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activeTab="1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P9" i="12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K99" i="26"/>
  <c r="BM99" i="14"/>
  <c r="AB20" i="62"/>
  <c r="AB93" i="61"/>
  <c r="AB89"/>
  <c r="AB81"/>
  <c r="AB77"/>
  <c r="AB73"/>
  <c r="AB69"/>
  <c r="AB34"/>
  <c r="AB30"/>
  <c r="AB26"/>
  <c r="AB2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N35" s="1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N19" s="1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N7" s="1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F7"/>
  <c r="U6"/>
  <c r="N6"/>
  <c r="F6"/>
  <c r="U5"/>
  <c r="N5"/>
  <c r="U4"/>
  <c r="F4"/>
  <c r="U3"/>
  <c r="L99"/>
  <c r="C99"/>
  <c r="A1"/>
  <c r="F72" i="56" l="1"/>
  <c r="F31" i="58"/>
  <c r="F71" i="57"/>
  <c r="F53"/>
  <c r="F39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O26" s="1"/>
  <c r="N30"/>
  <c r="N38"/>
  <c r="N42"/>
  <c r="N46"/>
  <c r="N54"/>
  <c r="N58"/>
  <c r="N62"/>
  <c r="N66"/>
  <c r="N70"/>
  <c r="N74"/>
  <c r="N78"/>
  <c r="N9"/>
  <c r="O9" s="1"/>
  <c r="N13"/>
  <c r="N25"/>
  <c r="O25" s="1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8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N56"/>
  <c r="N59"/>
  <c r="O59" s="1"/>
  <c r="N60"/>
  <c r="O60" s="1"/>
  <c r="N63"/>
  <c r="N64"/>
  <c r="O64" s="1"/>
  <c r="N67"/>
  <c r="N68"/>
  <c r="O68" s="1"/>
  <c r="N71"/>
  <c r="N72"/>
  <c r="N75"/>
  <c r="N76"/>
  <c r="N79"/>
  <c r="N80"/>
  <c r="N83"/>
  <c r="N84"/>
  <c r="N87"/>
  <c r="N88"/>
  <c r="O88" s="1"/>
  <c r="N91"/>
  <c r="O91" s="1"/>
  <c r="N92"/>
  <c r="N95"/>
  <c r="O95" s="1"/>
  <c r="N96"/>
  <c r="O96" s="1"/>
  <c r="I99"/>
  <c r="N81"/>
  <c r="N82"/>
  <c r="N85"/>
  <c r="N86"/>
  <c r="O86" s="1"/>
  <c r="N89"/>
  <c r="N90"/>
  <c r="N93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O13"/>
  <c r="V48"/>
  <c r="O48"/>
  <c r="V56"/>
  <c r="V9"/>
  <c r="V32"/>
  <c r="O32"/>
  <c r="V40"/>
  <c r="V47"/>
  <c r="V59"/>
  <c r="V16"/>
  <c r="O16"/>
  <c r="V24"/>
  <c r="O87"/>
  <c r="V98"/>
  <c r="O98"/>
  <c r="V10" i="56"/>
  <c r="O10"/>
  <c r="V19"/>
  <c r="O19"/>
  <c r="V24"/>
  <c r="V26"/>
  <c r="V35"/>
  <c r="O35"/>
  <c r="V40"/>
  <c r="V42"/>
  <c r="O42"/>
  <c r="V51"/>
  <c r="O51"/>
  <c r="N8" i="55"/>
  <c r="F9"/>
  <c r="D99"/>
  <c r="I99"/>
  <c r="M99"/>
  <c r="G10"/>
  <c r="N12"/>
  <c r="O12" s="1"/>
  <c r="F13"/>
  <c r="V22"/>
  <c r="G26"/>
  <c r="N28"/>
  <c r="O28" s="1"/>
  <c r="F29"/>
  <c r="V38"/>
  <c r="G42"/>
  <c r="N44"/>
  <c r="O44" s="1"/>
  <c r="F45"/>
  <c r="V54"/>
  <c r="G58"/>
  <c r="N60"/>
  <c r="O60" s="1"/>
  <c r="F61"/>
  <c r="O64"/>
  <c r="O72"/>
  <c r="O80"/>
  <c r="O92"/>
  <c r="O13" i="56"/>
  <c r="O29"/>
  <c r="O45"/>
  <c r="O57"/>
  <c r="O65"/>
  <c r="V3" i="55"/>
  <c r="V62"/>
  <c r="V66"/>
  <c r="O66"/>
  <c r="V74"/>
  <c r="O74"/>
  <c r="V82"/>
  <c r="V94"/>
  <c r="O94"/>
  <c r="O6" i="56"/>
  <c r="O15"/>
  <c r="V22"/>
  <c r="O22"/>
  <c r="V31"/>
  <c r="O31"/>
  <c r="V36"/>
  <c r="V38"/>
  <c r="O38"/>
  <c r="V52"/>
  <c r="V54"/>
  <c r="O54"/>
  <c r="V59"/>
  <c r="V62"/>
  <c r="O62"/>
  <c r="V67"/>
  <c r="V70"/>
  <c r="O70"/>
  <c r="V75"/>
  <c r="V78"/>
  <c r="V83"/>
  <c r="V86"/>
  <c r="V91"/>
  <c r="V94"/>
  <c r="V12" i="55"/>
  <c r="O17"/>
  <c r="V17"/>
  <c r="V28"/>
  <c r="V44"/>
  <c r="V60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O3"/>
  <c r="F5"/>
  <c r="O19"/>
  <c r="N20"/>
  <c r="O20" s="1"/>
  <c r="F21"/>
  <c r="G34"/>
  <c r="O35"/>
  <c r="N36"/>
  <c r="O36" s="1"/>
  <c r="F37"/>
  <c r="G50"/>
  <c r="N52"/>
  <c r="O52" s="1"/>
  <c r="F53"/>
  <c r="O68"/>
  <c r="O76"/>
  <c r="O84"/>
  <c r="O5" i="56"/>
  <c r="O21"/>
  <c r="O37"/>
  <c r="O53"/>
  <c r="O61"/>
  <c r="O69"/>
  <c r="O77"/>
  <c r="O93"/>
  <c r="V70" i="55"/>
  <c r="O70"/>
  <c r="V78"/>
  <c r="V86"/>
  <c r="O86"/>
  <c r="O91"/>
  <c r="V91"/>
  <c r="V7" i="56"/>
  <c r="O7"/>
  <c r="V14"/>
  <c r="O14"/>
  <c r="V23"/>
  <c r="O23"/>
  <c r="V28"/>
  <c r="V30"/>
  <c r="V39"/>
  <c r="V44"/>
  <c r="V46"/>
  <c r="V55"/>
  <c r="V58"/>
  <c r="O58"/>
  <c r="V63"/>
  <c r="V66"/>
  <c r="V71"/>
  <c r="V74"/>
  <c r="O74"/>
  <c r="V79"/>
  <c r="V82"/>
  <c r="V87"/>
  <c r="V90"/>
  <c r="V95"/>
  <c r="V98"/>
  <c r="J99" i="55"/>
  <c r="G6"/>
  <c r="O7"/>
  <c r="N24"/>
  <c r="O24" s="1"/>
  <c r="N40"/>
  <c r="O40" s="1"/>
  <c r="N56"/>
  <c r="O56" s="1"/>
  <c r="O96"/>
  <c r="O56" i="56"/>
  <c r="V38" i="58"/>
  <c r="V54"/>
  <c r="V70"/>
  <c r="V63" i="55"/>
  <c r="V71"/>
  <c r="V79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N20"/>
  <c r="F21"/>
  <c r="V22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78" i="58"/>
  <c r="V94"/>
  <c r="N3" i="56"/>
  <c r="N90" i="57"/>
  <c r="F91"/>
  <c r="K99" i="58"/>
  <c r="U99"/>
  <c r="F9"/>
  <c r="F17"/>
  <c r="V77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7" i="56" l="1"/>
  <c r="O81"/>
  <c r="O92"/>
  <c r="O84"/>
  <c r="O76"/>
  <c r="O71" i="55"/>
  <c r="O63"/>
  <c r="O45" i="58"/>
  <c r="O98" i="56"/>
  <c r="O90"/>
  <c r="O82"/>
  <c r="O90" i="55"/>
  <c r="O82"/>
  <c r="O22"/>
  <c r="O11"/>
  <c r="O38"/>
  <c r="O78"/>
  <c r="O46"/>
  <c r="O30"/>
  <c r="O66" i="56"/>
  <c r="O46"/>
  <c r="O41" i="58"/>
  <c r="V97"/>
  <c r="V65"/>
  <c r="O44" i="57"/>
  <c r="O66" i="58"/>
  <c r="O43" i="55"/>
  <c r="O78" i="56"/>
  <c r="O30"/>
  <c r="O27" i="55"/>
  <c r="O4"/>
  <c r="O61" i="58"/>
  <c r="O93"/>
  <c r="O77"/>
  <c r="O74"/>
  <c r="O26"/>
  <c r="O89" i="56"/>
  <c r="O85"/>
  <c r="G18" i="55"/>
  <c r="O18" s="1"/>
  <c r="O72" i="56"/>
  <c r="O71"/>
  <c r="V47"/>
  <c r="E99"/>
  <c r="G8"/>
  <c r="V8" s="1"/>
  <c r="G4"/>
  <c r="V4" s="1"/>
  <c r="O87"/>
  <c r="O83"/>
  <c r="O79"/>
  <c r="O75"/>
  <c r="O67"/>
  <c r="O63"/>
  <c r="O55"/>
  <c r="O51" i="55"/>
  <c r="V27"/>
  <c r="E99"/>
  <c r="V4"/>
  <c r="O95"/>
  <c r="O62"/>
  <c r="G27" i="58"/>
  <c r="V27" s="1"/>
  <c r="G11"/>
  <c r="V11" s="1"/>
  <c r="V30"/>
  <c r="O14"/>
  <c r="O6"/>
  <c r="G90" i="57"/>
  <c r="V90" s="1"/>
  <c r="G82"/>
  <c r="V82" s="1"/>
  <c r="G74"/>
  <c r="V74" s="1"/>
  <c r="G58"/>
  <c r="V58" s="1"/>
  <c r="G42"/>
  <c r="V42" s="1"/>
  <c r="O4"/>
  <c r="V93" i="58"/>
  <c r="G91"/>
  <c r="G75"/>
  <c r="G59"/>
  <c r="O59" s="1"/>
  <c r="O57"/>
  <c r="G43"/>
  <c r="E99"/>
  <c r="O81"/>
  <c r="V74"/>
  <c r="O53"/>
  <c r="O42"/>
  <c r="V37"/>
  <c r="O29"/>
  <c r="O27"/>
  <c r="O25"/>
  <c r="O17"/>
  <c r="D99"/>
  <c r="G46" i="57"/>
  <c r="V46" s="1"/>
  <c r="G26"/>
  <c r="V26" s="1"/>
  <c r="G25"/>
  <c r="V25" s="1"/>
  <c r="G10"/>
  <c r="V10" s="1"/>
  <c r="G9"/>
  <c r="V9" s="1"/>
  <c r="O56"/>
  <c r="O2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O58"/>
  <c r="V58"/>
  <c r="N99" i="61"/>
  <c r="O10" i="55"/>
  <c r="V10"/>
  <c r="F99" i="57"/>
  <c r="O80"/>
  <c r="V80"/>
  <c r="O6" i="55"/>
  <c r="V6"/>
  <c r="V26"/>
  <c r="O26"/>
  <c r="O21" i="57" l="1"/>
  <c r="O25"/>
  <c r="O42"/>
  <c r="O11" i="58"/>
  <c r="V18" i="55"/>
  <c r="O74" i="57"/>
  <c r="O49" i="55"/>
  <c r="O58" i="57"/>
  <c r="O46"/>
  <c r="O9"/>
  <c r="O8" i="56"/>
  <c r="O4"/>
  <c r="O12"/>
  <c r="O82" i="57"/>
  <c r="O77"/>
  <c r="O10"/>
  <c r="O91" i="58"/>
  <c r="V91"/>
  <c r="V75"/>
  <c r="O75"/>
  <c r="V59"/>
  <c r="V43"/>
  <c r="O43"/>
  <c r="O56"/>
  <c r="O61" i="57"/>
  <c r="V53"/>
  <c r="O26"/>
  <c r="V45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BF56"/>
  <c r="BF42"/>
  <c r="BF32"/>
  <c r="BF28"/>
  <c r="DH28" s="1"/>
  <c r="D28" i="40" s="1"/>
  <c r="BF24" i="54"/>
  <c r="BF16"/>
  <c r="DH16" s="1"/>
  <c r="D16" i="40" s="1"/>
  <c r="BF14" i="54"/>
  <c r="AY96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J87" s="1"/>
  <c r="F87" i="40" s="1"/>
  <c r="DC87" i="54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H34"/>
  <c r="D34" i="40" s="1"/>
  <c r="BT34" i="54"/>
  <c r="BT35"/>
  <c r="DJ35" s="1"/>
  <c r="F35" i="40" s="1"/>
  <c r="DA36" i="54"/>
  <c r="BT38"/>
  <c r="BT41"/>
  <c r="DJ41" s="1"/>
  <c r="F41" i="40" s="1"/>
  <c r="BT43" i="54"/>
  <c r="DA44"/>
  <c r="BT48"/>
  <c r="BT51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BT72"/>
  <c r="BT78"/>
  <c r="DJ78" s="1"/>
  <c r="F78" i="40" s="1"/>
  <c r="CZ78" i="54"/>
  <c r="BT81"/>
  <c r="BT83"/>
  <c r="BT86"/>
  <c r="BT89"/>
  <c r="BT93"/>
  <c r="DJ93" s="1"/>
  <c r="F93" i="40" s="1"/>
  <c r="BT95" i="54"/>
  <c r="BT4"/>
  <c r="DJ4" s="1"/>
  <c r="F4" i="40" s="1"/>
  <c r="BT7" i="54"/>
  <c r="DJ7" s="1"/>
  <c r="BT11"/>
  <c r="BT19"/>
  <c r="BT23"/>
  <c r="DJ23" s="1"/>
  <c r="F23" i="40" s="1"/>
  <c r="DB24" i="54"/>
  <c r="BT27"/>
  <c r="DA28"/>
  <c r="BT31"/>
  <c r="DA32"/>
  <c r="BT36"/>
  <c r="BT44"/>
  <c r="DJ44" s="1"/>
  <c r="F44" i="40" s="1"/>
  <c r="BT49" i="54"/>
  <c r="BT53"/>
  <c r="BT55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BM51" i="54"/>
  <c r="DI51" s="1"/>
  <c r="E51" i="40" s="1"/>
  <c r="BM52" i="54"/>
  <c r="DI52" s="1"/>
  <c r="E52" i="40" s="1"/>
  <c r="BM58" i="54"/>
  <c r="BM60"/>
  <c r="BM63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BM29"/>
  <c r="BM33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BM28" i="54"/>
  <c r="DI28" s="1"/>
  <c r="E28" i="40" s="1"/>
  <c r="BM32" i="54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DI98" s="1"/>
  <c r="E98" i="40" s="1"/>
  <c r="BF9" i="54"/>
  <c r="BF23"/>
  <c r="BF27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BF71"/>
  <c r="DH71" s="1"/>
  <c r="D71" i="40" s="1"/>
  <c r="BF81" i="54"/>
  <c r="DH81" s="1"/>
  <c r="D81" i="40" s="1"/>
  <c r="BF83" i="54"/>
  <c r="BF86"/>
  <c r="BF88"/>
  <c r="BF91"/>
  <c r="BF92"/>
  <c r="BF97"/>
  <c r="DH97" s="1"/>
  <c r="D97" i="40" s="1"/>
  <c r="DI5" i="54"/>
  <c r="E5" i="40" s="1"/>
  <c r="BF17" i="54"/>
  <c r="DH17" s="1"/>
  <c r="D17" i="40" s="1"/>
  <c r="BF30" i="54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DH37" s="1"/>
  <c r="D37" i="40" s="1"/>
  <c r="BF48" i="54"/>
  <c r="BF55"/>
  <c r="DH55" s="1"/>
  <c r="D55" i="40" s="1"/>
  <c r="BF60" i="54"/>
  <c r="BF63"/>
  <c r="BF65"/>
  <c r="BF70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H69" s="1"/>
  <c r="D69" i="40" s="1"/>
  <c r="DI69" i="54"/>
  <c r="E69" i="40" s="1"/>
  <c r="DJ69" i="54"/>
  <c r="F69" i="40" s="1"/>
  <c r="BF77" i="54"/>
  <c r="BF79"/>
  <c r="DH79" s="1"/>
  <c r="D79" i="40" s="1"/>
  <c r="BF82" i="54"/>
  <c r="BF84"/>
  <c r="BF89"/>
  <c r="BF93"/>
  <c r="BF95"/>
  <c r="DH95" s="1"/>
  <c r="D95" i="40" s="1"/>
  <c r="BF98" i="54"/>
  <c r="AY4"/>
  <c r="DG4" s="1"/>
  <c r="C4" i="40" s="1"/>
  <c r="AY6" i="54"/>
  <c r="AY8"/>
  <c r="DG8" s="1"/>
  <c r="C8" i="40" s="1"/>
  <c r="AY9" i="54"/>
  <c r="AY15"/>
  <c r="DG15" s="1"/>
  <c r="C15" i="40" s="1"/>
  <c r="DJ15" i="54"/>
  <c r="F15" i="40" s="1"/>
  <c r="AY17" i="54"/>
  <c r="DG17" s="1"/>
  <c r="C17" i="40" s="1"/>
  <c r="AY19" i="54"/>
  <c r="DI19"/>
  <c r="E19" i="40" s="1"/>
  <c r="DJ19" i="54"/>
  <c r="F19" i="40" s="1"/>
  <c r="AY29" i="54"/>
  <c r="DH29"/>
  <c r="D29" i="40" s="1"/>
  <c r="DI29" i="54"/>
  <c r="E29" i="40" s="1"/>
  <c r="AY32" i="54"/>
  <c r="DH32"/>
  <c r="D32" i="40" s="1"/>
  <c r="AY40" i="54"/>
  <c r="DG40" s="1"/>
  <c r="C40" i="40" s="1"/>
  <c r="CE40" i="54"/>
  <c r="AY45"/>
  <c r="AY47"/>
  <c r="DG47" s="1"/>
  <c r="C47" i="40" s="1"/>
  <c r="AY48" i="54"/>
  <c r="AY58"/>
  <c r="DI58"/>
  <c r="E58" i="40" s="1"/>
  <c r="AY62" i="54"/>
  <c r="DG62" s="1"/>
  <c r="C62" i="40" s="1"/>
  <c r="DI62" i="54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DG83" s="1"/>
  <c r="C83" i="40" s="1"/>
  <c r="AY86" i="54"/>
  <c r="AY95"/>
  <c r="AY97"/>
  <c r="AY22"/>
  <c r="AY25"/>
  <c r="DJ25"/>
  <c r="F25" i="40" s="1"/>
  <c r="AY28" i="54"/>
  <c r="DJ28"/>
  <c r="F28" i="40" s="1"/>
  <c r="AY31" i="54"/>
  <c r="DJ31"/>
  <c r="F31" i="40" s="1"/>
  <c r="AY36" i="54"/>
  <c r="CE36"/>
  <c r="AY39"/>
  <c r="DG39" s="1"/>
  <c r="C39" i="40" s="1"/>
  <c r="AY44" i="54"/>
  <c r="AY53"/>
  <c r="DG53" s="1"/>
  <c r="C53" i="40" s="1"/>
  <c r="CE53" i="54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AY56" i="54"/>
  <c r="DG56" s="1"/>
  <c r="C56" i="40" s="1"/>
  <c r="DH78" i="54"/>
  <c r="D78" i="40" s="1"/>
  <c r="AY89" i="54"/>
  <c r="CE89"/>
  <c r="AY91"/>
  <c r="AY92"/>
  <c r="AY94"/>
  <c r="AV99"/>
  <c r="AY18"/>
  <c r="AY3"/>
  <c r="CF8"/>
  <c r="AY11"/>
  <c r="DG11" s="1"/>
  <c r="C11" i="40" s="1"/>
  <c r="AY13" i="54"/>
  <c r="DH13"/>
  <c r="D13" i="40" s="1"/>
  <c r="DI16" i="54"/>
  <c r="E16" i="40" s="1"/>
  <c r="AY21" i="54"/>
  <c r="AY23"/>
  <c r="DG23" s="1"/>
  <c r="C23" i="40" s="1"/>
  <c r="DH23" i="54"/>
  <c r="D23" i="40" s="1"/>
  <c r="AY26" i="54"/>
  <c r="DH26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AY64" i="54"/>
  <c r="AY68"/>
  <c r="AY71"/>
  <c r="DG71" s="1"/>
  <c r="C71" i="40" s="1"/>
  <c r="AY82" i="54"/>
  <c r="DG82" s="1"/>
  <c r="C82" i="40" s="1"/>
  <c r="DH82" i="54"/>
  <c r="D82" i="40" s="1"/>
  <c r="AY84" i="54"/>
  <c r="DG84" s="1"/>
  <c r="C84" i="40" s="1"/>
  <c r="AY88" i="54"/>
  <c r="DH88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J27" i="54"/>
  <c r="F27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H83" i="54"/>
  <c r="D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G97" i="54"/>
  <c r="C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J36" i="54"/>
  <c r="F36" i="40" s="1"/>
  <c r="DG51" i="54"/>
  <c r="C51" i="40" s="1"/>
  <c r="DG52" i="54"/>
  <c r="DG54"/>
  <c r="BX54"/>
  <c r="DG58"/>
  <c r="C58" i="40" s="1"/>
  <c r="DJ58" i="54"/>
  <c r="F58" i="40" s="1"/>
  <c r="BX62" i="54"/>
  <c r="DG66"/>
  <c r="DG70"/>
  <c r="BX70"/>
  <c r="DG79"/>
  <c r="C79" i="40" s="1"/>
  <c r="DG81" i="54"/>
  <c r="C81" i="40" s="1"/>
  <c r="DG88" i="54"/>
  <c r="C88" i="40" s="1"/>
  <c r="DG96" i="54"/>
  <c r="C96" i="40" s="1"/>
  <c r="DJ96" i="54"/>
  <c r="F96" i="40" s="1"/>
  <c r="DI4" i="54"/>
  <c r="E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AR37" i="54"/>
  <c r="DF37" s="1"/>
  <c r="B37" i="40" s="1"/>
  <c r="DG37" i="54"/>
  <c r="C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H93" i="54"/>
  <c r="D93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AR38" i="54"/>
  <c r="DF38" s="1"/>
  <c r="B38" i="40" s="1"/>
  <c r="DG38" i="54"/>
  <c r="C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5" i="54"/>
  <c r="DK6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D71" i="54" l="1"/>
  <c r="DD55"/>
  <c r="DD42"/>
  <c r="CW8"/>
  <c r="CP44"/>
  <c r="CI17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C99" s="1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7" l="1"/>
  <c r="G16" i="40"/>
  <c r="AE99" i="29"/>
  <c r="AE99" i="28"/>
  <c r="AE99" i="26"/>
  <c r="AC7" i="30"/>
  <c r="AD7" s="1"/>
  <c r="AC11"/>
  <c r="AD11" s="1"/>
  <c r="AC15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T5" i="53"/>
  <c r="O5"/>
  <c r="S5"/>
  <c r="W5"/>
  <c r="V5"/>
  <c r="U5"/>
  <c r="N5" i="27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T6"/>
  <c r="N6" i="26" s="1"/>
  <c r="O6" i="53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V7"/>
  <c r="U7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N8" i="26" s="1"/>
  <c r="O8" i="53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W9"/>
  <c r="N9" i="29" s="1"/>
  <c r="V9" i="53"/>
  <c r="U9"/>
  <c r="N9" i="27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U10"/>
  <c r="N10" i="27" s="1"/>
  <c r="T10" i="53"/>
  <c r="O10"/>
  <c r="S10"/>
  <c r="N10" i="24" s="1"/>
  <c r="W10" i="53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AF13" i="44"/>
  <c r="N10" i="26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N11" i="26" s="1"/>
  <c r="O11" i="53"/>
  <c r="S11"/>
  <c r="N11" i="24" s="1"/>
  <c r="W11" i="53"/>
  <c r="N11" i="29" s="1"/>
  <c r="V11" i="53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N12" i="28" s="1"/>
  <c r="U12" i="53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N14" i="27" s="1"/>
  <c r="T14" i="53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8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AE20" i="44"/>
  <c r="C16" i="53"/>
  <c r="Q14"/>
  <c r="P20" i="44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N16" i="28" s="1"/>
  <c r="U16" i="53"/>
  <c r="N16" i="27" s="1"/>
  <c r="T16" i="53"/>
  <c r="O16"/>
  <c r="S16"/>
  <c r="N16" i="24" s="1"/>
  <c r="W16" i="53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T17" i="53"/>
  <c r="O17"/>
  <c r="S17"/>
  <c r="W17"/>
  <c r="V17"/>
  <c r="N17" i="28" s="1"/>
  <c r="U17" i="53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U18"/>
  <c r="T18"/>
  <c r="N18" i="26" s="1"/>
  <c r="O18" i="53"/>
  <c r="S18"/>
  <c r="W18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N19" i="24" s="1"/>
  <c r="W19" i="53"/>
  <c r="V19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9"/>
  <c r="AG12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N21" i="24" s="1"/>
  <c r="W21" i="53"/>
  <c r="V21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O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N22" i="26" s="1"/>
  <c r="O22" i="53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AE27" i="44"/>
  <c r="Q21" i="53"/>
  <c r="C23" i="52"/>
  <c r="P27" i="44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V26" i="53"/>
  <c r="N26" i="28" s="1"/>
  <c r="U26" i="53"/>
  <c r="T26"/>
  <c r="N26" i="26" s="1"/>
  <c r="O26" i="53"/>
  <c r="S26"/>
  <c r="N26" i="24" s="1"/>
  <c r="W26" i="53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W27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N28" i="28" s="1"/>
  <c r="U28" i="53"/>
  <c r="N28" i="27" s="1"/>
  <c r="T28" i="53"/>
  <c r="N28" i="26" s="1"/>
  <c r="O28" i="53"/>
  <c r="S28"/>
  <c r="N28" i="24" s="1"/>
  <c r="W28" i="53"/>
  <c r="N28" i="29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V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W29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W31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V33"/>
  <c r="N33" i="28" s="1"/>
  <c r="U33" i="53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AE38" i="44"/>
  <c r="C34" i="53"/>
  <c r="C34" i="52"/>
  <c r="P38" i="44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N34" i="28" s="1"/>
  <c r="U34" i="53"/>
  <c r="N34" i="27" s="1"/>
  <c r="T34" i="53"/>
  <c r="N34" i="26" s="1"/>
  <c r="O34" i="53"/>
  <c r="S34"/>
  <c r="N34" i="24" s="1"/>
  <c r="W34" i="53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K34" i="38"/>
  <c r="M34" s="1"/>
  <c r="Q33" i="53"/>
  <c r="AE39" i="44"/>
  <c r="C35" i="53"/>
  <c r="C35" i="52"/>
  <c r="P39" i="44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N35" i="26" s="1"/>
  <c r="O35" i="53"/>
  <c r="S35"/>
  <c r="N35" i="24" s="1"/>
  <c r="W35" i="53"/>
  <c r="N35" i="29" s="1"/>
  <c r="V35" i="53"/>
  <c r="N35" i="28" s="1"/>
  <c r="U35" i="53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N36" i="27" s="1"/>
  <c r="T36" i="53"/>
  <c r="N36" i="26" s="1"/>
  <c r="O36" i="53"/>
  <c r="S36"/>
  <c r="W36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AG30" i="27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T37" i="53"/>
  <c r="N37" i="26" s="1"/>
  <c r="O37" i="53"/>
  <c r="S37"/>
  <c r="N37" i="24" s="1"/>
  <c r="W37" i="53"/>
  <c r="N37" i="29" s="1"/>
  <c r="V37" i="53"/>
  <c r="U37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U38"/>
  <c r="N38" i="27" s="1"/>
  <c r="T38" i="53"/>
  <c r="N38" i="26" s="1"/>
  <c r="O38" i="53"/>
  <c r="S38"/>
  <c r="N38" i="24" s="1"/>
  <c r="W38" i="53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O39"/>
  <c r="S39"/>
  <c r="N39" i="24" s="1"/>
  <c r="W39" i="53"/>
  <c r="N39" i="29" s="1"/>
  <c r="V39" i="53"/>
  <c r="N39" i="28" s="1"/>
  <c r="U39" i="53"/>
  <c r="N39" i="27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6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N40" i="28" s="1"/>
  <c r="U40" i="53"/>
  <c r="N40" i="27" s="1"/>
  <c r="T40" i="53"/>
  <c r="N40" i="26" s="1"/>
  <c r="O40" i="53"/>
  <c r="S40"/>
  <c r="W40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V41"/>
  <c r="N41" i="28" s="1"/>
  <c r="U41" i="53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O43"/>
  <c r="S43"/>
  <c r="N43" i="24" s="1"/>
  <c r="W43" i="53"/>
  <c r="N43" i="29" s="1"/>
  <c r="V43" i="53"/>
  <c r="U4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6"/>
  <c r="N43" i="28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N44" i="28" s="1"/>
  <c r="U44" i="53"/>
  <c r="T44"/>
  <c r="N44" i="26" s="1"/>
  <c r="O44" i="53"/>
  <c r="S44"/>
  <c r="N44" i="24" s="1"/>
  <c r="W44" i="53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N45" i="29" s="1"/>
  <c r="V45" i="53"/>
  <c r="U45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T46"/>
  <c r="O46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6"/>
  <c r="N46" i="27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N47" i="24" s="1"/>
  <c r="W47" i="53"/>
  <c r="N47" i="29" s="1"/>
  <c r="V47" i="53"/>
  <c r="N47" i="28" s="1"/>
  <c r="U47" i="53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N48" i="24" s="1"/>
  <c r="W48" i="53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AF51"/>
  <c r="AG42" i="27"/>
  <c r="AG42" i="30"/>
  <c r="K48" i="38"/>
  <c r="M48" s="1"/>
  <c r="C49" i="53"/>
  <c r="AE53" i="44"/>
  <c r="Q47" i="53"/>
  <c r="P53" i="44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W49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AE54" i="44"/>
  <c r="P54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N50" i="26" s="1"/>
  <c r="O50" i="53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N51" i="24" s="1"/>
  <c r="W51" i="53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N52" i="26" s="1"/>
  <c r="O52" i="53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N53" i="29" s="1"/>
  <c r="V53" i="53"/>
  <c r="N53" i="28" s="1"/>
  <c r="U53" i="53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N54" i="28" s="1"/>
  <c r="U54" i="53"/>
  <c r="N54" i="27" s="1"/>
  <c r="T54" i="53"/>
  <c r="N54" i="26" s="1"/>
  <c r="O54" i="53"/>
  <c r="S54"/>
  <c r="N54" i="24" s="1"/>
  <c r="W54" i="53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AG48" i="26"/>
  <c r="K54" i="38"/>
  <c r="M54" s="1"/>
  <c r="C55" i="53"/>
  <c r="AE59" i="44"/>
  <c r="Q53" i="53"/>
  <c r="C55" i="52"/>
  <c r="P59" i="4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N55" i="26" s="1"/>
  <c r="O55" i="53"/>
  <c r="S55"/>
  <c r="N55" i="24" s="1"/>
  <c r="W55" i="53"/>
  <c r="N55" i="29" s="1"/>
  <c r="V55" i="53"/>
  <c r="U55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N56" i="26" s="1"/>
  <c r="O56" i="53"/>
  <c r="S56"/>
  <c r="W56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O57"/>
  <c r="S57"/>
  <c r="N57" i="24" s="1"/>
  <c r="W57" i="53"/>
  <c r="V57"/>
  <c r="U57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U58"/>
  <c r="N58" i="27" s="1"/>
  <c r="T58" i="53"/>
  <c r="N58" i="26" s="1"/>
  <c r="O58" i="53"/>
  <c r="S58"/>
  <c r="N58" i="24" s="1"/>
  <c r="W58" i="53"/>
  <c r="N58" i="29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8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N59" i="24" s="1"/>
  <c r="W59" i="53"/>
  <c r="N59" i="29" s="1"/>
  <c r="V59" i="53"/>
  <c r="N59" i="28" s="1"/>
  <c r="U59" i="53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N60" i="28" s="1"/>
  <c r="U60" i="53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N61" i="26" s="1"/>
  <c r="O61" i="53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N62" i="27" s="1"/>
  <c r="T62" i="53"/>
  <c r="O62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O63"/>
  <c r="S63"/>
  <c r="N63" i="24" s="1"/>
  <c r="W63" i="53"/>
  <c r="N63" i="29" s="1"/>
  <c r="V63" i="53"/>
  <c r="N63" i="28" s="1"/>
  <c r="U63" i="5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6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U64"/>
  <c r="N64" i="27" s="1"/>
  <c r="T64" i="53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8"/>
  <c r="N64" i="29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T65" i="53"/>
  <c r="N65" i="26" s="1"/>
  <c r="O65" i="53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W66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7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N68" i="28" s="1"/>
  <c r="U68" i="53"/>
  <c r="N68" i="27" s="1"/>
  <c r="T68" i="53"/>
  <c r="N68" i="26" s="1"/>
  <c r="O68" i="53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AG62" i="29"/>
  <c r="K68" i="38"/>
  <c r="M68" s="1"/>
  <c r="C69" i="53"/>
  <c r="AE73" i="44"/>
  <c r="Q67" i="53"/>
  <c r="P73" i="44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8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V69"/>
  <c r="N69" i="28" s="1"/>
  <c r="U69" i="53"/>
  <c r="N69" i="27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N70" i="26" s="1"/>
  <c r="O70" i="53"/>
  <c r="S70"/>
  <c r="W70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W71"/>
  <c r="N71" i="29" s="1"/>
  <c r="V71" i="53"/>
  <c r="U7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N72" i="28" s="1"/>
  <c r="U72" i="53"/>
  <c r="N72" i="27" s="1"/>
  <c r="T72" i="53"/>
  <c r="O72"/>
  <c r="S72"/>
  <c r="N72" i="24" s="1"/>
  <c r="W72" i="53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6"/>
  <c r="AG67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U75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N76" i="28" s="1"/>
  <c r="U76" i="53"/>
  <c r="N76" i="27" s="1"/>
  <c r="T76" i="53"/>
  <c r="N76" i="26" s="1"/>
  <c r="O76" i="53"/>
  <c r="S76"/>
  <c r="W76"/>
  <c r="N76" i="29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W77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N78" i="27" s="1"/>
  <c r="T78" i="53"/>
  <c r="O78"/>
  <c r="S78"/>
  <c r="W78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O79"/>
  <c r="S79"/>
  <c r="N79" i="24" s="1"/>
  <c r="W79" i="53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O80"/>
  <c r="S80"/>
  <c r="N80" i="24" s="1"/>
  <c r="W80" i="53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6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T82"/>
  <c r="N82" i="26" s="1"/>
  <c r="O82" i="53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AE87" i="44"/>
  <c r="Q81" i="53"/>
  <c r="C83" i="52"/>
  <c r="P87" i="44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J82" i="44" l="1"/>
  <c r="H83"/>
  <c r="O78" i="63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N83" i="26" s="1"/>
  <c r="O83" i="53"/>
  <c r="S83"/>
  <c r="N83" i="24" s="1"/>
  <c r="W83" i="53"/>
  <c r="N83" i="29" s="1"/>
  <c r="V83" i="53"/>
  <c r="U83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N85" i="26" s="1"/>
  <c r="O85" i="53"/>
  <c r="S85"/>
  <c r="N85" i="24" s="1"/>
  <c r="W85" i="53"/>
  <c r="V85"/>
  <c r="N85" i="28" s="1"/>
  <c r="U85" i="53"/>
  <c r="N85" i="27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9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U86"/>
  <c r="N86" i="27" s="1"/>
  <c r="T86" i="53"/>
  <c r="N86" i="26" s="1"/>
  <c r="O86" i="53"/>
  <c r="S86"/>
  <c r="N86" i="24" s="1"/>
  <c r="W86" i="53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N86" i="28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U88"/>
  <c r="N88" i="27" s="1"/>
  <c r="T88" i="53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8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N89" i="24" s="1"/>
  <c r="W89" i="53"/>
  <c r="V89"/>
  <c r="N89" i="28" s="1"/>
  <c r="U89" i="53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7"/>
  <c r="N89" i="29"/>
  <c r="AG84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N90" i="28" s="1"/>
  <c r="U90" i="53"/>
  <c r="T90"/>
  <c r="N90" i="26" s="1"/>
  <c r="O90" i="53"/>
  <c r="S90"/>
  <c r="N90" i="24" s="1"/>
  <c r="W90" i="53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AF93"/>
  <c r="N90" i="29"/>
  <c r="N90" i="27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N91" i="26" s="1"/>
  <c r="O91" i="53"/>
  <c r="S91"/>
  <c r="N91" i="24" s="1"/>
  <c r="W91" i="53"/>
  <c r="N91" i="29" s="1"/>
  <c r="V91" i="53"/>
  <c r="U9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T92"/>
  <c r="N92" i="26" s="1"/>
  <c r="O92" i="53"/>
  <c r="S92"/>
  <c r="W92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N93" i="24" s="1"/>
  <c r="W93" i="5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N94" i="27" s="1"/>
  <c r="T94" i="53"/>
  <c r="N94" i="26" s="1"/>
  <c r="O94" i="53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AG88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V96" i="53"/>
  <c r="N96" i="28" s="1"/>
  <c r="U96" i="53"/>
  <c r="N96" i="27" s="1"/>
  <c r="T96" i="53"/>
  <c r="N96" i="26" s="1"/>
  <c r="O96" i="53"/>
  <c r="S96"/>
  <c r="N96" i="24" s="1"/>
  <c r="W96" i="53"/>
  <c r="N96" i="29" s="1"/>
  <c r="V90" i="63"/>
  <c r="M97" i="44"/>
  <c r="V91" i="62"/>
  <c r="G91" i="61"/>
  <c r="R94" i="14"/>
  <c r="V94"/>
  <c r="T94"/>
  <c r="B97" i="44"/>
  <c r="A97"/>
  <c r="H94" i="14"/>
  <c r="D96" i="44"/>
  <c r="AF99"/>
  <c r="AG91" i="26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O97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7" l="1"/>
  <c r="AC98" s="1"/>
  <c r="AD98" s="1"/>
  <c r="J98" i="44"/>
  <c r="N98" i="29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<sst xmlns="http://schemas.openxmlformats.org/spreadsheetml/2006/main" count="8229" uniqueCount="571">
  <si>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</si>
  <si>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</si>
  <si>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</si>
  <si>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</si>
  <si>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</si>
  <si>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</si>
  <si>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</si>
  <si>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</si>
  <si>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</si>
  <si>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</si>
  <si>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</si>
  <si>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</si>
  <si>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</si>
  <si>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</si>
  <si>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</si>
  <si>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</si>
  <si>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</si>
  <si>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</si>
  <si>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</si>
  <si>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</si>
  <si>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</si>
  <si>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</si>
  <si>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</si>
  <si>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</si>
  <si>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</si>
  <si>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</si>
  <si>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</si>
  <si>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</si>
  <si>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</si>
  <si>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</si>
  <si>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</si>
  <si>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</si>
  <si>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</si>
  <si>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</si>
  <si>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</si>
  <si>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</si>
  <si>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</si>
  <si>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</si>
  <si>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</si>
  <si>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</si>
  <si>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</si>
  <si>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</si>
  <si>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</si>
  <si>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</si>
  <si>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</si>
  <si>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</si>
  <si>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</si>
  <si>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</si>
  <si>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</si>
  <si>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</si>
  <si>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</si>
  <si>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</si>
  <si>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</si>
  <si>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</si>
  <si>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</si>
  <si>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</si>
  <si>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</si>
  <si>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</si>
  <si>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</si>
  <si>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</si>
  <si>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</si>
  <si>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</si>
  <si>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</si>
  <si>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</si>
  <si>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</si>
  <si>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</si>
  <si>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</si>
  <si>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</si>
  <si>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</si>
  <si>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</si>
  <si>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</si>
  <si>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</si>
  <si>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</si>
  <si>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</si>
  <si>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</si>
  <si>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</si>
  <si>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</si>
  <si>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</si>
  <si>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</si>
  <si>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</si>
  <si>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</si>
  <si>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</si>
  <si>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</si>
  <si>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</si>
  <si>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</si>
  <si>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</si>
  <si>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</si>
  <si>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</si>
  <si>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</si>
  <si>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</si>
  <si>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</si>
  <si>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</si>
  <si>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</si>
  <si>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</si>
  <si>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</si>
  <si>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</si>
  <si>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</si>
  <si>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</si>
  <si>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</si>
  <si>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</si>
  <si>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</si>
  <si>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</si>
  <si>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</si>
  <si>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</si>
  <si>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</si>
  <si>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</si>
  <si>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</si>
  <si>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</si>
  <si>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</si>
  <si>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</si>
  <si>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</si>
  <si>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</si>
  <si>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</si>
  <si>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</si>
  <si>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</si>
  <si>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</si>
  <si>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</si>
  <si>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</si>
  <si>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</si>
  <si>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</si>
  <si>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</si>
  <si>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</si>
  <si>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</si>
  <si>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</si>
  <si>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</si>
  <si>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</si>
  <si>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</si>
  <si>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</si>
  <si>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</si>
  <si>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</si>
  <si>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</si>
  <si>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</si>
  <si>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</si>
  <si>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</si>
  <si>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</si>
  <si>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</si>
  <si>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</si>
  <si>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</si>
  <si>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</si>
  <si>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</si>
  <si>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</si>
  <si>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</si>
  <si>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</si>
  <si>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</si>
  <si>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</si>
  <si>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</si>
  <si>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</si>
  <si>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</si>
  <si>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</si>
  <si>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</si>
  <si>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</si>
  <si>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</si>
  <si>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</si>
  <si>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</si>
  <si>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</si>
  <si>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</si>
  <si>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</si>
  <si>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</si>
  <si>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</si>
  <si>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</si>
  <si>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</si>
  <si>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</si>
  <si>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</si>
  <si>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</si>
  <si>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</si>
  <si>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</si>
  <si>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</si>
  <si>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</si>
  <si>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</si>
  <si>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</si>
  <si>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</si>
  <si>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</si>
  <si>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</si>
  <si>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</si>
  <si>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</si>
  <si>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</si>
  <si>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</si>
  <si>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</si>
  <si>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</si>
  <si>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</si>
  <si>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</si>
  <si>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</si>
  <si>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</si>
  <si>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</si>
  <si>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</si>
  <si>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</si>
  <si>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</si>
  <si>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</si>
  <si>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</si>
  <si>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</si>
  <si>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</si>
  <si>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</si>
  <si>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</si>
  <si>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</si>
  <si>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</si>
  <si>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</si>
  <si>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</si>
  <si>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</si>
  <si>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</si>
  <si>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</si>
  <si>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</si>
  <si>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</si>
  <si>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</si>
  <si>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</si>
  <si>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</si>
  <si>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</si>
  <si>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</si>
  <si>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</si>
  <si>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</si>
  <si>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</si>
  <si>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</si>
  <si>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</si>
  <si>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</si>
  <si>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</si>
  <si>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</si>
  <si>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</si>
  <si>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</si>
  <si>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</si>
  <si>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</si>
  <si>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</si>
  <si>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</si>
  <si>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</si>
  <si>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</si>
  <si>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</si>
  <si>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</si>
  <si>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</si>
  <si>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</si>
  <si>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</si>
  <si>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</si>
  <si>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</si>
  <si>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</si>
  <si>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</si>
  <si>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</si>
  <si>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</si>
  <si>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</si>
  <si>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</si>
  <si>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</si>
  <si>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</si>
  <si>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</si>
  <si>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</si>
  <si>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</si>
  <si>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</si>
  <si>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</si>
  <si>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</si>
  <si>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</si>
  <si>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</si>
  <si>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</si>
  <si>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</si>
  <si>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</si>
  <si>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</si>
  <si>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</si>
  <si>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</si>
  <si>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</si>
  <si>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</si>
  <si>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</si>
  <si>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</si>
  <si>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</si>
  <si>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</si>
  <si>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</si>
  <si>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</si>
  <si>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</si>
  <si>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</si>
  <si>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</si>
  <si>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</si>
  <si>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</si>
  <si>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</si>
  <si>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</si>
  <si>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</si>
  <si>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</si>
  <si>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</si>
  <si>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</si>
  <si>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</si>
  <si>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</si>
  <si>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</si>
  <si>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</si>
  <si>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</si>
  <si>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</si>
  <si>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</si>
  <si>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</si>
  <si>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</si>
  <si>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</si>
  <si>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</si>
  <si>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</si>
  <si>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</si>
  <si>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</si>
  <si>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</si>
  <si>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</si>
  <si>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</si>
  <si>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</si>
  <si>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</si>
  <si>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</si>
  <si>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</si>
  <si>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</si>
  <si>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</si>
  <si>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</si>
  <si>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</si>
  <si>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</si>
  <si>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</si>
  <si>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</si>
  <si>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</si>
  <si>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</si>
  <si>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</si>
  <si>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</si>
  <si>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</si>
  <si>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</si>
  <si>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</si>
  <si>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</si>
  <si>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</si>
  <si>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</si>
  <si>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</si>
  <si>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</si>
  <si>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</si>
  <si>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</si>
  <si>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</si>
  <si>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</si>
  <si>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</si>
  <si>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</si>
  <si>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</si>
  <si>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</si>
  <si>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</si>
  <si>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</si>
  <si>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</si>
  <si>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</si>
  <si>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</si>
  <si>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</si>
  <si>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</si>
  <si>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</si>
  <si>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</si>
  <si>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</si>
  <si>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</si>
  <si>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</si>
  <si>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</si>
  <si>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</si>
  <si>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</si>
  <si>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</si>
  <si>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</si>
  <si>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</si>
  <si>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</si>
  <si>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</si>
  <si>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</si>
  <si>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</si>
  <si>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</si>
  <si>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</si>
  <si>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</si>
  <si>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</si>
  <si>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</si>
  <si>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</si>
  <si>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</si>
  <si>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</si>
  <si>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</si>
  <si>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</si>
  <si>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</si>
  <si>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</si>
  <si>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</si>
  <si>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</si>
  <si>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</si>
  <si>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</si>
  <si>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</si>
  <si>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</si>
  <si>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</si>
  <si>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</si>
  <si>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</si>
  <si>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</si>
  <si>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</si>
  <si>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</si>
  <si>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</si>
  <si>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</si>
  <si>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</si>
  <si>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</si>
  <si>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</si>
  <si>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</si>
  <si>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</si>
  <si>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</si>
  <si>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</si>
  <si>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</si>
  <si>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</si>
  <si>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</si>
  <si>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</si>
  <si>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</si>
  <si>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</si>
  <si>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</si>
  <si>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</si>
  <si>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</si>
  <si>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</si>
  <si>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</si>
  <si>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</si>
  <si>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</si>
  <si>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</si>
  <si>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</si>
  <si>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</si>
  <si>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</si>
  <si>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</si>
  <si>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</si>
  <si>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</si>
  <si>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</si>
  <si>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</si>
  <si>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</si>
  <si>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</si>
  <si>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</si>
  <si>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</si>
  <si>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</si>
  <si>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</si>
  <si>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</si>
  <si>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</si>
  <si>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</si>
  <si>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</si>
  <si>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</si>
  <si>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</si>
  <si>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</si>
  <si>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</si>
  <si>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</si>
  <si>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</si>
  <si>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</si>
  <si>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</si>
  <si>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</si>
  <si>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</si>
  <si>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</si>
  <si>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</si>
  <si>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</si>
  <si>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</si>
  <si>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</si>
  <si>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</si>
  <si>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</si>
  <si>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</si>
  <si>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</si>
  <si>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</si>
  <si>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</si>
  <si>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</si>
  <si>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</si>
  <si>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</si>
  <si>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</si>
  <si>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</si>
  <si>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</si>
  <si>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</si>
  <si>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</si>
  <si>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</si>
  <si>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</si>
  <si>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</si>
  <si>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</si>
  <si>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</si>
  <si>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</si>
  <si>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</si>
  <si>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</si>
  <si>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</si>
  <si>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</si>
  <si>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</si>
  <si>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</si>
  <si>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</si>
  <si>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</si>
  <si>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</si>
  <si>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</si>
  <si>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</si>
  <si>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</si>
  <si>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</si>
  <si>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</si>
  <si>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</si>
  <si>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</si>
  <si>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</si>
  <si>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</si>
  <si>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</si>
  <si>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</si>
  <si>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</si>
  <si>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</si>
  <si>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</si>
  <si>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</si>
  <si>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</si>
  <si>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</si>
  <si>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</si>
  <si>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</si>
  <si>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</si>
  <si>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</si>
  <si>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</si>
  <si>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</si>
  <si>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</si>
  <si>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</si>
  <si>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</si>
  <si>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</si>
  <si>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</si>
  <si>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</si>
  <si>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</si>
  <si>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</si>
  <si>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</si>
  <si>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</si>
  <si>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</si>
  <si>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</si>
  <si>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</si>
  <si>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</si>
  <si>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46IS2023/01/04</t>
  </si>
  <si>
    <t>BRBCL(ER-31)</t>
  </si>
  <si>
    <t>FSTPP I &amp; II(ER-31)</t>
  </si>
  <si>
    <t>KHSTPP-I(ER-31)</t>
  </si>
  <si>
    <t>KHSTPP-II(ER-31)</t>
  </si>
  <si>
    <t>TALA(ER-31)</t>
  </si>
  <si>
    <t>ADHPL</t>
  </si>
  <si>
    <t>CHANJUII</t>
  </si>
  <si>
    <t>MALANA</t>
  </si>
  <si>
    <t>NSLKSLWPRTY</t>
  </si>
  <si>
    <t>SHPPBPL</t>
  </si>
  <si>
    <t>Teesta_III</t>
  </si>
  <si>
    <t>GOA_Beneficiary</t>
  </si>
  <si>
    <t>HP</t>
  </si>
  <si>
    <t>Meghalaya_Ben</t>
  </si>
  <si>
    <t>UTTARAKHAND</t>
  </si>
  <si>
    <t>SOLAPUR_SOLAR</t>
  </si>
  <si>
    <t>TS1PL_BKN</t>
  </si>
  <si>
    <t xml:space="preserve">Northern_Railway_Delhi </t>
  </si>
  <si>
    <t>ANTA_CRF(NR-91)</t>
  </si>
  <si>
    <t>ANTA_GF(NR-91)</t>
  </si>
  <si>
    <t>ANTA_LF(NR-91)</t>
  </si>
  <si>
    <t>ANTA_RF(NR-91)</t>
  </si>
  <si>
    <t>AURY_CRF(NR-91)</t>
  </si>
  <si>
    <t>AURY_GF(NR-91)</t>
  </si>
  <si>
    <t>AURY_LF(NR-91)</t>
  </si>
  <si>
    <t>AURY_RF(NR-91)</t>
  </si>
  <si>
    <t>BSIUL(NR-91)</t>
  </si>
  <si>
    <t>CHAMERA1(NR-91)</t>
  </si>
  <si>
    <t>CHAMERA2(NR-91)</t>
  </si>
  <si>
    <t>CHAMERA3(NR-91)</t>
  </si>
  <si>
    <t>DADRI_CRF(NR-91)</t>
  </si>
  <si>
    <t>DADRI_GF(NR-91)</t>
  </si>
  <si>
    <t>DADRI_LF(NR-91)</t>
  </si>
  <si>
    <t>DADRI_RF(NR-91)</t>
  </si>
  <si>
    <t>DADRT2(NR-91)</t>
  </si>
  <si>
    <t>DHAULIGNGA(NR-91)</t>
  </si>
  <si>
    <t>DULHASTI(NR-91)</t>
  </si>
  <si>
    <t>JHAJJAR(NR-91)</t>
  </si>
  <si>
    <t>KGSU1AND2(SR-36)</t>
  </si>
  <si>
    <t>KGSU3AND4(SR-36)</t>
  </si>
  <si>
    <t>KISHANGANGA(NR-91)</t>
  </si>
  <si>
    <t>KKNP(SR-36)</t>
  </si>
  <si>
    <t>KOLDAM(NR-91)</t>
  </si>
  <si>
    <t>KOTESHWR(NR-91)</t>
  </si>
  <si>
    <t>KUDGI(SR-36)</t>
  </si>
  <si>
    <t>MAPS(SR-36)</t>
  </si>
  <si>
    <t>NAPP(NR-91)</t>
  </si>
  <si>
    <t>NJPC(NR-91)</t>
  </si>
  <si>
    <t>NLCEXP(SR-36)</t>
  </si>
  <si>
    <t>NLCIIST1(SR-36)</t>
  </si>
  <si>
    <t>NLCIIST2(SR-36)</t>
  </si>
  <si>
    <t>NLCTS2EXP(SR-36)</t>
  </si>
  <si>
    <t>NNTPP(SR-36)</t>
  </si>
  <si>
    <t>NTPL(SR-36)</t>
  </si>
  <si>
    <t>PARBATI3(NR-91)</t>
  </si>
  <si>
    <t>RAMPUR(NR-91)</t>
  </si>
  <si>
    <t>RAPPB(NR-91)</t>
  </si>
  <si>
    <t>RAPPC(NR-91)</t>
  </si>
  <si>
    <t>RIHAND1(NR-91)</t>
  </si>
  <si>
    <t>RIHAND2(NR-91)</t>
  </si>
  <si>
    <t>RIHAND3(NR-91)</t>
  </si>
  <si>
    <t>RSTPSU1TO6(SR-36)</t>
  </si>
  <si>
    <t>RSTPSU7(SR-36)</t>
  </si>
  <si>
    <t>SALAL(NR-91)</t>
  </si>
  <si>
    <t>SASAN(WR-43)</t>
  </si>
  <si>
    <t>SEWA2(NR-91)</t>
  </si>
  <si>
    <t>SIMHST2(SR-36)</t>
  </si>
  <si>
    <t>SINGRAULI(NR-91)</t>
  </si>
  <si>
    <t>SINGRAULI_HYDRO(NR-91)</t>
  </si>
  <si>
    <t>TALST2(SR-36)</t>
  </si>
  <si>
    <t>TANAKPUR(NR-91)</t>
  </si>
  <si>
    <t>TANDA2(NR-91)</t>
  </si>
  <si>
    <t>TEHRI(NR-91)</t>
  </si>
  <si>
    <t>UNCHAHAR1(NR-91)</t>
  </si>
  <si>
    <t>UNCHAHAR2(NR-91)</t>
  </si>
  <si>
    <t>UNCHAHAR3(NR-91)</t>
  </si>
  <si>
    <t>UNCHAHAR4(NR-91)</t>
  </si>
  <si>
    <t>URI(NR-91)</t>
  </si>
  <si>
    <t>URI2(NR-91)</t>
  </si>
  <si>
    <t>VALLURNTECL(SR-36)</t>
  </si>
  <si>
    <t>AB Hotels</t>
  </si>
  <si>
    <t>GUJAR</t>
  </si>
  <si>
    <t>Max_S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</si>
</sst>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0</v>
          </cell>
          <cell r="C5">
            <v>220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220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220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220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220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220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220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220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220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220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220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220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220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220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220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220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220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220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220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220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220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220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220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220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220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220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220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220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220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220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220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220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220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220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220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220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220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220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220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220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220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220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220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220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220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220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220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220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220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220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220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220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220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220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220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220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220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220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220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220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220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220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220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220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220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220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220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220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220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220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220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220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220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220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220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220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220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220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220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220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220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220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220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220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220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220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220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220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220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220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220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220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220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220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220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220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39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39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39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39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40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40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40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40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40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40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40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40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40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40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40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40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40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40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39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39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39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39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39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39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39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39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39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39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39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39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39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39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39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30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270</v>
          </cell>
          <cell r="K33">
            <v>30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30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270</v>
          </cell>
          <cell r="K34">
            <v>30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30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270</v>
          </cell>
          <cell r="K35">
            <v>30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30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270</v>
          </cell>
          <cell r="K36">
            <v>30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30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284.16000000000003</v>
          </cell>
          <cell r="K37">
            <v>30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30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284.66000000000003</v>
          </cell>
          <cell r="K38">
            <v>30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30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283.95999999999998</v>
          </cell>
          <cell r="K39">
            <v>30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30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283.76</v>
          </cell>
          <cell r="K40">
            <v>30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30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282.66000000000003</v>
          </cell>
          <cell r="K41">
            <v>30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30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281.95999999999998</v>
          </cell>
          <cell r="K42">
            <v>30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30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283.06</v>
          </cell>
          <cell r="K43">
            <v>30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30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283.56</v>
          </cell>
          <cell r="K44">
            <v>30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30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282.36</v>
          </cell>
          <cell r="K45">
            <v>30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30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280.26</v>
          </cell>
          <cell r="K46">
            <v>30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30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304.476</v>
          </cell>
          <cell r="K47">
            <v>30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30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304.17599999999999</v>
          </cell>
          <cell r="K48">
            <v>30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30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320</v>
          </cell>
          <cell r="K49">
            <v>30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30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320</v>
          </cell>
          <cell r="K50">
            <v>30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30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320</v>
          </cell>
          <cell r="K51">
            <v>30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30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320</v>
          </cell>
          <cell r="K52">
            <v>30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30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319.17599999999999</v>
          </cell>
          <cell r="K53">
            <v>30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30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319.17599999999999</v>
          </cell>
          <cell r="K54">
            <v>30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30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270</v>
          </cell>
          <cell r="K55">
            <v>30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30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270</v>
          </cell>
          <cell r="K56">
            <v>30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30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270</v>
          </cell>
          <cell r="K57">
            <v>30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30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270</v>
          </cell>
          <cell r="K58">
            <v>30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30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30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314.17599999999999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314.17599999999999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30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320</v>
          </cell>
          <cell r="K71">
            <v>30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30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320</v>
          </cell>
          <cell r="K72">
            <v>30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30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320</v>
          </cell>
          <cell r="K73">
            <v>30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30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320</v>
          </cell>
          <cell r="K74">
            <v>30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30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320</v>
          </cell>
          <cell r="K75">
            <v>30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30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320</v>
          </cell>
          <cell r="K76">
            <v>30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30</v>
          </cell>
          <cell r="D77">
            <v>0</v>
          </cell>
          <cell r="E77">
            <v>0</v>
          </cell>
          <cell r="F77">
            <v>1010</v>
          </cell>
          <cell r="G77">
            <v>0</v>
          </cell>
          <cell r="J77">
            <v>320</v>
          </cell>
          <cell r="K77">
            <v>30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30</v>
          </cell>
          <cell r="D78">
            <v>0</v>
          </cell>
          <cell r="E78">
            <v>0</v>
          </cell>
          <cell r="F78">
            <v>1010</v>
          </cell>
          <cell r="G78">
            <v>0</v>
          </cell>
          <cell r="J78">
            <v>320</v>
          </cell>
          <cell r="K78">
            <v>30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30</v>
          </cell>
          <cell r="D79">
            <v>0</v>
          </cell>
          <cell r="E79">
            <v>0</v>
          </cell>
          <cell r="F79">
            <v>1010</v>
          </cell>
          <cell r="G79">
            <v>0</v>
          </cell>
          <cell r="J79">
            <v>320</v>
          </cell>
          <cell r="K79">
            <v>30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30</v>
          </cell>
          <cell r="D80">
            <v>0</v>
          </cell>
          <cell r="E80">
            <v>0</v>
          </cell>
          <cell r="F80">
            <v>1010</v>
          </cell>
          <cell r="G80">
            <v>0</v>
          </cell>
          <cell r="J80">
            <v>320</v>
          </cell>
          <cell r="K80">
            <v>30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30</v>
          </cell>
          <cell r="D81">
            <v>0</v>
          </cell>
          <cell r="E81">
            <v>0</v>
          </cell>
          <cell r="F81">
            <v>1010</v>
          </cell>
          <cell r="G81">
            <v>0</v>
          </cell>
          <cell r="J81">
            <v>320</v>
          </cell>
          <cell r="K81">
            <v>30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30</v>
          </cell>
          <cell r="D82">
            <v>0</v>
          </cell>
          <cell r="E82">
            <v>0</v>
          </cell>
          <cell r="F82">
            <v>1010</v>
          </cell>
          <cell r="G82">
            <v>0</v>
          </cell>
          <cell r="J82">
            <v>320</v>
          </cell>
          <cell r="K82">
            <v>30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30</v>
          </cell>
          <cell r="D83">
            <v>0</v>
          </cell>
          <cell r="E83">
            <v>0</v>
          </cell>
          <cell r="F83">
            <v>1010</v>
          </cell>
          <cell r="G83">
            <v>0</v>
          </cell>
          <cell r="J83">
            <v>320</v>
          </cell>
          <cell r="K83">
            <v>30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30</v>
          </cell>
          <cell r="D84">
            <v>0</v>
          </cell>
          <cell r="E84">
            <v>0</v>
          </cell>
          <cell r="F84">
            <v>1010</v>
          </cell>
          <cell r="G84">
            <v>0</v>
          </cell>
          <cell r="J84">
            <v>320</v>
          </cell>
          <cell r="K84">
            <v>30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30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270</v>
          </cell>
          <cell r="K85">
            <v>30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30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270</v>
          </cell>
          <cell r="K86">
            <v>30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30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270</v>
          </cell>
          <cell r="K87">
            <v>30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30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270</v>
          </cell>
          <cell r="K88">
            <v>30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30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270</v>
          </cell>
          <cell r="K89">
            <v>30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30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270</v>
          </cell>
          <cell r="K90">
            <v>30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30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270</v>
          </cell>
          <cell r="K91">
            <v>30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30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270</v>
          </cell>
          <cell r="K92">
            <v>30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30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270</v>
          </cell>
          <cell r="K93">
            <v>30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30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270</v>
          </cell>
          <cell r="K94">
            <v>30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44930</v>
      </c>
      <c r="Z3" s="37">
        <f>S3</f>
        <v>44930</v>
      </c>
      <c r="AE3" s="36"/>
      <c r="AH3" s="38">
        <f>AV4</f>
        <v>44930</v>
      </c>
    </row>
    <row r="4" spans="1:48" ht="15.75" thickBot="1">
      <c r="A4" s="37">
        <f>frq!A1</f>
        <v>44930</v>
      </c>
      <c r="L4" s="37">
        <f>frq!A1</f>
        <v>44930</v>
      </c>
      <c r="P4" s="37">
        <f>frq!A1</f>
        <v>44930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44930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19.007999999999999</v>
      </c>
      <c r="AF6" s="56">
        <f>'MSW BWN'!C3</f>
        <v>19.007999999999999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18.295999999999999</v>
      </c>
      <c r="AF7" s="56">
        <f>'MSW BWN'!C4</f>
        <v>18.295999999999999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17.28</v>
      </c>
      <c r="AF8" s="56">
        <f>'MSW BWN'!C5</f>
        <v>17.28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18.584</v>
      </c>
      <c r="AF9" s="56">
        <f>'MSW BWN'!C6</f>
        <v>18.584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19.411999999999999</v>
      </c>
      <c r="AF10" s="56">
        <f>'MSW BWN'!C7</f>
        <v>19.411999999999999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17.547999999999998</v>
      </c>
      <c r="AF11" s="56">
        <f>'MSW BWN'!C8</f>
        <v>17.547999999999998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18.123999999999999</v>
      </c>
      <c r="AF12" s="56">
        <f>'MSW BWN'!C9</f>
        <v>18.123999999999999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19.372</v>
      </c>
      <c r="AF13" s="56">
        <f>'MSW BWN'!C10</f>
        <v>19.372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19.68</v>
      </c>
      <c r="AF14" s="56">
        <f>'MSW BWN'!C11</f>
        <v>19.68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19.431999999999999</v>
      </c>
      <c r="AF15" s="56">
        <f>'MSW BWN'!C12</f>
        <v>19.431999999999999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19.448</v>
      </c>
      <c r="AF16" s="56">
        <f>'MSW BWN'!C13</f>
        <v>19.448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18.952000000000002</v>
      </c>
      <c r="AF17" s="56">
        <f>'MSW BWN'!C14</f>
        <v>18.952000000000002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19.256</v>
      </c>
      <c r="AF18" s="56">
        <f>'MSW BWN'!C15</f>
        <v>19.256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19.123999999999999</v>
      </c>
      <c r="AF19" s="56">
        <f>'MSW BWN'!C16</f>
        <v>19.123999999999999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18.776</v>
      </c>
      <c r="AF20" s="56">
        <f>'MSW BWN'!C17</f>
        <v>18.776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19.736000000000001</v>
      </c>
      <c r="AF21" s="56">
        <f>'MSW BWN'!C18</f>
        <v>19.736000000000001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19.968</v>
      </c>
      <c r="AF22" s="56">
        <f>'MSW BWN'!C19</f>
        <v>19.968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19.564</v>
      </c>
      <c r="AF23" s="56">
        <f>'MSW BWN'!C20</f>
        <v>19.564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17.335999999999999</v>
      </c>
      <c r="AF24" s="56">
        <f>'MSW BWN'!C21</f>
        <v>17.335999999999999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17.239999999999998</v>
      </c>
      <c r="AF25" s="56">
        <f>'MSW BWN'!C22</f>
        <v>17.239999999999998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17.815999999999999</v>
      </c>
      <c r="AF26" s="56">
        <f>'MSW BWN'!C23</f>
        <v>17.815999999999999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17.527999999999999</v>
      </c>
      <c r="AF27" s="56">
        <f>'MSW BWN'!C24</f>
        <v>17.527999999999999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17.684000000000001</v>
      </c>
      <c r="AF28" s="56">
        <f>'MSW BWN'!C25</f>
        <v>17.684000000000001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18.488</v>
      </c>
      <c r="AF29" s="56">
        <f>'MSW BWN'!C26</f>
        <v>18.488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18.376000000000001</v>
      </c>
      <c r="AF30" s="56">
        <f>'MSW BWN'!C27</f>
        <v>18.376000000000001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17.128</v>
      </c>
      <c r="AF31" s="56">
        <f>'MSW BWN'!C28</f>
        <v>17.128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15.84</v>
      </c>
      <c r="AF32" s="56">
        <f>'MSW BWN'!C29</f>
        <v>15.84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14.42</v>
      </c>
      <c r="AF33" s="56">
        <f>'MSW BWN'!C30</f>
        <v>14.42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8.7499999999999994E-2</v>
      </c>
      <c r="B34" s="54">
        <f>(BAWANA!F31+BAWANA!G31)/4000</f>
        <v>0.2525</v>
      </c>
      <c r="C34" s="54"/>
      <c r="D34" s="54">
        <f t="shared" si="0"/>
        <v>0.33999999999999997</v>
      </c>
      <c r="E34" s="55"/>
      <c r="F34" s="43"/>
      <c r="G34" s="54">
        <f>(BAWANA!Q31+BAWANA!R31+BAWANA!S31+BAWANA!T31)/4000</f>
        <v>7.4999999999999997E-2</v>
      </c>
      <c r="H34" s="54">
        <f>(BAWANA!U31+BAWANA!V31)/4000</f>
        <v>0</v>
      </c>
      <c r="I34" s="54"/>
      <c r="J34" s="54">
        <f t="shared" si="3"/>
        <v>7.4999999999999997E-2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16.108000000000001</v>
      </c>
      <c r="AF34" s="56">
        <f>'MSW BWN'!C31</f>
        <v>16.108000000000001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8.7499999999999994E-2</v>
      </c>
      <c r="B35" s="54">
        <f>(BAWANA!F32+BAWANA!G32)/4000</f>
        <v>0.2525</v>
      </c>
      <c r="C35" s="54"/>
      <c r="D35" s="54">
        <f t="shared" si="0"/>
        <v>0.33999999999999997</v>
      </c>
      <c r="E35" s="55"/>
      <c r="F35" s="43"/>
      <c r="G35" s="54">
        <f>(BAWANA!Q32+BAWANA!R32+BAWANA!S32+BAWANA!T32)/4000</f>
        <v>7.4999999999999997E-2</v>
      </c>
      <c r="H35" s="54">
        <f>(BAWANA!U32+BAWANA!V32)/4000</f>
        <v>0</v>
      </c>
      <c r="I35" s="54"/>
      <c r="J35" s="54">
        <f t="shared" si="3"/>
        <v>7.4999999999999997E-2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17.416</v>
      </c>
      <c r="AF35" s="56">
        <f>'MSW BWN'!C32</f>
        <v>17.416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8.7499999999999994E-2</v>
      </c>
      <c r="B36" s="54">
        <f>(BAWANA!F33+BAWANA!G33)/4000</f>
        <v>0.2525</v>
      </c>
      <c r="C36" s="54"/>
      <c r="D36" s="54">
        <f t="shared" si="0"/>
        <v>0.33999999999999997</v>
      </c>
      <c r="E36" s="55"/>
      <c r="F36" s="43"/>
      <c r="G36" s="54">
        <f>(BAWANA!Q33+BAWANA!R33+BAWANA!S33+BAWANA!T33)/4000</f>
        <v>7.4999999999999997E-2</v>
      </c>
      <c r="H36" s="54">
        <f>(BAWANA!U33+BAWANA!V33)/4000</f>
        <v>0</v>
      </c>
      <c r="I36" s="54"/>
      <c r="J36" s="54">
        <f t="shared" si="3"/>
        <v>7.4999999999999997E-2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15.784000000000001</v>
      </c>
      <c r="AF36" s="56">
        <f>'MSW BWN'!C33</f>
        <v>15.784000000000001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8.7499999999999994E-2</v>
      </c>
      <c r="B37" s="54">
        <f>(BAWANA!F34+BAWANA!G34)/4000</f>
        <v>0.2525</v>
      </c>
      <c r="C37" s="54"/>
      <c r="D37" s="54">
        <f t="shared" si="0"/>
        <v>0.33999999999999997</v>
      </c>
      <c r="E37" s="55"/>
      <c r="F37" s="43"/>
      <c r="G37" s="54">
        <f>(BAWANA!Q34+BAWANA!R34+BAWANA!S34+BAWANA!T34)/4000</f>
        <v>7.4999999999999997E-2</v>
      </c>
      <c r="H37" s="54">
        <f>(BAWANA!U34+BAWANA!V34)/4000</f>
        <v>0</v>
      </c>
      <c r="I37" s="54"/>
      <c r="J37" s="54">
        <f t="shared" si="3"/>
        <v>7.4999999999999997E-2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14.132</v>
      </c>
      <c r="AF37" s="56">
        <f>'MSW BWN'!C34</f>
        <v>14.132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8.7499999999999994E-2</v>
      </c>
      <c r="B38" s="54">
        <f>(BAWANA!F35+BAWANA!G35)/4000</f>
        <v>0.2525</v>
      </c>
      <c r="C38" s="54"/>
      <c r="D38" s="54">
        <f t="shared" si="0"/>
        <v>0.33999999999999997</v>
      </c>
      <c r="E38" s="55"/>
      <c r="F38" s="43"/>
      <c r="G38" s="54">
        <f>(BAWANA!Q35+BAWANA!R35+BAWANA!S35+BAWANA!T35)/4000</f>
        <v>7.8540000000000013E-2</v>
      </c>
      <c r="H38" s="54">
        <f>(BAWANA!U35+BAWANA!V35)/4000</f>
        <v>0</v>
      </c>
      <c r="I38" s="54"/>
      <c r="J38" s="54">
        <f t="shared" si="3"/>
        <v>7.8540000000000013E-2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13.612</v>
      </c>
      <c r="AF38" s="56">
        <f>'MSW BWN'!C35</f>
        <v>13.612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8.7499999999999994E-2</v>
      </c>
      <c r="B39" s="54">
        <f>(BAWANA!F36+BAWANA!G36)/4000</f>
        <v>0.2525</v>
      </c>
      <c r="C39" s="54"/>
      <c r="D39" s="54">
        <f t="shared" si="0"/>
        <v>0.33999999999999997</v>
      </c>
      <c r="E39" s="55"/>
      <c r="F39" s="43"/>
      <c r="G39" s="54">
        <f>(BAWANA!Q36+BAWANA!R36+BAWANA!S36+BAWANA!T36)/4000</f>
        <v>7.8665000000000013E-2</v>
      </c>
      <c r="H39" s="54">
        <f>(BAWANA!U36+BAWANA!V36)/4000</f>
        <v>0</v>
      </c>
      <c r="I39" s="54"/>
      <c r="J39" s="54">
        <f t="shared" si="3"/>
        <v>7.8665000000000013E-2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14.956</v>
      </c>
      <c r="AF39" s="56">
        <f>'MSW BWN'!C36</f>
        <v>14.956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8.7499999999999994E-2</v>
      </c>
      <c r="B40" s="54">
        <f>(BAWANA!F37+BAWANA!G37)/4000</f>
        <v>0.2525</v>
      </c>
      <c r="C40" s="54"/>
      <c r="D40" s="54">
        <f t="shared" si="0"/>
        <v>0.33999999999999997</v>
      </c>
      <c r="E40" s="55"/>
      <c r="F40" s="43"/>
      <c r="G40" s="54">
        <f>(BAWANA!Q37+BAWANA!R37+BAWANA!S37+BAWANA!T37)/4000</f>
        <v>7.848999999999999E-2</v>
      </c>
      <c r="H40" s="54">
        <f>(BAWANA!U37+BAWANA!V37)/4000</f>
        <v>0</v>
      </c>
      <c r="I40" s="54"/>
      <c r="J40" s="54">
        <f t="shared" si="3"/>
        <v>7.848999999999999E-2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14.667999999999999</v>
      </c>
      <c r="AF40" s="56">
        <f>'MSW BWN'!C37</f>
        <v>14.667999999999999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8.7499999999999994E-2</v>
      </c>
      <c r="B41" s="54">
        <f>(BAWANA!F38+BAWANA!G38)/4000</f>
        <v>0.2525</v>
      </c>
      <c r="C41" s="54"/>
      <c r="D41" s="54">
        <f t="shared" si="0"/>
        <v>0.33999999999999997</v>
      </c>
      <c r="E41" s="55"/>
      <c r="F41" s="43"/>
      <c r="G41" s="54">
        <f>(BAWANA!Q38+BAWANA!R38+BAWANA!S38+BAWANA!T38)/4000</f>
        <v>7.8439999999999996E-2</v>
      </c>
      <c r="H41" s="54">
        <f>(BAWANA!U38+BAWANA!V38)/4000</f>
        <v>0</v>
      </c>
      <c r="I41" s="54"/>
      <c r="J41" s="54">
        <f t="shared" si="3"/>
        <v>7.8439999999999996E-2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15.608000000000001</v>
      </c>
      <c r="AF41" s="56">
        <f>'MSW BWN'!C38</f>
        <v>15.608000000000001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8.7499999999999994E-2</v>
      </c>
      <c r="B42" s="54">
        <f>(BAWANA!F39+BAWANA!G39)/4000</f>
        <v>0.2525</v>
      </c>
      <c r="C42" s="54"/>
      <c r="D42" s="54">
        <f t="shared" si="0"/>
        <v>0.33999999999999997</v>
      </c>
      <c r="E42" s="55"/>
      <c r="F42" s="43"/>
      <c r="G42" s="54">
        <f>(BAWANA!Q39+BAWANA!R39+BAWANA!S39+BAWANA!T39)/4000</f>
        <v>7.8165000000000012E-2</v>
      </c>
      <c r="H42" s="54">
        <f>(BAWANA!U39+BAWANA!V39)/4000</f>
        <v>0</v>
      </c>
      <c r="I42" s="54"/>
      <c r="J42" s="54">
        <f t="shared" si="3"/>
        <v>7.8165000000000012E-2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14.688000000000001</v>
      </c>
      <c r="AF42" s="56">
        <f>'MSW BWN'!C39</f>
        <v>14.688000000000001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8.7499999999999994E-2</v>
      </c>
      <c r="B43" s="54">
        <f>(BAWANA!F40+BAWANA!G40)/4000</f>
        <v>0.2525</v>
      </c>
      <c r="C43" s="54"/>
      <c r="D43" s="54">
        <f t="shared" si="0"/>
        <v>0.33999999999999997</v>
      </c>
      <c r="E43" s="55"/>
      <c r="F43" s="43"/>
      <c r="G43" s="54">
        <f>(BAWANA!Q40+BAWANA!R40+BAWANA!S40+BAWANA!T40)/4000</f>
        <v>7.798999999999999E-2</v>
      </c>
      <c r="H43" s="54">
        <f>(BAWANA!U40+BAWANA!V40)/4000</f>
        <v>0</v>
      </c>
      <c r="I43" s="54"/>
      <c r="J43" s="54">
        <f t="shared" si="3"/>
        <v>7.798999999999999E-2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15.436</v>
      </c>
      <c r="AF43" s="56">
        <f>'MSW BWN'!C40</f>
        <v>15.436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8.7499999999999994E-2</v>
      </c>
      <c r="B44" s="54">
        <f>(BAWANA!F41+BAWANA!G41)/4000</f>
        <v>0.2525</v>
      </c>
      <c r="C44" s="54"/>
      <c r="D44" s="54">
        <f t="shared" si="0"/>
        <v>0.33999999999999997</v>
      </c>
      <c r="E44" s="55"/>
      <c r="F44" s="43"/>
      <c r="G44" s="54">
        <f>(BAWANA!Q41+BAWANA!R41+BAWANA!S41+BAWANA!T41)/4000</f>
        <v>7.8265000000000001E-2</v>
      </c>
      <c r="H44" s="54">
        <f>(BAWANA!U41+BAWANA!V41)/4000</f>
        <v>0</v>
      </c>
      <c r="I44" s="54"/>
      <c r="J44" s="54">
        <f t="shared" si="3"/>
        <v>7.8265000000000001E-2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16.184000000000001</v>
      </c>
      <c r="AF44" s="56">
        <f>'MSW BWN'!C41</f>
        <v>16.184000000000001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8.7499999999999994E-2</v>
      </c>
      <c r="B45" s="54">
        <f>(BAWANA!F42+BAWANA!G42)/4000</f>
        <v>0.2525</v>
      </c>
      <c r="C45" s="54"/>
      <c r="D45" s="54">
        <f t="shared" si="0"/>
        <v>0.33999999999999997</v>
      </c>
      <c r="E45" s="55"/>
      <c r="F45" s="43"/>
      <c r="G45" s="54">
        <f>(BAWANA!Q42+BAWANA!R42+BAWANA!S42+BAWANA!T42)/4000</f>
        <v>7.8390000000000001E-2</v>
      </c>
      <c r="H45" s="54">
        <f>(BAWANA!U42+BAWANA!V42)/4000</f>
        <v>0</v>
      </c>
      <c r="I45" s="54"/>
      <c r="J45" s="54">
        <f t="shared" si="3"/>
        <v>7.8390000000000001E-2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16.472000000000001</v>
      </c>
      <c r="AF45" s="56">
        <f>'MSW BWN'!C42</f>
        <v>16.472000000000001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8.7499999999999994E-2</v>
      </c>
      <c r="B46" s="54">
        <f>(BAWANA!F43+BAWANA!G43)/4000</f>
        <v>0.2525</v>
      </c>
      <c r="C46" s="54"/>
      <c r="D46" s="54">
        <f t="shared" si="0"/>
        <v>0.33999999999999997</v>
      </c>
      <c r="E46" s="55"/>
      <c r="F46" s="43"/>
      <c r="G46" s="54">
        <f>(BAWANA!Q43+BAWANA!R43+BAWANA!S43+BAWANA!T43)/4000</f>
        <v>7.8090000000000007E-2</v>
      </c>
      <c r="H46" s="54">
        <f>(BAWANA!U43+BAWANA!V43)/4000</f>
        <v>0</v>
      </c>
      <c r="I46" s="54"/>
      <c r="J46" s="54">
        <f t="shared" si="3"/>
        <v>7.8090000000000007E-2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16.8</v>
      </c>
      <c r="AF46" s="56">
        <f>'MSW BWN'!C43</f>
        <v>16.8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8.7499999999999994E-2</v>
      </c>
      <c r="B47" s="54">
        <f>(BAWANA!F44+BAWANA!G44)/4000</f>
        <v>0.2525</v>
      </c>
      <c r="C47" s="54"/>
      <c r="D47" s="54">
        <f t="shared" si="0"/>
        <v>0.33999999999999997</v>
      </c>
      <c r="E47" s="55"/>
      <c r="F47" s="43"/>
      <c r="G47" s="54">
        <f>(BAWANA!Q44+BAWANA!R44+BAWANA!S44+BAWANA!T44)/4000</f>
        <v>7.7564999999999995E-2</v>
      </c>
      <c r="H47" s="54">
        <f>(BAWANA!U44+BAWANA!V44)/4000</f>
        <v>0</v>
      </c>
      <c r="I47" s="54"/>
      <c r="J47" s="54">
        <f t="shared" si="3"/>
        <v>7.7564999999999995E-2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17.78</v>
      </c>
      <c r="AF47" s="56">
        <f>'MSW BWN'!C44</f>
        <v>17.78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8.7499999999999994E-2</v>
      </c>
      <c r="B48" s="54">
        <f>(BAWANA!F45+BAWANA!G45)/4000</f>
        <v>0.2525</v>
      </c>
      <c r="C48" s="54"/>
      <c r="D48" s="54">
        <f t="shared" si="0"/>
        <v>0.33999999999999997</v>
      </c>
      <c r="E48" s="55"/>
      <c r="F48" s="43"/>
      <c r="G48" s="54">
        <f>(BAWANA!Q45+BAWANA!R45+BAWANA!S45+BAWANA!T45)/4000</f>
        <v>8.3618999999999999E-2</v>
      </c>
      <c r="H48" s="54">
        <f>(BAWANA!U45+BAWANA!V45)/4000</f>
        <v>0</v>
      </c>
      <c r="I48" s="54"/>
      <c r="J48" s="54">
        <f t="shared" si="3"/>
        <v>8.3618999999999999E-2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18.547999999999998</v>
      </c>
      <c r="AF48" s="56">
        <f>'MSW BWN'!C45</f>
        <v>18.547999999999998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8.7499999999999994E-2</v>
      </c>
      <c r="B49" s="54">
        <f>(BAWANA!F46+BAWANA!G46)/4000</f>
        <v>0.2525</v>
      </c>
      <c r="C49" s="54"/>
      <c r="D49" s="54">
        <f t="shared" si="0"/>
        <v>0.33999999999999997</v>
      </c>
      <c r="E49" s="55"/>
      <c r="F49" s="43"/>
      <c r="G49" s="54">
        <f>(BAWANA!Q46+BAWANA!R46+BAWANA!S46+BAWANA!T46)/4000</f>
        <v>8.3543999999999993E-2</v>
      </c>
      <c r="H49" s="54">
        <f>(BAWANA!U46+BAWANA!V46)/4000</f>
        <v>0</v>
      </c>
      <c r="I49" s="54"/>
      <c r="J49" s="54">
        <f t="shared" si="3"/>
        <v>8.3543999999999993E-2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19.123999999999999</v>
      </c>
      <c r="AF49" s="56">
        <f>'MSW BWN'!C46</f>
        <v>19.123999999999999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8.7499999999999994E-2</v>
      </c>
      <c r="B50" s="54">
        <f>(BAWANA!F47+BAWANA!G47)/4000</f>
        <v>0.2525</v>
      </c>
      <c r="C50" s="54"/>
      <c r="D50" s="54">
        <f t="shared" si="0"/>
        <v>0.33999999999999997</v>
      </c>
      <c r="E50" s="55"/>
      <c r="F50" s="43"/>
      <c r="G50" s="54">
        <f>(BAWANA!Q47+BAWANA!R47+BAWANA!S47+BAWANA!T47)/4000</f>
        <v>8.7499999999999994E-2</v>
      </c>
      <c r="H50" s="54">
        <f>(BAWANA!U47+BAWANA!V47)/4000</f>
        <v>0</v>
      </c>
      <c r="I50" s="54"/>
      <c r="J50" s="54">
        <f t="shared" si="3"/>
        <v>8.7499999999999994E-2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19.872</v>
      </c>
      <c r="AF50" s="56">
        <f>'MSW BWN'!C47</f>
        <v>19.872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8.7499999999999994E-2</v>
      </c>
      <c r="B51" s="54">
        <f>(BAWANA!F48+BAWANA!G48)/4000</f>
        <v>0.2525</v>
      </c>
      <c r="C51" s="54"/>
      <c r="D51" s="54">
        <f t="shared" si="0"/>
        <v>0.33999999999999997</v>
      </c>
      <c r="E51" s="55"/>
      <c r="F51" s="43"/>
      <c r="G51" s="54">
        <f>(BAWANA!Q48+BAWANA!R48+BAWANA!S48+BAWANA!T48)/4000</f>
        <v>8.7499999999999994E-2</v>
      </c>
      <c r="H51" s="54">
        <f>(BAWANA!U48+BAWANA!V48)/4000</f>
        <v>0</v>
      </c>
      <c r="I51" s="54"/>
      <c r="J51" s="54">
        <f t="shared" si="3"/>
        <v>8.7499999999999994E-2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20.524000000000001</v>
      </c>
      <c r="AF51" s="56">
        <f>'MSW BWN'!C48</f>
        <v>20.524000000000001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8.7499999999999994E-2</v>
      </c>
      <c r="B52" s="54">
        <f>(BAWANA!F49+BAWANA!G49)/4000</f>
        <v>0.2525</v>
      </c>
      <c r="C52" s="54"/>
      <c r="D52" s="54">
        <f t="shared" si="0"/>
        <v>0.33999999999999997</v>
      </c>
      <c r="E52" s="55"/>
      <c r="F52" s="43"/>
      <c r="G52" s="54">
        <f>(BAWANA!Q49+BAWANA!R49+BAWANA!S49+BAWANA!T49)/4000</f>
        <v>8.7499999999999994E-2</v>
      </c>
      <c r="H52" s="54">
        <f>(BAWANA!U49+BAWANA!V49)/4000</f>
        <v>0</v>
      </c>
      <c r="I52" s="54"/>
      <c r="J52" s="54">
        <f t="shared" si="3"/>
        <v>8.7499999999999994E-2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20.044</v>
      </c>
      <c r="AF52" s="56">
        <f>'MSW BWN'!C49</f>
        <v>20.044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8.7499999999999994E-2</v>
      </c>
      <c r="B53" s="54">
        <f>(BAWANA!F50+BAWANA!G50)/4000</f>
        <v>0.2525</v>
      </c>
      <c r="C53" s="54"/>
      <c r="D53" s="54">
        <f t="shared" si="0"/>
        <v>0.33999999999999997</v>
      </c>
      <c r="E53" s="55"/>
      <c r="F53" s="43"/>
      <c r="G53" s="54">
        <f>(BAWANA!Q50+BAWANA!R50+BAWANA!S50+BAWANA!T50)/4000</f>
        <v>8.7499999999999994E-2</v>
      </c>
      <c r="H53" s="54">
        <f>(BAWANA!U50+BAWANA!V50)/4000</f>
        <v>0</v>
      </c>
      <c r="I53" s="54"/>
      <c r="J53" s="54">
        <f t="shared" si="3"/>
        <v>8.7499999999999994E-2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19.66</v>
      </c>
      <c r="AF53" s="56">
        <f>'MSW BWN'!C50</f>
        <v>19.66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8.7499999999999994E-2</v>
      </c>
      <c r="B54" s="54">
        <f>(BAWANA!F51+BAWANA!G51)/4000</f>
        <v>0.2475</v>
      </c>
      <c r="C54" s="54"/>
      <c r="D54" s="54">
        <f t="shared" si="0"/>
        <v>0.33499999999999996</v>
      </c>
      <c r="E54" s="55"/>
      <c r="F54" s="43"/>
      <c r="G54" s="54">
        <f>(BAWANA!Q51+BAWANA!R51+BAWANA!S51+BAWANA!T51)/4000</f>
        <v>8.7293999999999997E-2</v>
      </c>
      <c r="H54" s="54">
        <f>(BAWANA!U51+BAWANA!V51)/4000</f>
        <v>0</v>
      </c>
      <c r="I54" s="54"/>
      <c r="J54" s="54">
        <f t="shared" si="3"/>
        <v>8.7293999999999997E-2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19.2</v>
      </c>
      <c r="AF54" s="56">
        <f>'MSW BWN'!C51</f>
        <v>19.2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8.7499999999999994E-2</v>
      </c>
      <c r="B55" s="54">
        <f>(BAWANA!F52+BAWANA!G52)/4000</f>
        <v>0.2475</v>
      </c>
      <c r="C55" s="54"/>
      <c r="D55" s="54">
        <f t="shared" si="0"/>
        <v>0.33499999999999996</v>
      </c>
      <c r="E55" s="55"/>
      <c r="F55" s="43"/>
      <c r="G55" s="54">
        <f>(BAWANA!Q52+BAWANA!R52+BAWANA!S52+BAWANA!T52)/4000</f>
        <v>8.7293999999999997E-2</v>
      </c>
      <c r="H55" s="54">
        <f>(BAWANA!U52+BAWANA!V52)/4000</f>
        <v>0</v>
      </c>
      <c r="I55" s="54"/>
      <c r="J55" s="54">
        <f t="shared" si="3"/>
        <v>8.7293999999999997E-2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19.372</v>
      </c>
      <c r="AF55" s="56">
        <f>'MSW BWN'!C52</f>
        <v>19.372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8.7499999999999994E-2</v>
      </c>
      <c r="B56" s="54">
        <f>(BAWANA!F53+BAWANA!G53)/4000</f>
        <v>0.2475</v>
      </c>
      <c r="C56" s="54"/>
      <c r="D56" s="54">
        <f t="shared" si="0"/>
        <v>0.33499999999999996</v>
      </c>
      <c r="E56" s="55"/>
      <c r="F56" s="43"/>
      <c r="G56" s="54">
        <f>(BAWANA!Q53+BAWANA!R53+BAWANA!S53+BAWANA!T53)/4000</f>
        <v>7.4999999999999997E-2</v>
      </c>
      <c r="H56" s="54">
        <f>(BAWANA!U53+BAWANA!V53)/4000</f>
        <v>0</v>
      </c>
      <c r="I56" s="54"/>
      <c r="J56" s="54">
        <f t="shared" si="3"/>
        <v>7.4999999999999997E-2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19.18</v>
      </c>
      <c r="AF56" s="56">
        <f>'MSW BWN'!C53</f>
        <v>19.18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8.7499999999999994E-2</v>
      </c>
      <c r="B57" s="54">
        <f>(BAWANA!F54+BAWANA!G54)/4000</f>
        <v>0.2475</v>
      </c>
      <c r="C57" s="54"/>
      <c r="D57" s="54">
        <f t="shared" si="0"/>
        <v>0.33499999999999996</v>
      </c>
      <c r="E57" s="55"/>
      <c r="F57" s="43"/>
      <c r="G57" s="54">
        <f>(BAWANA!Q54+BAWANA!R54+BAWANA!S54+BAWANA!T54)/4000</f>
        <v>7.4999999999999997E-2</v>
      </c>
      <c r="H57" s="54">
        <f>(BAWANA!U54+BAWANA!V54)/4000</f>
        <v>0</v>
      </c>
      <c r="I57" s="54"/>
      <c r="J57" s="54">
        <f t="shared" si="3"/>
        <v>7.4999999999999997E-2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19.276</v>
      </c>
      <c r="AF57" s="56">
        <f>'MSW BWN'!C54</f>
        <v>19.276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8.7499999999999994E-2</v>
      </c>
      <c r="B58" s="54">
        <f>(BAWANA!F55+BAWANA!G55)/4000</f>
        <v>0.2475</v>
      </c>
      <c r="C58" s="54"/>
      <c r="D58" s="54">
        <f t="shared" si="0"/>
        <v>0.33499999999999996</v>
      </c>
      <c r="E58" s="55"/>
      <c r="F58" s="43"/>
      <c r="G58" s="54">
        <f>(BAWANA!Q55+BAWANA!R55+BAWANA!S55+BAWANA!T55)/4000</f>
        <v>7.4999999999999997E-2</v>
      </c>
      <c r="H58" s="54">
        <f>(BAWANA!U55+BAWANA!V55)/4000</f>
        <v>0</v>
      </c>
      <c r="I58" s="54"/>
      <c r="J58" s="54">
        <f t="shared" si="3"/>
        <v>7.4999999999999997E-2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19.564</v>
      </c>
      <c r="AF58" s="56">
        <f>'MSW BWN'!C55</f>
        <v>19.564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8.7499999999999994E-2</v>
      </c>
      <c r="B59" s="54">
        <f>(BAWANA!F56+BAWANA!G56)/4000</f>
        <v>0.2475</v>
      </c>
      <c r="C59" s="54"/>
      <c r="D59" s="54">
        <f t="shared" si="0"/>
        <v>0.33499999999999996</v>
      </c>
      <c r="E59" s="55"/>
      <c r="F59" s="43"/>
      <c r="G59" s="54">
        <f>(BAWANA!Q56+BAWANA!R56+BAWANA!S56+BAWANA!T56)/4000</f>
        <v>7.4999999999999997E-2</v>
      </c>
      <c r="H59" s="54">
        <f>(BAWANA!U56+BAWANA!V56)/4000</f>
        <v>0</v>
      </c>
      <c r="I59" s="54"/>
      <c r="J59" s="54">
        <f t="shared" si="3"/>
        <v>7.4999999999999997E-2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19.891999999999999</v>
      </c>
      <c r="AF59" s="56">
        <f>'MSW BWN'!C56</f>
        <v>19.891999999999999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8.7499999999999994E-2</v>
      </c>
      <c r="B60" s="54">
        <f>(BAWANA!F57+BAWANA!G57)/4000</f>
        <v>0.2475</v>
      </c>
      <c r="C60" s="54"/>
      <c r="D60" s="54">
        <f t="shared" si="0"/>
        <v>0.33499999999999996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20.295999999999999</v>
      </c>
      <c r="AF60" s="56">
        <f>'MSW BWN'!C57</f>
        <v>20.295999999999999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8.7499999999999994E-2</v>
      </c>
      <c r="B61" s="54">
        <f>(BAWANA!F58+BAWANA!G58)/4000</f>
        <v>0.2475</v>
      </c>
      <c r="C61" s="54"/>
      <c r="D61" s="54">
        <f t="shared" si="0"/>
        <v>0.33499999999999996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19.64</v>
      </c>
      <c r="AF61" s="56">
        <f>'MSW BWN'!C58</f>
        <v>19.64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19.239999999999998</v>
      </c>
      <c r="AF62" s="56">
        <f>'MSW BWN'!C59</f>
        <v>19.239999999999998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19.18</v>
      </c>
      <c r="AF63" s="56">
        <f>'MSW BWN'!C60</f>
        <v>19.18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19.7</v>
      </c>
      <c r="AF64" s="56">
        <f>'MSW BWN'!C61</f>
        <v>19.7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18.931999999999999</v>
      </c>
      <c r="AF65" s="56">
        <f>'MSW BWN'!C62</f>
        <v>18.931999999999999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18.739999999999998</v>
      </c>
      <c r="AF66" s="56">
        <f>'MSW BWN'!C63</f>
        <v>18.739999999999998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17.931999999999999</v>
      </c>
      <c r="AF67" s="56">
        <f>'MSW BWN'!C64</f>
        <v>17.931999999999999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18.295999999999999</v>
      </c>
      <c r="AF68" s="56">
        <f>'MSW BWN'!C65</f>
        <v>18.295999999999999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19.391999999999999</v>
      </c>
      <c r="AF69" s="56">
        <f>'MSW BWN'!C66</f>
        <v>19.391999999999999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7.8544000000000003E-2</v>
      </c>
      <c r="H70" s="54">
        <f>(BAWANA!U67+BAWANA!V67)/4000</f>
        <v>0</v>
      </c>
      <c r="I70" s="54"/>
      <c r="J70" s="54">
        <f t="shared" si="3"/>
        <v>7.8544000000000003E-2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19.72</v>
      </c>
      <c r="AF70" s="56">
        <f>'MSW BWN'!C67</f>
        <v>19.72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7.8544000000000003E-2</v>
      </c>
      <c r="H71" s="54">
        <f>(BAWANA!U68+BAWANA!V68)/4000</f>
        <v>0</v>
      </c>
      <c r="I71" s="54"/>
      <c r="J71" s="54">
        <f t="shared" ref="J71:J101" si="9">G71+H71+I71</f>
        <v>7.8544000000000003E-2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19.72</v>
      </c>
      <c r="AF71" s="56">
        <f>'MSW BWN'!C68</f>
        <v>19.72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8.7499999999999994E-2</v>
      </c>
      <c r="B72" s="54">
        <f>(BAWANA!F69+BAWANA!G69)/4000</f>
        <v>0.2475</v>
      </c>
      <c r="C72" s="54"/>
      <c r="D72" s="54">
        <f t="shared" si="8"/>
        <v>0.33499999999999996</v>
      </c>
      <c r="E72" s="55"/>
      <c r="F72" s="43"/>
      <c r="G72" s="54">
        <f>(BAWANA!Q69+BAWANA!R69+BAWANA!S69+BAWANA!T69)/4000</f>
        <v>8.7499999999999994E-2</v>
      </c>
      <c r="H72" s="54">
        <f>(BAWANA!U69+BAWANA!V69)/4000</f>
        <v>0</v>
      </c>
      <c r="I72" s="54"/>
      <c r="J72" s="54">
        <f t="shared" si="9"/>
        <v>8.7499999999999994E-2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19.603999999999999</v>
      </c>
      <c r="AF72" s="56">
        <f>'MSW BWN'!C69</f>
        <v>19.603999999999999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8.7499999999999994E-2</v>
      </c>
      <c r="B73" s="54">
        <f>(BAWANA!F70+BAWANA!G70)/4000</f>
        <v>0.2475</v>
      </c>
      <c r="C73" s="54"/>
      <c r="D73" s="54">
        <f t="shared" si="8"/>
        <v>0.33499999999999996</v>
      </c>
      <c r="E73" s="55"/>
      <c r="F73" s="43"/>
      <c r="G73" s="54">
        <f>(BAWANA!Q70+BAWANA!R70+BAWANA!S70+BAWANA!T70)/4000</f>
        <v>8.7499999999999994E-2</v>
      </c>
      <c r="H73" s="54">
        <f>(BAWANA!U70+BAWANA!V70)/4000</f>
        <v>0</v>
      </c>
      <c r="I73" s="54"/>
      <c r="J73" s="54">
        <f t="shared" si="9"/>
        <v>8.7499999999999994E-2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19.143999999999998</v>
      </c>
      <c r="AF73" s="56">
        <f>'MSW BWN'!C70</f>
        <v>19.143999999999998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8.7499999999999994E-2</v>
      </c>
      <c r="B74" s="54">
        <f>(BAWANA!F71+BAWANA!G71)/4000</f>
        <v>0.2475</v>
      </c>
      <c r="C74" s="54"/>
      <c r="D74" s="54">
        <f t="shared" si="8"/>
        <v>0.33499999999999996</v>
      </c>
      <c r="E74" s="55"/>
      <c r="F74" s="43"/>
      <c r="G74" s="54">
        <f>(BAWANA!Q71+BAWANA!R71+BAWANA!S71+BAWANA!T71)/4000</f>
        <v>8.7499999999999994E-2</v>
      </c>
      <c r="H74" s="54">
        <f>(BAWANA!U71+BAWANA!V71)/4000</f>
        <v>0</v>
      </c>
      <c r="I74" s="54"/>
      <c r="J74" s="54">
        <f t="shared" si="9"/>
        <v>8.7499999999999994E-2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18.835999999999999</v>
      </c>
      <c r="AF74" s="56">
        <f>'MSW BWN'!C71</f>
        <v>18.835999999999999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8.7499999999999994E-2</v>
      </c>
      <c r="B75" s="54">
        <f>(BAWANA!F72+BAWANA!G72)/4000</f>
        <v>0.2475</v>
      </c>
      <c r="C75" s="54"/>
      <c r="D75" s="54">
        <f t="shared" si="8"/>
        <v>0.33499999999999996</v>
      </c>
      <c r="E75" s="55"/>
      <c r="F75" s="43"/>
      <c r="G75" s="54">
        <f>(BAWANA!Q72+BAWANA!R72+BAWANA!S72+BAWANA!T72)/4000</f>
        <v>8.7499999999999994E-2</v>
      </c>
      <c r="H75" s="54">
        <f>(BAWANA!U72+BAWANA!V72)/4000</f>
        <v>0</v>
      </c>
      <c r="I75" s="54"/>
      <c r="J75" s="54">
        <f t="shared" si="9"/>
        <v>8.7499999999999994E-2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19.22</v>
      </c>
      <c r="AF75" s="56">
        <f>'MSW BWN'!C72</f>
        <v>19.22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8.7499999999999994E-2</v>
      </c>
      <c r="B76" s="54">
        <f>(BAWANA!F73+BAWANA!G73)/4000</f>
        <v>0.2475</v>
      </c>
      <c r="C76" s="54"/>
      <c r="D76" s="54">
        <f t="shared" si="8"/>
        <v>0.33499999999999996</v>
      </c>
      <c r="E76" s="55"/>
      <c r="F76" s="43"/>
      <c r="G76" s="54">
        <f>(BAWANA!Q73+BAWANA!R73+BAWANA!S73+BAWANA!T73)/4000</f>
        <v>8.7499999999999994E-2</v>
      </c>
      <c r="H76" s="54">
        <f>(BAWANA!U73+BAWANA!V73)/4000</f>
        <v>0</v>
      </c>
      <c r="I76" s="54"/>
      <c r="J76" s="54">
        <f t="shared" si="9"/>
        <v>8.7499999999999994E-2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18.68</v>
      </c>
      <c r="AF76" s="56">
        <f>'MSW BWN'!C73</f>
        <v>18.68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8.7499999999999994E-2</v>
      </c>
      <c r="B77" s="54">
        <f>(BAWANA!F74+BAWANA!G74)/4000</f>
        <v>0.2475</v>
      </c>
      <c r="C77" s="54"/>
      <c r="D77" s="54">
        <f t="shared" si="8"/>
        <v>0.33499999999999996</v>
      </c>
      <c r="E77" s="55"/>
      <c r="F77" s="43"/>
      <c r="G77" s="54">
        <f>(BAWANA!Q74+BAWANA!R74+BAWANA!S74+BAWANA!T74)/4000</f>
        <v>8.7499999999999994E-2</v>
      </c>
      <c r="H77" s="54">
        <f>(BAWANA!U74+BAWANA!V74)/4000</f>
        <v>0</v>
      </c>
      <c r="I77" s="54"/>
      <c r="J77" s="54">
        <f t="shared" si="9"/>
        <v>8.7499999999999994E-2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19.027999999999999</v>
      </c>
      <c r="AF77" s="56">
        <f>'MSW BWN'!C74</f>
        <v>19.027999999999999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8.7499999999999994E-2</v>
      </c>
      <c r="B78" s="54">
        <f>(BAWANA!F75+BAWANA!G75)/4000</f>
        <v>0.2525</v>
      </c>
      <c r="C78" s="54"/>
      <c r="D78" s="54">
        <f t="shared" si="8"/>
        <v>0.33999999999999997</v>
      </c>
      <c r="E78" s="55"/>
      <c r="F78" s="43"/>
      <c r="G78" s="54">
        <f>(BAWANA!Q75+BAWANA!R75+BAWANA!S75+BAWANA!T75)/4000</f>
        <v>8.7499999999999994E-2</v>
      </c>
      <c r="H78" s="54">
        <f>(BAWANA!U75+BAWANA!V75)/4000</f>
        <v>0</v>
      </c>
      <c r="I78" s="54"/>
      <c r="J78" s="54">
        <f t="shared" si="9"/>
        <v>8.7499999999999994E-2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19.007999999999999</v>
      </c>
      <c r="AF78" s="56">
        <f>'MSW BWN'!C75</f>
        <v>19.007999999999999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8.7499999999999994E-2</v>
      </c>
      <c r="B79" s="54">
        <f>(BAWANA!F76+BAWANA!G76)/4000</f>
        <v>0.2525</v>
      </c>
      <c r="C79" s="54"/>
      <c r="D79" s="54">
        <f t="shared" si="8"/>
        <v>0.33999999999999997</v>
      </c>
      <c r="E79" s="55"/>
      <c r="F79" s="43"/>
      <c r="G79" s="54">
        <f>(BAWANA!Q76+BAWANA!R76+BAWANA!S76+BAWANA!T76)/4000</f>
        <v>8.7499999999999994E-2</v>
      </c>
      <c r="H79" s="54">
        <f>(BAWANA!U76+BAWANA!V76)/4000</f>
        <v>0</v>
      </c>
      <c r="I79" s="54"/>
      <c r="J79" s="54">
        <f t="shared" si="9"/>
        <v>8.7499999999999994E-2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19.18</v>
      </c>
      <c r="AF79" s="56">
        <f>'MSW BWN'!C76</f>
        <v>19.18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8.7499999999999994E-2</v>
      </c>
      <c r="B80" s="54">
        <f>(BAWANA!F77+BAWANA!G77)/4000</f>
        <v>0.2525</v>
      </c>
      <c r="C80" s="54"/>
      <c r="D80" s="54">
        <f t="shared" si="8"/>
        <v>0.33999999999999997</v>
      </c>
      <c r="E80" s="55"/>
      <c r="F80" s="43"/>
      <c r="G80" s="54">
        <f>(BAWANA!Q77+BAWANA!R77+BAWANA!S77+BAWANA!T77)/4000</f>
        <v>8.7499999999999994E-2</v>
      </c>
      <c r="H80" s="54">
        <f>(BAWANA!U77+BAWANA!V77)/4000</f>
        <v>0</v>
      </c>
      <c r="I80" s="54"/>
      <c r="J80" s="54">
        <f t="shared" si="9"/>
        <v>8.7499999999999994E-2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19.411999999999999</v>
      </c>
      <c r="AF80" s="56">
        <f>'MSW BWN'!C77</f>
        <v>19.411999999999999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8.7499999999999994E-2</v>
      </c>
      <c r="B81" s="54">
        <f>(BAWANA!F78+BAWANA!G78)/4000</f>
        <v>0.2525</v>
      </c>
      <c r="C81" s="54"/>
      <c r="D81" s="54">
        <f t="shared" si="8"/>
        <v>0.33999999999999997</v>
      </c>
      <c r="E81" s="55"/>
      <c r="F81" s="43"/>
      <c r="G81" s="54">
        <f>(BAWANA!Q78+BAWANA!R78+BAWANA!S78+BAWANA!T78)/4000</f>
        <v>8.7499999999999994E-2</v>
      </c>
      <c r="H81" s="54">
        <f>(BAWANA!U78+BAWANA!V78)/4000</f>
        <v>0</v>
      </c>
      <c r="I81" s="54"/>
      <c r="J81" s="54">
        <f t="shared" si="9"/>
        <v>8.7499999999999994E-2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19.372</v>
      </c>
      <c r="AF81" s="56">
        <f>'MSW BWN'!C78</f>
        <v>19.372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8.7499999999999994E-2</v>
      </c>
      <c r="B82" s="54">
        <f>(BAWANA!F79+BAWANA!G79)/4000</f>
        <v>0.2525</v>
      </c>
      <c r="C82" s="54"/>
      <c r="D82" s="54">
        <f t="shared" si="8"/>
        <v>0.33999999999999997</v>
      </c>
      <c r="E82" s="55"/>
      <c r="F82" s="43"/>
      <c r="G82" s="54">
        <f>(BAWANA!Q79+BAWANA!R79+BAWANA!S79+BAWANA!T79)/4000</f>
        <v>8.7499999999999994E-2</v>
      </c>
      <c r="H82" s="54">
        <f>(BAWANA!U79+BAWANA!V79)/4000</f>
        <v>0</v>
      </c>
      <c r="I82" s="54"/>
      <c r="J82" s="54">
        <f t="shared" si="9"/>
        <v>8.7499999999999994E-2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18.776</v>
      </c>
      <c r="AF82" s="56">
        <f>'MSW BWN'!C79</f>
        <v>18.776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8.7499999999999994E-2</v>
      </c>
      <c r="B83" s="54">
        <f>(BAWANA!F80+BAWANA!G80)/4000</f>
        <v>0.2525</v>
      </c>
      <c r="C83" s="54"/>
      <c r="D83" s="54">
        <f t="shared" si="8"/>
        <v>0.33999999999999997</v>
      </c>
      <c r="E83" s="55"/>
      <c r="F83" s="43"/>
      <c r="G83" s="54">
        <f>(BAWANA!Q80+BAWANA!R80+BAWANA!S80+BAWANA!T80)/4000</f>
        <v>8.7499999999999994E-2</v>
      </c>
      <c r="H83" s="54">
        <f>(BAWANA!U80+BAWANA!V80)/4000</f>
        <v>0</v>
      </c>
      <c r="I83" s="54"/>
      <c r="J83" s="54">
        <f t="shared" si="9"/>
        <v>8.7499999999999994E-2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19.391999999999999</v>
      </c>
      <c r="AF83" s="56">
        <f>'MSW BWN'!C80</f>
        <v>19.391999999999999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8.7499999999999994E-2</v>
      </c>
      <c r="B84" s="54">
        <f>(BAWANA!F81+BAWANA!G81)/4000</f>
        <v>0.2525</v>
      </c>
      <c r="C84" s="54"/>
      <c r="D84" s="54">
        <f t="shared" si="8"/>
        <v>0.33999999999999997</v>
      </c>
      <c r="E84" s="55"/>
      <c r="F84" s="43"/>
      <c r="G84" s="54">
        <f>(BAWANA!Q81+BAWANA!R81+BAWANA!S81+BAWANA!T81)/4000</f>
        <v>8.7499999999999994E-2</v>
      </c>
      <c r="H84" s="54">
        <f>(BAWANA!U81+BAWANA!V81)/4000</f>
        <v>0</v>
      </c>
      <c r="I84" s="54"/>
      <c r="J84" s="54">
        <f t="shared" si="9"/>
        <v>8.7499999999999994E-2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19.027999999999999</v>
      </c>
      <c r="AF84" s="56">
        <f>'MSW BWN'!C81</f>
        <v>19.027999999999999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8.7499999999999994E-2</v>
      </c>
      <c r="B85" s="54">
        <f>(BAWANA!F82+BAWANA!G82)/4000</f>
        <v>0.2525</v>
      </c>
      <c r="C85" s="54"/>
      <c r="D85" s="54">
        <f t="shared" si="8"/>
        <v>0.33999999999999997</v>
      </c>
      <c r="E85" s="55"/>
      <c r="F85" s="43"/>
      <c r="G85" s="54">
        <f>(BAWANA!Q82+BAWANA!R82+BAWANA!S82+BAWANA!T82)/4000</f>
        <v>8.7499999999999994E-2</v>
      </c>
      <c r="H85" s="54">
        <f>(BAWANA!U82+BAWANA!V82)/4000</f>
        <v>0</v>
      </c>
      <c r="I85" s="54"/>
      <c r="J85" s="54">
        <f t="shared" si="9"/>
        <v>8.7499999999999994E-2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18.547999999999998</v>
      </c>
      <c r="AF85" s="56">
        <f>'MSW BWN'!C82</f>
        <v>18.547999999999998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8.7499999999999994E-2</v>
      </c>
      <c r="B86" s="54">
        <f>(BAWANA!F83+BAWANA!G83)/4000</f>
        <v>0.2525</v>
      </c>
      <c r="C86" s="54"/>
      <c r="D86" s="54">
        <f t="shared" si="8"/>
        <v>0.33999999999999997</v>
      </c>
      <c r="E86" s="55"/>
      <c r="F86" s="43"/>
      <c r="G86" s="54">
        <f>(BAWANA!Q83+BAWANA!R83+BAWANA!S83+BAWANA!T83)/4000</f>
        <v>7.4999999999999997E-2</v>
      </c>
      <c r="H86" s="54">
        <f>(BAWANA!U83+BAWANA!V83)/4000</f>
        <v>0</v>
      </c>
      <c r="I86" s="54"/>
      <c r="J86" s="54">
        <f t="shared" si="9"/>
        <v>7.4999999999999997E-2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18.547999999999998</v>
      </c>
      <c r="AF86" s="56">
        <f>'MSW BWN'!C83</f>
        <v>18.547999999999998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8.7499999999999994E-2</v>
      </c>
      <c r="B87" s="54">
        <f>(BAWANA!F84+BAWANA!G84)/4000</f>
        <v>0.2525</v>
      </c>
      <c r="C87" s="54"/>
      <c r="D87" s="54">
        <f t="shared" si="8"/>
        <v>0.33999999999999997</v>
      </c>
      <c r="E87" s="55"/>
      <c r="F87" s="43"/>
      <c r="G87" s="54">
        <f>(BAWANA!Q84+BAWANA!R84+BAWANA!S84+BAWANA!T84)/4000</f>
        <v>7.4999999999999997E-2</v>
      </c>
      <c r="H87" s="54">
        <f>(BAWANA!U84+BAWANA!V84)/4000</f>
        <v>0</v>
      </c>
      <c r="I87" s="54"/>
      <c r="J87" s="54">
        <f t="shared" si="9"/>
        <v>7.4999999999999997E-2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18.68</v>
      </c>
      <c r="AF87" s="56">
        <f>'MSW BWN'!C84</f>
        <v>18.68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8.7499999999999994E-2</v>
      </c>
      <c r="B88" s="54">
        <f>(BAWANA!F85+BAWANA!G85)/4000</f>
        <v>0.2525</v>
      </c>
      <c r="C88" s="54"/>
      <c r="D88" s="54">
        <f t="shared" si="8"/>
        <v>0.33999999999999997</v>
      </c>
      <c r="E88" s="55"/>
      <c r="F88" s="43"/>
      <c r="G88" s="54">
        <f>(BAWANA!Q85+BAWANA!R85+BAWANA!S85+BAWANA!T85)/4000</f>
        <v>7.4999999999999997E-2</v>
      </c>
      <c r="H88" s="54">
        <f>(BAWANA!U85+BAWANA!V85)/4000</f>
        <v>0</v>
      </c>
      <c r="I88" s="54"/>
      <c r="J88" s="54">
        <f t="shared" si="9"/>
        <v>7.4999999999999997E-2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19.047999999999998</v>
      </c>
      <c r="AF88" s="56">
        <f>'MSW BWN'!C85</f>
        <v>19.047999999999998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8.7499999999999994E-2</v>
      </c>
      <c r="B89" s="54">
        <f>(BAWANA!F86+BAWANA!G86)/4000</f>
        <v>0.2525</v>
      </c>
      <c r="C89" s="54"/>
      <c r="D89" s="54">
        <f t="shared" si="8"/>
        <v>0.33999999999999997</v>
      </c>
      <c r="E89" s="55"/>
      <c r="F89" s="43"/>
      <c r="G89" s="54">
        <f>(BAWANA!Q86+BAWANA!R86+BAWANA!S86+BAWANA!T86)/4000</f>
        <v>7.4999999999999997E-2</v>
      </c>
      <c r="H89" s="54">
        <f>(BAWANA!U86+BAWANA!V86)/4000</f>
        <v>0</v>
      </c>
      <c r="I89" s="54"/>
      <c r="J89" s="54">
        <f t="shared" si="9"/>
        <v>7.4999999999999997E-2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19.027999999999999</v>
      </c>
      <c r="AF89" s="56">
        <f>'MSW BWN'!C86</f>
        <v>19.027999999999999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8.7499999999999994E-2</v>
      </c>
      <c r="B90" s="54">
        <f>(BAWANA!F87+BAWANA!G87)/4000</f>
        <v>0.2525</v>
      </c>
      <c r="C90" s="54"/>
      <c r="D90" s="54">
        <f t="shared" si="8"/>
        <v>0.33999999999999997</v>
      </c>
      <c r="E90" s="55"/>
      <c r="F90" s="43"/>
      <c r="G90" s="54">
        <f>(BAWANA!Q87+BAWANA!R87+BAWANA!S87+BAWANA!T87)/4000</f>
        <v>7.4999999999999997E-2</v>
      </c>
      <c r="H90" s="54">
        <f>(BAWANA!U87+BAWANA!V87)/4000</f>
        <v>0</v>
      </c>
      <c r="I90" s="54"/>
      <c r="J90" s="54">
        <f t="shared" si="9"/>
        <v>7.4999999999999997E-2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18.643999999999998</v>
      </c>
      <c r="AF90" s="56">
        <f>'MSW BWN'!C87</f>
        <v>18.643999999999998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8.7499999999999994E-2</v>
      </c>
      <c r="B91" s="54">
        <f>(BAWANA!F88+BAWANA!G88)/4000</f>
        <v>0.2525</v>
      </c>
      <c r="C91" s="54"/>
      <c r="D91" s="54">
        <f t="shared" si="8"/>
        <v>0.33999999999999997</v>
      </c>
      <c r="E91" s="55"/>
      <c r="F91" s="43"/>
      <c r="G91" s="54">
        <f>(BAWANA!Q88+BAWANA!R88+BAWANA!S88+BAWANA!T88)/4000</f>
        <v>7.4999999999999997E-2</v>
      </c>
      <c r="H91" s="54">
        <f>(BAWANA!U88+BAWANA!V88)/4000</f>
        <v>0</v>
      </c>
      <c r="I91" s="54"/>
      <c r="J91" s="54">
        <f t="shared" si="9"/>
        <v>7.4999999999999997E-2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18.931999999999999</v>
      </c>
      <c r="AF91" s="56">
        <f>'MSW BWN'!C88</f>
        <v>18.931999999999999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8.7499999999999994E-2</v>
      </c>
      <c r="B92" s="54">
        <f>(BAWANA!F89+BAWANA!G89)/4000</f>
        <v>0.2525</v>
      </c>
      <c r="C92" s="54"/>
      <c r="D92" s="54">
        <f t="shared" si="8"/>
        <v>0.33999999999999997</v>
      </c>
      <c r="E92" s="55"/>
      <c r="F92" s="43"/>
      <c r="G92" s="54">
        <f>(BAWANA!Q89+BAWANA!R89+BAWANA!S89+BAWANA!T89)/4000</f>
        <v>7.4999999999999997E-2</v>
      </c>
      <c r="H92" s="54">
        <f>(BAWANA!U89+BAWANA!V89)/4000</f>
        <v>0</v>
      </c>
      <c r="I92" s="54"/>
      <c r="J92" s="54">
        <f t="shared" si="9"/>
        <v>7.4999999999999997E-2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18.72</v>
      </c>
      <c r="AF92" s="56">
        <f>'MSW BWN'!C89</f>
        <v>18.72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8.7499999999999994E-2</v>
      </c>
      <c r="B93" s="54">
        <f>(BAWANA!F90+BAWANA!G90)/4000</f>
        <v>0.2525</v>
      </c>
      <c r="C93" s="54"/>
      <c r="D93" s="54">
        <f t="shared" si="8"/>
        <v>0.33999999999999997</v>
      </c>
      <c r="E93" s="55"/>
      <c r="F93" s="43"/>
      <c r="G93" s="54">
        <f>(BAWANA!Q90+BAWANA!R90+BAWANA!S90+BAWANA!T90)/4000</f>
        <v>7.4999999999999997E-2</v>
      </c>
      <c r="H93" s="54">
        <f>(BAWANA!U90+BAWANA!V90)/4000</f>
        <v>0</v>
      </c>
      <c r="I93" s="54"/>
      <c r="J93" s="54">
        <f t="shared" si="9"/>
        <v>7.4999999999999997E-2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19.564</v>
      </c>
      <c r="AF93" s="56">
        <f>'MSW BWN'!C90</f>
        <v>19.564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8.7499999999999994E-2</v>
      </c>
      <c r="B94" s="54">
        <f>(BAWANA!F91+BAWANA!G91)/4000</f>
        <v>0.2525</v>
      </c>
      <c r="C94" s="54"/>
      <c r="D94" s="54">
        <f t="shared" si="8"/>
        <v>0.33999999999999997</v>
      </c>
      <c r="E94" s="55"/>
      <c r="F94" s="43"/>
      <c r="G94" s="54">
        <f>(BAWANA!Q91+BAWANA!R91+BAWANA!S91+BAWANA!T91)/4000</f>
        <v>7.4999999999999997E-2</v>
      </c>
      <c r="H94" s="54">
        <f>(BAWANA!U91+BAWANA!V91)/4000</f>
        <v>0</v>
      </c>
      <c r="I94" s="54"/>
      <c r="J94" s="54">
        <f t="shared" si="9"/>
        <v>7.4999999999999997E-2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19.22</v>
      </c>
      <c r="AF94" s="56">
        <f>'MSW BWN'!C91</f>
        <v>19.22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8.7499999999999994E-2</v>
      </c>
      <c r="B95" s="54">
        <f>(BAWANA!F92+BAWANA!G92)/4000</f>
        <v>0.2525</v>
      </c>
      <c r="C95" s="54"/>
      <c r="D95" s="54">
        <f t="shared" si="8"/>
        <v>0.33999999999999997</v>
      </c>
      <c r="E95" s="55"/>
      <c r="F95" s="43"/>
      <c r="G95" s="54">
        <f>(BAWANA!Q92+BAWANA!R92+BAWANA!S92+BAWANA!T92)/4000</f>
        <v>7.4999999999999997E-2</v>
      </c>
      <c r="H95" s="54">
        <f>(BAWANA!U92+BAWANA!V92)/4000</f>
        <v>0</v>
      </c>
      <c r="I95" s="54"/>
      <c r="J95" s="54">
        <f t="shared" si="9"/>
        <v>7.4999999999999997E-2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18.664000000000001</v>
      </c>
      <c r="AF95" s="56">
        <f>'MSW BWN'!C92</f>
        <v>18.664000000000001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18.856000000000002</v>
      </c>
      <c r="AF96" s="56">
        <f>'MSW BWN'!C93</f>
        <v>18.856000000000002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18.143999999999998</v>
      </c>
      <c r="AF97" s="56">
        <f>'MSW BWN'!C94</f>
        <v>18.143999999999998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18.28</v>
      </c>
      <c r="AF98" s="56">
        <f>'MSW BWN'!C95</f>
        <v>18.28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17.72</v>
      </c>
      <c r="AF99" s="56">
        <f>'MSW BWN'!C96</f>
        <v>17.72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17.972000000000001</v>
      </c>
      <c r="AF100" s="56">
        <f>'MSW BWN'!C97</f>
        <v>17.972000000000001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18.391999999999999</v>
      </c>
      <c r="AF101" s="56">
        <f>'MSW BWN'!C98</f>
        <v>18.391999999999999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8.0700000000000109</v>
      </c>
      <c r="B102" s="54">
        <f t="shared" ref="B102:M102" si="14">SUM(B6:B101)</f>
        <v>24.450000000000017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7.1764390000000038</v>
      </c>
      <c r="H102" s="54">
        <f t="shared" si="14"/>
        <v>0</v>
      </c>
      <c r="I102" s="54"/>
      <c r="J102" s="54">
        <f t="shared" si="14"/>
        <v>7.1764390000000038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1763.7440000000008</v>
      </c>
      <c r="AF102" s="71">
        <f t="shared" si="16"/>
        <v>1763.7440000000008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44930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44930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18.2</v>
      </c>
      <c r="I3" s="95">
        <v>0</v>
      </c>
      <c r="J3" s="95">
        <v>0</v>
      </c>
      <c r="K3" s="95">
        <v>0</v>
      </c>
      <c r="L3" s="95">
        <v>8.6199999999999992</v>
      </c>
      <c r="M3" s="114">
        <v>0</v>
      </c>
      <c r="N3" s="113">
        <v>0</v>
      </c>
      <c r="O3" s="95">
        <v>0</v>
      </c>
      <c r="P3" s="95">
        <v>-30</v>
      </c>
      <c r="Q3" s="95">
        <v>0</v>
      </c>
      <c r="R3" s="95">
        <v>0</v>
      </c>
      <c r="S3" s="114">
        <v>0</v>
      </c>
      <c r="U3" s="115">
        <v>-30</v>
      </c>
      <c r="V3" s="116">
        <v>26.82</v>
      </c>
      <c r="W3">
        <v>18.2</v>
      </c>
      <c r="X3">
        <v>0</v>
      </c>
      <c r="Y3">
        <v>8.6199999999999992</v>
      </c>
      <c r="Z3">
        <v>0</v>
      </c>
      <c r="AA3">
        <v>0</v>
      </c>
      <c r="AB3">
        <v>-30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8.0500000000000007</v>
      </c>
      <c r="M4" s="116">
        <v>0</v>
      </c>
      <c r="N4" s="115">
        <v>-7</v>
      </c>
      <c r="O4" s="88">
        <v>0</v>
      </c>
      <c r="P4" s="88">
        <v>-15</v>
      </c>
      <c r="Q4" s="88">
        <v>0</v>
      </c>
      <c r="R4" s="88">
        <v>0</v>
      </c>
      <c r="S4" s="116">
        <v>0</v>
      </c>
      <c r="U4" s="115">
        <v>-22</v>
      </c>
      <c r="V4" s="116">
        <v>8.0500000000000007</v>
      </c>
      <c r="W4">
        <v>-7</v>
      </c>
      <c r="X4">
        <v>0</v>
      </c>
      <c r="Y4">
        <v>8.0500000000000007</v>
      </c>
      <c r="Z4">
        <v>0</v>
      </c>
      <c r="AA4">
        <v>0</v>
      </c>
      <c r="AB4">
        <v>-15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7.47</v>
      </c>
      <c r="M5" s="116">
        <v>0</v>
      </c>
      <c r="N5" s="115">
        <v>-5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-5</v>
      </c>
      <c r="V5" s="116">
        <v>7.47</v>
      </c>
      <c r="W5">
        <v>-5</v>
      </c>
      <c r="X5">
        <v>0</v>
      </c>
      <c r="Y5">
        <v>7.47</v>
      </c>
      <c r="Z5">
        <v>0</v>
      </c>
      <c r="AA5">
        <v>0</v>
      </c>
      <c r="AB5">
        <v>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7.18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7.18</v>
      </c>
      <c r="W6">
        <v>0</v>
      </c>
      <c r="X6">
        <v>0</v>
      </c>
      <c r="Y6">
        <v>7.18</v>
      </c>
      <c r="Z6">
        <v>0</v>
      </c>
      <c r="AA6">
        <v>0</v>
      </c>
      <c r="AB6">
        <v>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6.8</v>
      </c>
      <c r="M7" s="116">
        <v>0</v>
      </c>
      <c r="N7" s="115">
        <v>-29</v>
      </c>
      <c r="O7" s="88">
        <v>-10</v>
      </c>
      <c r="P7" s="88">
        <v>0</v>
      </c>
      <c r="Q7" s="88">
        <v>0</v>
      </c>
      <c r="R7" s="88">
        <v>0</v>
      </c>
      <c r="S7" s="116">
        <v>0</v>
      </c>
      <c r="U7" s="115">
        <v>-39</v>
      </c>
      <c r="V7" s="116">
        <v>6.8</v>
      </c>
      <c r="W7">
        <v>-29</v>
      </c>
      <c r="X7">
        <v>-10</v>
      </c>
      <c r="Y7">
        <v>6.8</v>
      </c>
      <c r="Z7">
        <v>0</v>
      </c>
      <c r="AA7">
        <v>0</v>
      </c>
      <c r="AB7">
        <v>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5.46</v>
      </c>
      <c r="M8" s="116">
        <v>0</v>
      </c>
      <c r="N8" s="115">
        <v>-35</v>
      </c>
      <c r="O8" s="88">
        <v>-10</v>
      </c>
      <c r="P8" s="88">
        <v>0</v>
      </c>
      <c r="Q8" s="88">
        <v>0</v>
      </c>
      <c r="R8" s="88">
        <v>0</v>
      </c>
      <c r="S8" s="116">
        <v>0</v>
      </c>
      <c r="U8" s="115">
        <v>-45</v>
      </c>
      <c r="V8" s="116">
        <v>5.46</v>
      </c>
      <c r="W8">
        <v>-35</v>
      </c>
      <c r="X8">
        <v>-10</v>
      </c>
      <c r="Y8">
        <v>5.46</v>
      </c>
      <c r="Z8">
        <v>0</v>
      </c>
      <c r="AA8">
        <v>0</v>
      </c>
      <c r="AB8">
        <v>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4.5999999999999996</v>
      </c>
      <c r="M11" s="116">
        <v>0</v>
      </c>
      <c r="N11" s="115">
        <v>-47</v>
      </c>
      <c r="O11" s="88">
        <v>-10</v>
      </c>
      <c r="P11" s="88">
        <v>-16</v>
      </c>
      <c r="Q11" s="88">
        <v>0</v>
      </c>
      <c r="R11" s="88">
        <v>0</v>
      </c>
      <c r="S11" s="116">
        <v>0</v>
      </c>
      <c r="U11" s="115">
        <v>-73</v>
      </c>
      <c r="V11" s="116">
        <v>4.5999999999999996</v>
      </c>
      <c r="W11">
        <v>-47</v>
      </c>
      <c r="X11">
        <v>-10</v>
      </c>
      <c r="Y11">
        <v>4.5999999999999996</v>
      </c>
      <c r="Z11">
        <v>0</v>
      </c>
      <c r="AA11">
        <v>0</v>
      </c>
      <c r="AB11">
        <v>-16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4.5</v>
      </c>
      <c r="M12" s="116">
        <v>0</v>
      </c>
      <c r="N12" s="115">
        <v>-49</v>
      </c>
      <c r="O12" s="88">
        <v>-20</v>
      </c>
      <c r="P12" s="88">
        <v>-21</v>
      </c>
      <c r="Q12" s="88">
        <v>0</v>
      </c>
      <c r="R12" s="88">
        <v>0</v>
      </c>
      <c r="S12" s="116">
        <v>0</v>
      </c>
      <c r="U12" s="115">
        <v>-90</v>
      </c>
      <c r="V12" s="116">
        <v>4.5</v>
      </c>
      <c r="W12">
        <v>-49</v>
      </c>
      <c r="X12">
        <v>-20</v>
      </c>
      <c r="Y12">
        <v>4.5</v>
      </c>
      <c r="Z12">
        <v>0</v>
      </c>
      <c r="AA12">
        <v>0</v>
      </c>
      <c r="AB12">
        <v>-21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4.5</v>
      </c>
      <c r="M13" s="116">
        <v>0</v>
      </c>
      <c r="N13" s="115">
        <v>-57</v>
      </c>
      <c r="O13" s="88">
        <v>-25</v>
      </c>
      <c r="P13" s="88">
        <v>-31</v>
      </c>
      <c r="Q13" s="88">
        <v>0</v>
      </c>
      <c r="R13" s="88">
        <v>0</v>
      </c>
      <c r="S13" s="116">
        <v>0</v>
      </c>
      <c r="U13" s="115">
        <v>-113</v>
      </c>
      <c r="V13" s="116">
        <v>4.5</v>
      </c>
      <c r="W13">
        <v>-57</v>
      </c>
      <c r="X13">
        <v>-25</v>
      </c>
      <c r="Y13">
        <v>4.5</v>
      </c>
      <c r="Z13">
        <v>0</v>
      </c>
      <c r="AA13">
        <v>0</v>
      </c>
      <c r="AB13">
        <v>-31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4.5</v>
      </c>
      <c r="M14" s="116">
        <v>0</v>
      </c>
      <c r="N14" s="115">
        <v>-60</v>
      </c>
      <c r="O14" s="88">
        <v>-20</v>
      </c>
      <c r="P14" s="88">
        <v>-33</v>
      </c>
      <c r="Q14" s="88">
        <v>0</v>
      </c>
      <c r="R14" s="88">
        <v>0</v>
      </c>
      <c r="S14" s="116">
        <v>0</v>
      </c>
      <c r="U14" s="115">
        <v>-113</v>
      </c>
      <c r="V14" s="116">
        <v>4.5</v>
      </c>
      <c r="W14">
        <v>-60</v>
      </c>
      <c r="X14">
        <v>-20</v>
      </c>
      <c r="Y14">
        <v>4.5</v>
      </c>
      <c r="Z14">
        <v>0</v>
      </c>
      <c r="AA14">
        <v>0</v>
      </c>
      <c r="AB14">
        <v>-33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4.5</v>
      </c>
      <c r="M15" s="116">
        <v>0</v>
      </c>
      <c r="N15" s="115">
        <v>-23</v>
      </c>
      <c r="O15" s="88">
        <v>-25</v>
      </c>
      <c r="P15" s="88">
        <v>-37</v>
      </c>
      <c r="Q15" s="88">
        <v>0</v>
      </c>
      <c r="R15" s="88">
        <v>0</v>
      </c>
      <c r="S15" s="116">
        <v>0</v>
      </c>
      <c r="U15" s="115">
        <v>-85</v>
      </c>
      <c r="V15" s="116">
        <v>4.5</v>
      </c>
      <c r="W15">
        <v>-23</v>
      </c>
      <c r="X15">
        <v>-25</v>
      </c>
      <c r="Y15">
        <v>4.5</v>
      </c>
      <c r="Z15">
        <v>0</v>
      </c>
      <c r="AA15">
        <v>0</v>
      </c>
      <c r="AB15">
        <v>-37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4.5</v>
      </c>
      <c r="M16" s="116">
        <v>0</v>
      </c>
      <c r="N16" s="115">
        <v>-9</v>
      </c>
      <c r="O16" s="88">
        <v>-22</v>
      </c>
      <c r="P16" s="88">
        <v>-34</v>
      </c>
      <c r="Q16" s="88">
        <v>0</v>
      </c>
      <c r="R16" s="88">
        <v>0</v>
      </c>
      <c r="S16" s="116">
        <v>0</v>
      </c>
      <c r="U16" s="115">
        <v>-65</v>
      </c>
      <c r="V16" s="116">
        <v>4.5</v>
      </c>
      <c r="W16">
        <v>-9</v>
      </c>
      <c r="X16">
        <v>-22</v>
      </c>
      <c r="Y16">
        <v>4.5</v>
      </c>
      <c r="Z16">
        <v>0</v>
      </c>
      <c r="AA16">
        <v>0</v>
      </c>
      <c r="AB16">
        <v>-34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4.5999999999999996</v>
      </c>
      <c r="M17" s="116">
        <v>0</v>
      </c>
      <c r="N17" s="115">
        <v>0</v>
      </c>
      <c r="O17" s="88">
        <v>-19</v>
      </c>
      <c r="P17" s="88">
        <v>-36</v>
      </c>
      <c r="Q17" s="88">
        <v>0</v>
      </c>
      <c r="R17" s="88">
        <v>0</v>
      </c>
      <c r="S17" s="116">
        <v>0</v>
      </c>
      <c r="U17" s="115">
        <v>-55</v>
      </c>
      <c r="V17" s="116">
        <v>4.5999999999999996</v>
      </c>
      <c r="W17">
        <v>0</v>
      </c>
      <c r="X17">
        <v>-19</v>
      </c>
      <c r="Y17">
        <v>4.5999999999999996</v>
      </c>
      <c r="Z17">
        <v>0</v>
      </c>
      <c r="AA17">
        <v>0</v>
      </c>
      <c r="AB17">
        <v>-36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4.79</v>
      </c>
      <c r="M18" s="116">
        <v>0</v>
      </c>
      <c r="N18" s="115">
        <v>0</v>
      </c>
      <c r="O18" s="88">
        <v>-28</v>
      </c>
      <c r="P18" s="88">
        <v>-36</v>
      </c>
      <c r="Q18" s="88">
        <v>0</v>
      </c>
      <c r="R18" s="88">
        <v>0</v>
      </c>
      <c r="S18" s="116">
        <v>0</v>
      </c>
      <c r="U18" s="115">
        <v>-64</v>
      </c>
      <c r="V18" s="116">
        <v>4.79</v>
      </c>
      <c r="W18">
        <v>0</v>
      </c>
      <c r="X18">
        <v>-28</v>
      </c>
      <c r="Y18">
        <v>4.79</v>
      </c>
      <c r="Z18">
        <v>0</v>
      </c>
      <c r="AA18">
        <v>0</v>
      </c>
      <c r="AB18">
        <v>-36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4.9800000000000004</v>
      </c>
      <c r="M19" s="116">
        <v>0</v>
      </c>
      <c r="N19" s="115">
        <v>0</v>
      </c>
      <c r="O19" s="88">
        <v>-26</v>
      </c>
      <c r="P19" s="88">
        <v>-35</v>
      </c>
      <c r="Q19" s="88">
        <v>0</v>
      </c>
      <c r="R19" s="88">
        <v>0</v>
      </c>
      <c r="S19" s="116">
        <v>0</v>
      </c>
      <c r="U19" s="115">
        <v>-61</v>
      </c>
      <c r="V19" s="116">
        <v>4.9800000000000004</v>
      </c>
      <c r="W19">
        <v>0</v>
      </c>
      <c r="X19">
        <v>-26</v>
      </c>
      <c r="Y19">
        <v>4.9800000000000004</v>
      </c>
      <c r="Z19">
        <v>0</v>
      </c>
      <c r="AA19">
        <v>0</v>
      </c>
      <c r="AB19">
        <v>-35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5.27</v>
      </c>
      <c r="M20" s="116">
        <v>0</v>
      </c>
      <c r="N20" s="115">
        <v>0</v>
      </c>
      <c r="O20" s="88">
        <v>-21</v>
      </c>
      <c r="P20" s="88">
        <v>-24</v>
      </c>
      <c r="Q20" s="88">
        <v>0</v>
      </c>
      <c r="R20" s="88">
        <v>0</v>
      </c>
      <c r="S20" s="116">
        <v>0</v>
      </c>
      <c r="U20" s="115">
        <v>-45</v>
      </c>
      <c r="V20" s="116">
        <v>5.27</v>
      </c>
      <c r="W20">
        <v>0</v>
      </c>
      <c r="X20">
        <v>-21</v>
      </c>
      <c r="Y20">
        <v>5.27</v>
      </c>
      <c r="Z20">
        <v>0</v>
      </c>
      <c r="AA20">
        <v>0</v>
      </c>
      <c r="AB20">
        <v>-24</v>
      </c>
    </row>
    <row r="21" spans="7:28">
      <c r="G21" t="s">
        <v>63</v>
      </c>
      <c r="H21" s="115">
        <v>9.58</v>
      </c>
      <c r="I21" s="88">
        <v>0</v>
      </c>
      <c r="J21" s="88">
        <v>0</v>
      </c>
      <c r="K21" s="88">
        <v>0</v>
      </c>
      <c r="L21" s="88">
        <v>5.94</v>
      </c>
      <c r="M21" s="116">
        <v>0</v>
      </c>
      <c r="N21" s="115">
        <v>0</v>
      </c>
      <c r="O21" s="88">
        <v>-17</v>
      </c>
      <c r="P21" s="88">
        <v>-13</v>
      </c>
      <c r="Q21" s="88">
        <v>0</v>
      </c>
      <c r="R21" s="88">
        <v>0</v>
      </c>
      <c r="S21" s="116">
        <v>0</v>
      </c>
      <c r="U21" s="115">
        <v>-30</v>
      </c>
      <c r="V21" s="116">
        <v>15.52</v>
      </c>
      <c r="W21">
        <v>9.58</v>
      </c>
      <c r="X21">
        <v>-17</v>
      </c>
      <c r="Y21">
        <v>5.94</v>
      </c>
      <c r="Z21">
        <v>0</v>
      </c>
      <c r="AA21">
        <v>0</v>
      </c>
      <c r="AB21">
        <v>-13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6.61</v>
      </c>
      <c r="M22" s="116">
        <v>0</v>
      </c>
      <c r="N22" s="115">
        <v>-26</v>
      </c>
      <c r="O22" s="88">
        <v>-20</v>
      </c>
      <c r="P22" s="88">
        <v>-35</v>
      </c>
      <c r="Q22" s="88">
        <v>0</v>
      </c>
      <c r="R22" s="88">
        <v>0</v>
      </c>
      <c r="S22" s="116">
        <v>0</v>
      </c>
      <c r="U22" s="115">
        <v>-81</v>
      </c>
      <c r="V22" s="116">
        <v>6.61</v>
      </c>
      <c r="W22">
        <v>-26</v>
      </c>
      <c r="X22">
        <v>-20</v>
      </c>
      <c r="Y22">
        <v>6.61</v>
      </c>
      <c r="Z22">
        <v>0</v>
      </c>
      <c r="AA22">
        <v>0</v>
      </c>
      <c r="AB22">
        <v>-35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7.95</v>
      </c>
      <c r="M23" s="116">
        <v>0</v>
      </c>
      <c r="N23" s="115">
        <v>-35</v>
      </c>
      <c r="O23" s="88">
        <v>-5</v>
      </c>
      <c r="P23" s="88">
        <v>0</v>
      </c>
      <c r="Q23" s="88">
        <v>0</v>
      </c>
      <c r="R23" s="88">
        <v>0</v>
      </c>
      <c r="S23" s="116">
        <v>0</v>
      </c>
      <c r="U23" s="115">
        <v>-40</v>
      </c>
      <c r="V23" s="116">
        <v>7.95</v>
      </c>
      <c r="W23">
        <v>-35</v>
      </c>
      <c r="X23">
        <v>-5</v>
      </c>
      <c r="Y23">
        <v>7.95</v>
      </c>
      <c r="Z23">
        <v>0</v>
      </c>
      <c r="AA23">
        <v>0</v>
      </c>
      <c r="AB23">
        <v>0</v>
      </c>
    </row>
    <row r="24" spans="7:28">
      <c r="G24" t="s">
        <v>66</v>
      </c>
      <c r="H24" s="115">
        <v>0.96</v>
      </c>
      <c r="I24" s="88">
        <v>0</v>
      </c>
      <c r="J24" s="88">
        <v>0</v>
      </c>
      <c r="K24" s="88">
        <v>0</v>
      </c>
      <c r="L24" s="88">
        <v>9.67</v>
      </c>
      <c r="M24" s="116">
        <v>0</v>
      </c>
      <c r="N24" s="115">
        <v>0</v>
      </c>
      <c r="O24" s="88">
        <v>-10</v>
      </c>
      <c r="P24" s="88">
        <v>-42</v>
      </c>
      <c r="Q24" s="88">
        <v>0</v>
      </c>
      <c r="R24" s="88">
        <v>0</v>
      </c>
      <c r="S24" s="116">
        <v>0</v>
      </c>
      <c r="U24" s="115">
        <v>-52</v>
      </c>
      <c r="V24" s="116">
        <v>10.63</v>
      </c>
      <c r="W24">
        <v>0.96</v>
      </c>
      <c r="X24">
        <v>-10</v>
      </c>
      <c r="Y24">
        <v>9.67</v>
      </c>
      <c r="Z24">
        <v>0</v>
      </c>
      <c r="AA24">
        <v>0</v>
      </c>
      <c r="AB24">
        <v>-42</v>
      </c>
    </row>
    <row r="25" spans="7:28">
      <c r="G25" t="s">
        <v>67</v>
      </c>
      <c r="H25" s="115">
        <v>52.69</v>
      </c>
      <c r="I25" s="88">
        <v>0</v>
      </c>
      <c r="J25" s="88">
        <v>0</v>
      </c>
      <c r="K25" s="88">
        <v>0</v>
      </c>
      <c r="L25" s="88">
        <v>12.26</v>
      </c>
      <c r="M25" s="116">
        <v>0</v>
      </c>
      <c r="N25" s="115">
        <v>0</v>
      </c>
      <c r="O25" s="88">
        <v>-15</v>
      </c>
      <c r="P25" s="88">
        <v>-36</v>
      </c>
      <c r="Q25" s="88">
        <v>0</v>
      </c>
      <c r="R25" s="88">
        <v>0</v>
      </c>
      <c r="S25" s="116">
        <v>0</v>
      </c>
      <c r="U25" s="115">
        <v>-51</v>
      </c>
      <c r="V25" s="116">
        <v>64.95</v>
      </c>
      <c r="W25">
        <v>52.69</v>
      </c>
      <c r="X25">
        <v>-15</v>
      </c>
      <c r="Y25">
        <v>12.26</v>
      </c>
      <c r="Z25">
        <v>0</v>
      </c>
      <c r="AA25">
        <v>0</v>
      </c>
      <c r="AB25">
        <v>-36</v>
      </c>
    </row>
    <row r="26" spans="7:28">
      <c r="G26" t="s">
        <v>68</v>
      </c>
      <c r="H26" s="115">
        <v>44.06</v>
      </c>
      <c r="I26" s="88">
        <v>0</v>
      </c>
      <c r="J26" s="88">
        <v>0</v>
      </c>
      <c r="K26" s="88">
        <v>0</v>
      </c>
      <c r="L26" s="88">
        <v>14.37</v>
      </c>
      <c r="M26" s="116">
        <v>0</v>
      </c>
      <c r="N26" s="115">
        <v>0</v>
      </c>
      <c r="O26" s="88">
        <v>-15</v>
      </c>
      <c r="P26" s="88">
        <v>0</v>
      </c>
      <c r="Q26" s="88">
        <v>0</v>
      </c>
      <c r="R26" s="88">
        <v>0</v>
      </c>
      <c r="S26" s="116">
        <v>0</v>
      </c>
      <c r="U26" s="115">
        <v>-15</v>
      </c>
      <c r="V26" s="116">
        <v>58.43</v>
      </c>
      <c r="W26">
        <v>44.06</v>
      </c>
      <c r="X26">
        <v>-15</v>
      </c>
      <c r="Y26">
        <v>14.37</v>
      </c>
      <c r="Z26">
        <v>0</v>
      </c>
      <c r="AA26">
        <v>0</v>
      </c>
      <c r="AB26">
        <v>0</v>
      </c>
    </row>
    <row r="27" spans="7:28">
      <c r="G27" t="s">
        <v>69</v>
      </c>
      <c r="H27" s="115">
        <v>97.71</v>
      </c>
      <c r="I27" s="88">
        <v>0</v>
      </c>
      <c r="J27" s="88">
        <v>0</v>
      </c>
      <c r="K27" s="88">
        <v>0</v>
      </c>
      <c r="L27" s="88">
        <v>17.239999999999998</v>
      </c>
      <c r="M27" s="116">
        <v>0</v>
      </c>
      <c r="N27" s="115">
        <v>0</v>
      </c>
      <c r="O27" s="88">
        <v>-45</v>
      </c>
      <c r="P27" s="88">
        <v>-40</v>
      </c>
      <c r="Q27" s="88">
        <v>0</v>
      </c>
      <c r="R27" s="88">
        <v>0</v>
      </c>
      <c r="S27" s="116">
        <v>0</v>
      </c>
      <c r="U27" s="115">
        <v>-85</v>
      </c>
      <c r="V27" s="116">
        <v>114.95</v>
      </c>
      <c r="W27">
        <v>97.71</v>
      </c>
      <c r="X27">
        <v>-45</v>
      </c>
      <c r="Y27">
        <v>17.239999999999998</v>
      </c>
      <c r="Z27">
        <v>0</v>
      </c>
      <c r="AA27">
        <v>0</v>
      </c>
      <c r="AB27">
        <v>-40</v>
      </c>
    </row>
    <row r="28" spans="7:28">
      <c r="G28" t="s">
        <v>70</v>
      </c>
      <c r="H28" s="115">
        <v>21.07</v>
      </c>
      <c r="I28" s="88">
        <v>0</v>
      </c>
      <c r="J28" s="88">
        <v>9.58</v>
      </c>
      <c r="K28" s="88">
        <v>0</v>
      </c>
      <c r="L28" s="88">
        <v>19.64</v>
      </c>
      <c r="M28" s="116">
        <v>0</v>
      </c>
      <c r="N28" s="115">
        <v>0</v>
      </c>
      <c r="O28" s="88">
        <v>-45</v>
      </c>
      <c r="P28" s="88">
        <v>0</v>
      </c>
      <c r="Q28" s="88">
        <v>0</v>
      </c>
      <c r="R28" s="88">
        <v>0</v>
      </c>
      <c r="S28" s="116">
        <v>0</v>
      </c>
      <c r="U28" s="115">
        <v>-45</v>
      </c>
      <c r="V28" s="116">
        <v>50.29</v>
      </c>
      <c r="W28">
        <v>21.07</v>
      </c>
      <c r="X28">
        <v>-45</v>
      </c>
      <c r="Y28">
        <v>19.64</v>
      </c>
      <c r="Z28">
        <v>0</v>
      </c>
      <c r="AA28">
        <v>0</v>
      </c>
      <c r="AB28">
        <v>9.58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21.84</v>
      </c>
      <c r="M29" s="116">
        <v>0</v>
      </c>
      <c r="N29" s="115">
        <v>-33</v>
      </c>
      <c r="O29" s="88">
        <v>-40</v>
      </c>
      <c r="P29" s="88">
        <v>0</v>
      </c>
      <c r="Q29" s="88">
        <v>0</v>
      </c>
      <c r="R29" s="88">
        <v>0</v>
      </c>
      <c r="S29" s="116">
        <v>0</v>
      </c>
      <c r="U29" s="115">
        <v>-73</v>
      </c>
      <c r="V29" s="116">
        <v>21.84</v>
      </c>
      <c r="W29">
        <v>-33</v>
      </c>
      <c r="X29">
        <v>-40</v>
      </c>
      <c r="Y29">
        <v>21.84</v>
      </c>
      <c r="Z29">
        <v>0</v>
      </c>
      <c r="AA29">
        <v>0</v>
      </c>
      <c r="AB29">
        <v>0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23.76</v>
      </c>
      <c r="M30" s="116">
        <v>0</v>
      </c>
      <c r="N30" s="115">
        <v>-55</v>
      </c>
      <c r="O30" s="88">
        <v>-32</v>
      </c>
      <c r="P30" s="88">
        <v>0</v>
      </c>
      <c r="Q30" s="88">
        <v>0</v>
      </c>
      <c r="R30" s="88">
        <v>0</v>
      </c>
      <c r="S30" s="116">
        <v>0</v>
      </c>
      <c r="U30" s="115">
        <v>-87</v>
      </c>
      <c r="V30" s="116">
        <v>23.76</v>
      </c>
      <c r="W30">
        <v>-55</v>
      </c>
      <c r="X30">
        <v>-32</v>
      </c>
      <c r="Y30">
        <v>23.76</v>
      </c>
      <c r="Z30">
        <v>0</v>
      </c>
      <c r="AA30">
        <v>0</v>
      </c>
      <c r="AB30">
        <v>0</v>
      </c>
    </row>
    <row r="31" spans="7:28">
      <c r="G31" t="s">
        <v>73</v>
      </c>
      <c r="H31" s="115">
        <v>0</v>
      </c>
      <c r="I31" s="88">
        <v>9.58</v>
      </c>
      <c r="J31" s="88">
        <v>0</v>
      </c>
      <c r="K31" s="88">
        <v>9.58</v>
      </c>
      <c r="L31" s="88">
        <v>25.86</v>
      </c>
      <c r="M31" s="116">
        <v>0</v>
      </c>
      <c r="N31" s="115">
        <v>-43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-43</v>
      </c>
      <c r="V31" s="116">
        <v>45.02</v>
      </c>
      <c r="W31">
        <v>-43</v>
      </c>
      <c r="X31">
        <v>9.58</v>
      </c>
      <c r="Y31">
        <v>25.86</v>
      </c>
      <c r="Z31">
        <v>9.58</v>
      </c>
      <c r="AA31">
        <v>0</v>
      </c>
      <c r="AB31">
        <v>0</v>
      </c>
    </row>
    <row r="32" spans="7:28">
      <c r="G32" t="s">
        <v>74</v>
      </c>
      <c r="H32" s="115">
        <v>0</v>
      </c>
      <c r="I32" s="88">
        <v>9.58</v>
      </c>
      <c r="J32" s="88">
        <v>0</v>
      </c>
      <c r="K32" s="88">
        <v>0</v>
      </c>
      <c r="L32" s="88">
        <v>27.39</v>
      </c>
      <c r="M32" s="116">
        <v>0</v>
      </c>
      <c r="N32" s="115">
        <v>-7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-7</v>
      </c>
      <c r="V32" s="116">
        <v>36.97</v>
      </c>
      <c r="W32">
        <v>-7</v>
      </c>
      <c r="X32">
        <v>9.58</v>
      </c>
      <c r="Y32">
        <v>27.39</v>
      </c>
      <c r="Z32">
        <v>0</v>
      </c>
      <c r="AA32">
        <v>0</v>
      </c>
      <c r="AB32">
        <v>0</v>
      </c>
    </row>
    <row r="33" spans="7:28">
      <c r="G33" t="s">
        <v>75</v>
      </c>
      <c r="H33" s="115">
        <v>0</v>
      </c>
      <c r="I33" s="88">
        <v>9.58</v>
      </c>
      <c r="J33" s="88">
        <v>0</v>
      </c>
      <c r="K33" s="88">
        <v>9.58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19.16</v>
      </c>
      <c r="W33">
        <v>0</v>
      </c>
      <c r="X33">
        <v>9.58</v>
      </c>
      <c r="Y33">
        <v>0</v>
      </c>
      <c r="Z33">
        <v>9.58</v>
      </c>
      <c r="AA33">
        <v>0</v>
      </c>
      <c r="AB33">
        <v>0</v>
      </c>
    </row>
    <row r="34" spans="7:28">
      <c r="G34" t="s">
        <v>76</v>
      </c>
      <c r="H34" s="115">
        <v>0</v>
      </c>
      <c r="I34" s="88">
        <v>12.45</v>
      </c>
      <c r="J34" s="88">
        <v>0</v>
      </c>
      <c r="K34" s="88">
        <v>9.58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22.03</v>
      </c>
      <c r="W34">
        <v>0</v>
      </c>
      <c r="X34">
        <v>12.45</v>
      </c>
      <c r="Y34">
        <v>0</v>
      </c>
      <c r="Z34">
        <v>9.58</v>
      </c>
      <c r="AA34">
        <v>0</v>
      </c>
      <c r="AB34">
        <v>0</v>
      </c>
    </row>
    <row r="35" spans="7:28">
      <c r="G35" t="s">
        <v>77</v>
      </c>
      <c r="H35" s="115">
        <v>0</v>
      </c>
      <c r="I35" s="88">
        <v>19.16</v>
      </c>
      <c r="J35" s="88">
        <v>0</v>
      </c>
      <c r="K35" s="88">
        <v>9.58</v>
      </c>
      <c r="L35" s="88">
        <v>0</v>
      </c>
      <c r="M35" s="116">
        <v>0</v>
      </c>
      <c r="N35" s="115">
        <v>-37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-37</v>
      </c>
      <c r="V35" s="116">
        <v>28.74</v>
      </c>
      <c r="W35">
        <v>-37</v>
      </c>
      <c r="X35">
        <v>19.16</v>
      </c>
      <c r="Y35">
        <v>0</v>
      </c>
      <c r="Z35">
        <v>9.58</v>
      </c>
      <c r="AA35">
        <v>0</v>
      </c>
      <c r="AB35">
        <v>0</v>
      </c>
    </row>
    <row r="36" spans="7:28">
      <c r="G36" t="s">
        <v>78</v>
      </c>
      <c r="H36" s="115">
        <v>0</v>
      </c>
      <c r="I36" s="88">
        <v>19.16</v>
      </c>
      <c r="J36" s="88">
        <v>0</v>
      </c>
      <c r="K36" s="88">
        <v>0</v>
      </c>
      <c r="L36" s="88">
        <v>0</v>
      </c>
      <c r="M36" s="116">
        <v>0</v>
      </c>
      <c r="N36" s="115">
        <v>-50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-50</v>
      </c>
      <c r="V36" s="116">
        <v>19.16</v>
      </c>
      <c r="W36">
        <v>-50</v>
      </c>
      <c r="X36">
        <v>19.16</v>
      </c>
      <c r="Y36">
        <v>0</v>
      </c>
      <c r="Z36">
        <v>0</v>
      </c>
      <c r="AA36">
        <v>0</v>
      </c>
      <c r="AB36">
        <v>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9.58</v>
      </c>
      <c r="L37" s="88">
        <v>0</v>
      </c>
      <c r="M37" s="116">
        <v>0</v>
      </c>
      <c r="N37" s="115">
        <v>-127</v>
      </c>
      <c r="O37" s="88">
        <v>-15</v>
      </c>
      <c r="P37" s="88">
        <v>0</v>
      </c>
      <c r="Q37" s="88">
        <v>0</v>
      </c>
      <c r="R37" s="88">
        <v>0</v>
      </c>
      <c r="S37" s="116">
        <v>0</v>
      </c>
      <c r="U37" s="115">
        <v>-142</v>
      </c>
      <c r="V37" s="116">
        <v>9.58</v>
      </c>
      <c r="W37">
        <v>-127</v>
      </c>
      <c r="X37">
        <v>-15</v>
      </c>
      <c r="Y37">
        <v>0</v>
      </c>
      <c r="Z37">
        <v>9.58</v>
      </c>
      <c r="AA37">
        <v>0</v>
      </c>
      <c r="AB37">
        <v>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9.58</v>
      </c>
      <c r="L38" s="88">
        <v>0</v>
      </c>
      <c r="M38" s="116">
        <v>0</v>
      </c>
      <c r="N38" s="115">
        <v>-174</v>
      </c>
      <c r="O38" s="88">
        <v>-30</v>
      </c>
      <c r="P38" s="88">
        <v>0</v>
      </c>
      <c r="Q38" s="88">
        <v>0</v>
      </c>
      <c r="R38" s="88">
        <v>0</v>
      </c>
      <c r="S38" s="116">
        <v>0</v>
      </c>
      <c r="U38" s="115">
        <v>-204</v>
      </c>
      <c r="V38" s="116">
        <v>9.58</v>
      </c>
      <c r="W38">
        <v>-174</v>
      </c>
      <c r="X38">
        <v>-30</v>
      </c>
      <c r="Y38">
        <v>0</v>
      </c>
      <c r="Z38">
        <v>9.58</v>
      </c>
      <c r="AA38">
        <v>0</v>
      </c>
      <c r="AB38">
        <v>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14.37</v>
      </c>
      <c r="L39" s="88">
        <v>0</v>
      </c>
      <c r="M39" s="116">
        <v>0</v>
      </c>
      <c r="N39" s="115">
        <v>-15</v>
      </c>
      <c r="O39" s="88">
        <v>-20</v>
      </c>
      <c r="P39" s="88">
        <v>0</v>
      </c>
      <c r="Q39" s="88">
        <v>0</v>
      </c>
      <c r="R39" s="88">
        <v>0</v>
      </c>
      <c r="S39" s="116">
        <v>0</v>
      </c>
      <c r="U39" s="115">
        <v>-35</v>
      </c>
      <c r="V39" s="116">
        <v>14.37</v>
      </c>
      <c r="W39">
        <v>-15</v>
      </c>
      <c r="X39">
        <v>-20</v>
      </c>
      <c r="Y39">
        <v>0</v>
      </c>
      <c r="Z39">
        <v>14.37</v>
      </c>
      <c r="AA39">
        <v>0</v>
      </c>
      <c r="AB39">
        <v>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14.37</v>
      </c>
      <c r="L40" s="88">
        <v>0</v>
      </c>
      <c r="M40" s="116">
        <v>0</v>
      </c>
      <c r="N40" s="115">
        <v>-15</v>
      </c>
      <c r="O40" s="88">
        <v>-10</v>
      </c>
      <c r="P40" s="88">
        <v>0</v>
      </c>
      <c r="Q40" s="88">
        <v>0</v>
      </c>
      <c r="R40" s="88">
        <v>0</v>
      </c>
      <c r="S40" s="116">
        <v>0</v>
      </c>
      <c r="U40" s="115">
        <v>-25</v>
      </c>
      <c r="V40" s="116">
        <v>14.37</v>
      </c>
      <c r="W40">
        <v>-15</v>
      </c>
      <c r="X40">
        <v>-10</v>
      </c>
      <c r="Y40">
        <v>0</v>
      </c>
      <c r="Z40">
        <v>14.37</v>
      </c>
      <c r="AA40">
        <v>0</v>
      </c>
      <c r="AB40">
        <v>0</v>
      </c>
    </row>
    <row r="41" spans="7:28">
      <c r="G41" t="s">
        <v>83</v>
      </c>
      <c r="H41" s="115">
        <v>13.24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-12</v>
      </c>
      <c r="P41" s="88">
        <v>0</v>
      </c>
      <c r="Q41" s="88">
        <v>0</v>
      </c>
      <c r="R41" s="88">
        <v>0</v>
      </c>
      <c r="S41" s="116">
        <v>0</v>
      </c>
      <c r="U41" s="115">
        <v>-12</v>
      </c>
      <c r="V41" s="116">
        <v>13.24</v>
      </c>
      <c r="W41">
        <v>13.24</v>
      </c>
      <c r="X41">
        <v>-12</v>
      </c>
      <c r="Y41">
        <v>0</v>
      </c>
      <c r="Z41">
        <v>0</v>
      </c>
      <c r="AA41">
        <v>0</v>
      </c>
      <c r="AB41">
        <v>0</v>
      </c>
    </row>
    <row r="42" spans="7:28">
      <c r="G42" t="s">
        <v>84</v>
      </c>
      <c r="H42" s="115">
        <v>13.15</v>
      </c>
      <c r="I42" s="88">
        <v>0</v>
      </c>
      <c r="J42" s="88">
        <v>0</v>
      </c>
      <c r="K42" s="88">
        <v>14.09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27.24</v>
      </c>
      <c r="W42">
        <v>13.15</v>
      </c>
      <c r="X42">
        <v>0</v>
      </c>
      <c r="Y42">
        <v>0</v>
      </c>
      <c r="Z42">
        <v>14.09</v>
      </c>
      <c r="AA42">
        <v>0</v>
      </c>
      <c r="AB42">
        <v>0</v>
      </c>
    </row>
    <row r="43" spans="7:28">
      <c r="G43" t="s">
        <v>85</v>
      </c>
      <c r="H43" s="115">
        <v>38.049999999999997</v>
      </c>
      <c r="I43" s="88">
        <v>19.02</v>
      </c>
      <c r="J43" s="88">
        <v>66.599999999999994</v>
      </c>
      <c r="K43" s="88">
        <v>14.27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137.94</v>
      </c>
      <c r="W43">
        <v>38.049999999999997</v>
      </c>
      <c r="X43">
        <v>19.02</v>
      </c>
      <c r="Y43">
        <v>0</v>
      </c>
      <c r="Z43">
        <v>14.27</v>
      </c>
      <c r="AA43">
        <v>0</v>
      </c>
      <c r="AB43">
        <v>66.599999999999994</v>
      </c>
    </row>
    <row r="44" spans="7:28">
      <c r="G44" t="s">
        <v>86</v>
      </c>
      <c r="H44" s="115">
        <v>41.2</v>
      </c>
      <c r="I44" s="88">
        <v>17.649999999999999</v>
      </c>
      <c r="J44" s="88">
        <v>32.79</v>
      </c>
      <c r="K44" s="88">
        <v>12.62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104.26</v>
      </c>
      <c r="W44">
        <v>41.2</v>
      </c>
      <c r="X44">
        <v>17.649999999999999</v>
      </c>
      <c r="Y44">
        <v>0</v>
      </c>
      <c r="Z44">
        <v>12.62</v>
      </c>
      <c r="AA44">
        <v>0</v>
      </c>
      <c r="AB44">
        <v>32.79</v>
      </c>
    </row>
    <row r="45" spans="7:28">
      <c r="G45" t="s">
        <v>87</v>
      </c>
      <c r="H45" s="115">
        <v>67.06</v>
      </c>
      <c r="I45" s="88">
        <v>0</v>
      </c>
      <c r="J45" s="88">
        <v>57.47</v>
      </c>
      <c r="K45" s="88">
        <v>14.37</v>
      </c>
      <c r="L45" s="88">
        <v>0</v>
      </c>
      <c r="M45" s="116">
        <v>0</v>
      </c>
      <c r="N45" s="115">
        <v>0</v>
      </c>
      <c r="O45" s="88">
        <v>-5</v>
      </c>
      <c r="P45" s="88">
        <v>0</v>
      </c>
      <c r="Q45" s="88">
        <v>0</v>
      </c>
      <c r="R45" s="88">
        <v>0</v>
      </c>
      <c r="S45" s="116">
        <v>0</v>
      </c>
      <c r="U45" s="115">
        <v>-5</v>
      </c>
      <c r="V45" s="116">
        <v>138.9</v>
      </c>
      <c r="W45">
        <v>67.06</v>
      </c>
      <c r="X45">
        <v>-5</v>
      </c>
      <c r="Y45">
        <v>0</v>
      </c>
      <c r="Z45">
        <v>14.37</v>
      </c>
      <c r="AA45">
        <v>0</v>
      </c>
      <c r="AB45">
        <v>57.47</v>
      </c>
    </row>
    <row r="46" spans="7:28">
      <c r="G46" t="s">
        <v>88</v>
      </c>
      <c r="H46" s="115">
        <v>86.21</v>
      </c>
      <c r="I46" s="88">
        <v>0</v>
      </c>
      <c r="J46" s="88">
        <v>33.53</v>
      </c>
      <c r="K46" s="88">
        <v>14.37</v>
      </c>
      <c r="L46" s="88">
        <v>0</v>
      </c>
      <c r="M46" s="116">
        <v>0</v>
      </c>
      <c r="N46" s="115">
        <v>0</v>
      </c>
      <c r="O46" s="88">
        <v>-21</v>
      </c>
      <c r="P46" s="88">
        <v>0</v>
      </c>
      <c r="Q46" s="88">
        <v>0</v>
      </c>
      <c r="R46" s="88">
        <v>0</v>
      </c>
      <c r="S46" s="116">
        <v>0</v>
      </c>
      <c r="U46" s="115">
        <v>-21</v>
      </c>
      <c r="V46" s="116">
        <v>134.11000000000001</v>
      </c>
      <c r="W46">
        <v>86.21</v>
      </c>
      <c r="X46">
        <v>-21</v>
      </c>
      <c r="Y46">
        <v>0</v>
      </c>
      <c r="Z46">
        <v>14.37</v>
      </c>
      <c r="AA46">
        <v>0</v>
      </c>
      <c r="AB46">
        <v>33.53</v>
      </c>
    </row>
    <row r="47" spans="7:28">
      <c r="G47" t="s">
        <v>89</v>
      </c>
      <c r="H47" s="115">
        <v>59.39</v>
      </c>
      <c r="I47" s="88">
        <v>0</v>
      </c>
      <c r="J47" s="88">
        <v>95.79</v>
      </c>
      <c r="K47" s="88">
        <v>14.37</v>
      </c>
      <c r="L47" s="88">
        <v>0</v>
      </c>
      <c r="M47" s="116">
        <v>0</v>
      </c>
      <c r="N47" s="115">
        <v>0</v>
      </c>
      <c r="O47" s="88">
        <v>-10</v>
      </c>
      <c r="P47" s="88">
        <v>0</v>
      </c>
      <c r="Q47" s="88">
        <v>0</v>
      </c>
      <c r="R47" s="88">
        <v>0</v>
      </c>
      <c r="S47" s="116">
        <v>0</v>
      </c>
      <c r="U47" s="115">
        <v>-10</v>
      </c>
      <c r="V47" s="116">
        <v>169.55</v>
      </c>
      <c r="W47">
        <v>59.39</v>
      </c>
      <c r="X47">
        <v>-10</v>
      </c>
      <c r="Y47">
        <v>0</v>
      </c>
      <c r="Z47">
        <v>14.37</v>
      </c>
      <c r="AA47">
        <v>0</v>
      </c>
      <c r="AB47">
        <v>95.79</v>
      </c>
    </row>
    <row r="48" spans="7:28">
      <c r="G48" t="s">
        <v>90</v>
      </c>
      <c r="H48" s="115">
        <v>64.180000000000007</v>
      </c>
      <c r="I48" s="88">
        <v>0</v>
      </c>
      <c r="J48" s="88">
        <v>81.42</v>
      </c>
      <c r="K48" s="88">
        <v>19.16</v>
      </c>
      <c r="L48" s="88">
        <v>0</v>
      </c>
      <c r="M48" s="116">
        <v>0</v>
      </c>
      <c r="N48" s="115">
        <v>0</v>
      </c>
      <c r="O48" s="88">
        <v>-18</v>
      </c>
      <c r="P48" s="88">
        <v>0</v>
      </c>
      <c r="Q48" s="88">
        <v>0</v>
      </c>
      <c r="R48" s="88">
        <v>0</v>
      </c>
      <c r="S48" s="116">
        <v>0</v>
      </c>
      <c r="U48" s="115">
        <v>-18</v>
      </c>
      <c r="V48" s="116">
        <v>164.76</v>
      </c>
      <c r="W48">
        <v>64.180000000000007</v>
      </c>
      <c r="X48">
        <v>-18</v>
      </c>
      <c r="Y48">
        <v>0</v>
      </c>
      <c r="Z48">
        <v>19.16</v>
      </c>
      <c r="AA48">
        <v>0</v>
      </c>
      <c r="AB48">
        <v>81.42</v>
      </c>
    </row>
    <row r="49" spans="7:28">
      <c r="G49" t="s">
        <v>91</v>
      </c>
      <c r="H49" s="115">
        <v>96.75</v>
      </c>
      <c r="I49" s="88">
        <v>0</v>
      </c>
      <c r="J49" s="88">
        <v>67.05</v>
      </c>
      <c r="K49" s="88">
        <v>19.16</v>
      </c>
      <c r="L49" s="88">
        <v>0.03</v>
      </c>
      <c r="M49" s="116">
        <v>0</v>
      </c>
      <c r="N49" s="115">
        <v>0</v>
      </c>
      <c r="O49" s="88">
        <v>-32</v>
      </c>
      <c r="P49" s="88">
        <v>0</v>
      </c>
      <c r="Q49" s="88">
        <v>0</v>
      </c>
      <c r="R49" s="88">
        <v>0</v>
      </c>
      <c r="S49" s="116">
        <v>0</v>
      </c>
      <c r="U49" s="115">
        <v>-32</v>
      </c>
      <c r="V49" s="116">
        <v>182.99</v>
      </c>
      <c r="W49">
        <v>96.75</v>
      </c>
      <c r="X49">
        <v>-32</v>
      </c>
      <c r="Y49">
        <v>0.03</v>
      </c>
      <c r="Z49">
        <v>19.16</v>
      </c>
      <c r="AA49">
        <v>0</v>
      </c>
      <c r="AB49">
        <v>67.05</v>
      </c>
    </row>
    <row r="50" spans="7:28">
      <c r="G50" t="s">
        <v>92</v>
      </c>
      <c r="H50" s="115">
        <v>122.6</v>
      </c>
      <c r="I50" s="88">
        <v>0</v>
      </c>
      <c r="J50" s="88">
        <v>47.9</v>
      </c>
      <c r="K50" s="88">
        <v>19.16</v>
      </c>
      <c r="L50" s="88">
        <v>0.69</v>
      </c>
      <c r="M50" s="116">
        <v>0</v>
      </c>
      <c r="N50" s="115">
        <v>0</v>
      </c>
      <c r="O50" s="88">
        <v>-28</v>
      </c>
      <c r="P50" s="88">
        <v>0</v>
      </c>
      <c r="Q50" s="88">
        <v>0</v>
      </c>
      <c r="R50" s="88">
        <v>0</v>
      </c>
      <c r="S50" s="116">
        <v>0</v>
      </c>
      <c r="U50" s="115">
        <v>-28</v>
      </c>
      <c r="V50" s="116">
        <v>190.35</v>
      </c>
      <c r="W50">
        <v>122.6</v>
      </c>
      <c r="X50">
        <v>-28</v>
      </c>
      <c r="Y50">
        <v>0.69</v>
      </c>
      <c r="Z50">
        <v>19.16</v>
      </c>
      <c r="AA50">
        <v>0</v>
      </c>
      <c r="AB50">
        <v>47.9</v>
      </c>
    </row>
    <row r="51" spans="7:28">
      <c r="G51" t="s">
        <v>93</v>
      </c>
      <c r="H51" s="115">
        <v>63.23</v>
      </c>
      <c r="I51" s="88">
        <v>57.47</v>
      </c>
      <c r="J51" s="88">
        <v>62.26</v>
      </c>
      <c r="K51" s="88">
        <v>19.16</v>
      </c>
      <c r="L51" s="88">
        <v>17.77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219.89</v>
      </c>
      <c r="W51">
        <v>63.23</v>
      </c>
      <c r="X51">
        <v>57.47</v>
      </c>
      <c r="Y51">
        <v>17.77</v>
      </c>
      <c r="Z51">
        <v>19.16</v>
      </c>
      <c r="AA51">
        <v>0</v>
      </c>
      <c r="AB51">
        <v>62.26</v>
      </c>
    </row>
    <row r="52" spans="7:28">
      <c r="G52" t="s">
        <v>94</v>
      </c>
      <c r="H52" s="115">
        <v>72.81</v>
      </c>
      <c r="I52" s="88">
        <v>57.47</v>
      </c>
      <c r="J52" s="88">
        <v>62.26</v>
      </c>
      <c r="K52" s="88">
        <v>14.37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206.91</v>
      </c>
      <c r="W52">
        <v>72.81</v>
      </c>
      <c r="X52">
        <v>57.47</v>
      </c>
      <c r="Y52">
        <v>0</v>
      </c>
      <c r="Z52">
        <v>14.37</v>
      </c>
      <c r="AA52">
        <v>0</v>
      </c>
      <c r="AB52">
        <v>62.26</v>
      </c>
    </row>
    <row r="53" spans="7:28">
      <c r="G53" t="s">
        <v>95</v>
      </c>
      <c r="H53" s="115">
        <v>134.1</v>
      </c>
      <c r="I53" s="88">
        <v>81.42</v>
      </c>
      <c r="J53" s="88">
        <v>47.9</v>
      </c>
      <c r="K53" s="88">
        <v>19.16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282.58</v>
      </c>
      <c r="W53">
        <v>134.1</v>
      </c>
      <c r="X53">
        <v>81.42</v>
      </c>
      <c r="Y53">
        <v>0</v>
      </c>
      <c r="Z53">
        <v>19.16</v>
      </c>
      <c r="AA53">
        <v>0</v>
      </c>
      <c r="AB53">
        <v>47.9</v>
      </c>
    </row>
    <row r="54" spans="7:28">
      <c r="G54" t="s">
        <v>96</v>
      </c>
      <c r="H54" s="115">
        <v>124.52</v>
      </c>
      <c r="I54" s="88">
        <v>86.21</v>
      </c>
      <c r="J54" s="88">
        <v>47.9</v>
      </c>
      <c r="K54" s="88">
        <v>19.16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277.79000000000002</v>
      </c>
      <c r="W54">
        <v>124.52</v>
      </c>
      <c r="X54">
        <v>86.21</v>
      </c>
      <c r="Y54">
        <v>0</v>
      </c>
      <c r="Z54">
        <v>19.16</v>
      </c>
      <c r="AA54">
        <v>0</v>
      </c>
      <c r="AB54">
        <v>47.9</v>
      </c>
    </row>
    <row r="55" spans="7:28">
      <c r="G55" t="s">
        <v>97</v>
      </c>
      <c r="H55" s="115">
        <v>54.6</v>
      </c>
      <c r="I55" s="88">
        <v>60.35</v>
      </c>
      <c r="J55" s="88">
        <v>23.95</v>
      </c>
      <c r="K55" s="88">
        <v>19.16</v>
      </c>
      <c r="L55" s="88">
        <v>17.239999999999998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175.3</v>
      </c>
      <c r="W55">
        <v>54.6</v>
      </c>
      <c r="X55">
        <v>60.35</v>
      </c>
      <c r="Y55">
        <v>17.239999999999998</v>
      </c>
      <c r="Z55">
        <v>19.16</v>
      </c>
      <c r="AA55">
        <v>0</v>
      </c>
      <c r="AB55">
        <v>23.95</v>
      </c>
    </row>
    <row r="56" spans="7:28">
      <c r="G56" t="s">
        <v>98</v>
      </c>
      <c r="H56" s="115">
        <v>55.56</v>
      </c>
      <c r="I56" s="88">
        <v>48.85</v>
      </c>
      <c r="J56" s="88">
        <v>23.95</v>
      </c>
      <c r="K56" s="88">
        <v>19.16</v>
      </c>
      <c r="L56" s="88">
        <v>17.239999999999998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164.76</v>
      </c>
      <c r="W56">
        <v>55.56</v>
      </c>
      <c r="X56">
        <v>48.85</v>
      </c>
      <c r="Y56">
        <v>17.239999999999998</v>
      </c>
      <c r="Z56">
        <v>19.16</v>
      </c>
      <c r="AA56">
        <v>0</v>
      </c>
      <c r="AB56">
        <v>23.95</v>
      </c>
    </row>
    <row r="57" spans="7:28">
      <c r="G57" t="s">
        <v>99</v>
      </c>
      <c r="H57" s="115">
        <v>19.16</v>
      </c>
      <c r="I57" s="88">
        <v>0</v>
      </c>
      <c r="J57" s="88">
        <v>0</v>
      </c>
      <c r="K57" s="88">
        <v>14.37</v>
      </c>
      <c r="L57" s="88">
        <v>17.239999999999998</v>
      </c>
      <c r="M57" s="116">
        <v>1.05</v>
      </c>
      <c r="N57" s="115">
        <v>0</v>
      </c>
      <c r="O57" s="88">
        <v>-9</v>
      </c>
      <c r="P57" s="88">
        <v>0</v>
      </c>
      <c r="Q57" s="88">
        <v>0</v>
      </c>
      <c r="R57" s="88">
        <v>0</v>
      </c>
      <c r="S57" s="116">
        <v>0</v>
      </c>
      <c r="U57" s="115">
        <v>-9</v>
      </c>
      <c r="V57" s="116">
        <v>51.82</v>
      </c>
      <c r="W57">
        <v>19.16</v>
      </c>
      <c r="X57">
        <v>-9</v>
      </c>
      <c r="Y57">
        <v>17.239999999999998</v>
      </c>
      <c r="Z57">
        <v>14.37</v>
      </c>
      <c r="AA57">
        <v>1.05</v>
      </c>
      <c r="AB57">
        <v>0</v>
      </c>
    </row>
    <row r="58" spans="7:28">
      <c r="G58" t="s">
        <v>100</v>
      </c>
      <c r="H58" s="115">
        <v>17.239999999999998</v>
      </c>
      <c r="I58" s="88">
        <v>0</v>
      </c>
      <c r="J58" s="88">
        <v>0</v>
      </c>
      <c r="K58" s="88">
        <v>19.16</v>
      </c>
      <c r="L58" s="88">
        <v>17.239999999999998</v>
      </c>
      <c r="M58" s="116">
        <v>0.96</v>
      </c>
      <c r="N58" s="115">
        <v>0</v>
      </c>
      <c r="O58" s="88">
        <v>-20</v>
      </c>
      <c r="P58" s="88">
        <v>-120</v>
      </c>
      <c r="Q58" s="88">
        <v>0</v>
      </c>
      <c r="R58" s="88">
        <v>0</v>
      </c>
      <c r="S58" s="116">
        <v>0</v>
      </c>
      <c r="U58" s="115">
        <v>-140</v>
      </c>
      <c r="V58" s="116">
        <v>54.6</v>
      </c>
      <c r="W58">
        <v>17.239999999999998</v>
      </c>
      <c r="X58">
        <v>-20</v>
      </c>
      <c r="Y58">
        <v>17.239999999999998</v>
      </c>
      <c r="Z58">
        <v>19.16</v>
      </c>
      <c r="AA58">
        <v>0.96</v>
      </c>
      <c r="AB58">
        <v>-120</v>
      </c>
    </row>
    <row r="59" spans="7:28">
      <c r="G59" t="s">
        <v>101</v>
      </c>
      <c r="H59" s="115">
        <v>16.28</v>
      </c>
      <c r="I59" s="88">
        <v>0</v>
      </c>
      <c r="J59" s="88">
        <v>0</v>
      </c>
      <c r="K59" s="88">
        <v>19.16</v>
      </c>
      <c r="L59" s="88">
        <v>17.239999999999998</v>
      </c>
      <c r="M59" s="116">
        <v>0.96</v>
      </c>
      <c r="N59" s="115">
        <v>0</v>
      </c>
      <c r="O59" s="88">
        <v>-28</v>
      </c>
      <c r="P59" s="88">
        <v>-120</v>
      </c>
      <c r="Q59" s="88">
        <v>0</v>
      </c>
      <c r="R59" s="88">
        <v>0</v>
      </c>
      <c r="S59" s="116">
        <v>0</v>
      </c>
      <c r="U59" s="115">
        <v>-148</v>
      </c>
      <c r="V59" s="116">
        <v>53.64</v>
      </c>
      <c r="W59">
        <v>16.28</v>
      </c>
      <c r="X59">
        <v>-28</v>
      </c>
      <c r="Y59">
        <v>17.239999999999998</v>
      </c>
      <c r="Z59">
        <v>19.16</v>
      </c>
      <c r="AA59">
        <v>0.96</v>
      </c>
      <c r="AB59">
        <v>-120</v>
      </c>
    </row>
    <row r="60" spans="7:28">
      <c r="G60" t="s">
        <v>102</v>
      </c>
      <c r="H60" s="115">
        <v>0</v>
      </c>
      <c r="I60" s="88">
        <v>16.28</v>
      </c>
      <c r="J60" s="88">
        <v>0</v>
      </c>
      <c r="K60" s="88">
        <v>19.16</v>
      </c>
      <c r="L60" s="88">
        <v>17.239999999999998</v>
      </c>
      <c r="M60" s="116">
        <v>0.96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53.64</v>
      </c>
      <c r="W60">
        <v>0</v>
      </c>
      <c r="X60">
        <v>16.28</v>
      </c>
      <c r="Y60">
        <v>17.239999999999998</v>
      </c>
      <c r="Z60">
        <v>19.16</v>
      </c>
      <c r="AA60">
        <v>0.96</v>
      </c>
      <c r="AB60">
        <v>0</v>
      </c>
    </row>
    <row r="61" spans="7:28">
      <c r="G61" t="s">
        <v>103</v>
      </c>
      <c r="H61" s="115">
        <v>0</v>
      </c>
      <c r="I61" s="88">
        <v>5.75</v>
      </c>
      <c r="J61" s="88">
        <v>0</v>
      </c>
      <c r="K61" s="88">
        <v>19.16</v>
      </c>
      <c r="L61" s="88">
        <v>16.28</v>
      </c>
      <c r="M61" s="116">
        <v>0.96</v>
      </c>
      <c r="N61" s="115">
        <v>-4</v>
      </c>
      <c r="O61" s="88">
        <v>0</v>
      </c>
      <c r="P61" s="88">
        <v>-35</v>
      </c>
      <c r="Q61" s="88">
        <v>0</v>
      </c>
      <c r="R61" s="88">
        <v>0</v>
      </c>
      <c r="S61" s="116">
        <v>0</v>
      </c>
      <c r="U61" s="115">
        <v>-39</v>
      </c>
      <c r="V61" s="116">
        <v>42.15</v>
      </c>
      <c r="W61">
        <v>-4</v>
      </c>
      <c r="X61">
        <v>5.75</v>
      </c>
      <c r="Y61">
        <v>16.28</v>
      </c>
      <c r="Z61">
        <v>19.16</v>
      </c>
      <c r="AA61">
        <v>0.96</v>
      </c>
      <c r="AB61">
        <v>-35</v>
      </c>
    </row>
    <row r="62" spans="7:28">
      <c r="G62" t="s">
        <v>104</v>
      </c>
      <c r="H62" s="115">
        <v>0</v>
      </c>
      <c r="I62" s="88">
        <v>8.6199999999999992</v>
      </c>
      <c r="J62" s="88">
        <v>0</v>
      </c>
      <c r="K62" s="88">
        <v>14.37</v>
      </c>
      <c r="L62" s="88">
        <v>17.239999999999998</v>
      </c>
      <c r="M62" s="116">
        <v>0.96</v>
      </c>
      <c r="N62" s="115">
        <v>-4</v>
      </c>
      <c r="O62" s="88">
        <v>0</v>
      </c>
      <c r="P62" s="88">
        <v>-35</v>
      </c>
      <c r="Q62" s="88">
        <v>0</v>
      </c>
      <c r="R62" s="88">
        <v>0</v>
      </c>
      <c r="S62" s="116">
        <v>0</v>
      </c>
      <c r="U62" s="115">
        <v>-39</v>
      </c>
      <c r="V62" s="116">
        <v>41.19</v>
      </c>
      <c r="W62">
        <v>-4</v>
      </c>
      <c r="X62">
        <v>8.6199999999999992</v>
      </c>
      <c r="Y62">
        <v>17.239999999999998</v>
      </c>
      <c r="Z62">
        <v>14.37</v>
      </c>
      <c r="AA62">
        <v>0.96</v>
      </c>
      <c r="AB62">
        <v>-35</v>
      </c>
    </row>
    <row r="63" spans="7:28">
      <c r="G63" t="s">
        <v>105</v>
      </c>
      <c r="H63" s="115">
        <v>25.86</v>
      </c>
      <c r="I63" s="88">
        <v>0</v>
      </c>
      <c r="J63" s="88">
        <v>0</v>
      </c>
      <c r="K63" s="88">
        <v>19.16</v>
      </c>
      <c r="L63" s="88">
        <v>17.239999999999998</v>
      </c>
      <c r="M63" s="116">
        <v>0.96</v>
      </c>
      <c r="N63" s="115">
        <v>0</v>
      </c>
      <c r="O63" s="88">
        <v>-2</v>
      </c>
      <c r="P63" s="88">
        <v>-35</v>
      </c>
      <c r="Q63" s="88">
        <v>0</v>
      </c>
      <c r="R63" s="88">
        <v>0</v>
      </c>
      <c r="S63" s="116">
        <v>0</v>
      </c>
      <c r="U63" s="115">
        <v>-37</v>
      </c>
      <c r="V63" s="116">
        <v>63.22</v>
      </c>
      <c r="W63">
        <v>25.86</v>
      </c>
      <c r="X63">
        <v>-2</v>
      </c>
      <c r="Y63">
        <v>17.239999999999998</v>
      </c>
      <c r="Z63">
        <v>19.16</v>
      </c>
      <c r="AA63">
        <v>0.96</v>
      </c>
      <c r="AB63">
        <v>-35</v>
      </c>
    </row>
    <row r="64" spans="7:28">
      <c r="G64" t="s">
        <v>106</v>
      </c>
      <c r="H64" s="115">
        <v>26.82</v>
      </c>
      <c r="I64" s="88">
        <v>0</v>
      </c>
      <c r="J64" s="88">
        <v>0</v>
      </c>
      <c r="K64" s="88">
        <v>19.16</v>
      </c>
      <c r="L64" s="88">
        <v>17.239999999999998</v>
      </c>
      <c r="M64" s="116">
        <v>0.96</v>
      </c>
      <c r="N64" s="115">
        <v>0</v>
      </c>
      <c r="O64" s="88">
        <v>-8</v>
      </c>
      <c r="P64" s="88">
        <v>0</v>
      </c>
      <c r="Q64" s="88">
        <v>0</v>
      </c>
      <c r="R64" s="88">
        <v>0</v>
      </c>
      <c r="S64" s="116">
        <v>0</v>
      </c>
      <c r="U64" s="115">
        <v>-8</v>
      </c>
      <c r="V64" s="116">
        <v>64.180000000000007</v>
      </c>
      <c r="W64">
        <v>26.82</v>
      </c>
      <c r="X64">
        <v>-8</v>
      </c>
      <c r="Y64">
        <v>17.239999999999998</v>
      </c>
      <c r="Z64">
        <v>19.16</v>
      </c>
      <c r="AA64">
        <v>0.96</v>
      </c>
      <c r="AB64">
        <v>0</v>
      </c>
    </row>
    <row r="65" spans="7:28">
      <c r="G65" t="s">
        <v>107</v>
      </c>
      <c r="H65" s="115">
        <v>19.16</v>
      </c>
      <c r="I65" s="88">
        <v>10.54</v>
      </c>
      <c r="J65" s="88">
        <v>0</v>
      </c>
      <c r="K65" s="88">
        <v>19.16</v>
      </c>
      <c r="L65" s="88">
        <v>16.28</v>
      </c>
      <c r="M65" s="116">
        <v>1.05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66.19</v>
      </c>
      <c r="W65">
        <v>19.16</v>
      </c>
      <c r="X65">
        <v>10.54</v>
      </c>
      <c r="Y65">
        <v>16.28</v>
      </c>
      <c r="Z65">
        <v>19.16</v>
      </c>
      <c r="AA65">
        <v>1.05</v>
      </c>
      <c r="AB65">
        <v>0</v>
      </c>
    </row>
    <row r="66" spans="7:28">
      <c r="G66" t="s">
        <v>108</v>
      </c>
      <c r="H66" s="115">
        <v>28.74</v>
      </c>
      <c r="I66" s="88">
        <v>0</v>
      </c>
      <c r="J66" s="88">
        <v>0</v>
      </c>
      <c r="K66" s="88">
        <v>19.16</v>
      </c>
      <c r="L66" s="88">
        <v>17.239999999999998</v>
      </c>
      <c r="M66" s="116">
        <v>1.05</v>
      </c>
      <c r="N66" s="115">
        <v>0</v>
      </c>
      <c r="O66" s="88">
        <v>-3</v>
      </c>
      <c r="P66" s="88">
        <v>0</v>
      </c>
      <c r="Q66" s="88">
        <v>0</v>
      </c>
      <c r="R66" s="88">
        <v>0</v>
      </c>
      <c r="S66" s="116">
        <v>0</v>
      </c>
      <c r="U66" s="115">
        <v>-3</v>
      </c>
      <c r="V66" s="116">
        <v>66.19</v>
      </c>
      <c r="W66">
        <v>28.74</v>
      </c>
      <c r="X66">
        <v>-3</v>
      </c>
      <c r="Y66">
        <v>17.239999999999998</v>
      </c>
      <c r="Z66">
        <v>19.16</v>
      </c>
      <c r="AA66">
        <v>1.05</v>
      </c>
      <c r="AB66">
        <v>0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14.37</v>
      </c>
      <c r="L67" s="88">
        <v>0</v>
      </c>
      <c r="M67" s="116">
        <v>1.05</v>
      </c>
      <c r="N67" s="115">
        <v>0</v>
      </c>
      <c r="O67" s="88">
        <v>-20</v>
      </c>
      <c r="P67" s="88">
        <v>0</v>
      </c>
      <c r="Q67" s="88">
        <v>0</v>
      </c>
      <c r="R67" s="88">
        <v>0</v>
      </c>
      <c r="S67" s="116">
        <v>0</v>
      </c>
      <c r="U67" s="115">
        <v>-20</v>
      </c>
      <c r="V67" s="116">
        <v>15.42</v>
      </c>
      <c r="W67">
        <v>0</v>
      </c>
      <c r="X67">
        <v>-20</v>
      </c>
      <c r="Y67">
        <v>0</v>
      </c>
      <c r="Z67">
        <v>14.37</v>
      </c>
      <c r="AA67">
        <v>1.05</v>
      </c>
      <c r="AB67">
        <v>0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19.16</v>
      </c>
      <c r="L68" s="88">
        <v>0</v>
      </c>
      <c r="M68" s="116">
        <v>1.05</v>
      </c>
      <c r="N68" s="115">
        <v>0</v>
      </c>
      <c r="O68" s="88">
        <v>-22</v>
      </c>
      <c r="P68" s="88">
        <v>0</v>
      </c>
      <c r="Q68" s="88">
        <v>0</v>
      </c>
      <c r="R68" s="88">
        <v>0</v>
      </c>
      <c r="S68" s="116">
        <v>0</v>
      </c>
      <c r="U68" s="115">
        <v>-22</v>
      </c>
      <c r="V68" s="116">
        <v>20.21</v>
      </c>
      <c r="W68">
        <v>0</v>
      </c>
      <c r="X68">
        <v>-22</v>
      </c>
      <c r="Y68">
        <v>0</v>
      </c>
      <c r="Z68">
        <v>19.16</v>
      </c>
      <c r="AA68">
        <v>1.05</v>
      </c>
      <c r="AB68">
        <v>0</v>
      </c>
    </row>
    <row r="69" spans="7:28">
      <c r="G69" t="s">
        <v>111</v>
      </c>
      <c r="H69" s="115">
        <v>11.49</v>
      </c>
      <c r="I69" s="88">
        <v>6.71</v>
      </c>
      <c r="J69" s="88">
        <v>0</v>
      </c>
      <c r="K69" s="88">
        <v>19.16</v>
      </c>
      <c r="L69" s="88">
        <v>7.66</v>
      </c>
      <c r="M69" s="116">
        <v>1.05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46.07</v>
      </c>
      <c r="W69">
        <v>11.49</v>
      </c>
      <c r="X69">
        <v>6.71</v>
      </c>
      <c r="Y69">
        <v>7.66</v>
      </c>
      <c r="Z69">
        <v>19.16</v>
      </c>
      <c r="AA69">
        <v>1.05</v>
      </c>
      <c r="AB69">
        <v>0</v>
      </c>
    </row>
    <row r="70" spans="7:28">
      <c r="G70" t="s">
        <v>112</v>
      </c>
      <c r="H70" s="115">
        <v>0</v>
      </c>
      <c r="I70" s="88">
        <v>7.66</v>
      </c>
      <c r="J70" s="88">
        <v>0</v>
      </c>
      <c r="K70" s="88">
        <v>19.16</v>
      </c>
      <c r="L70" s="88">
        <v>8.6199999999999992</v>
      </c>
      <c r="M70" s="116">
        <v>0.96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36.4</v>
      </c>
      <c r="W70">
        <v>0</v>
      </c>
      <c r="X70">
        <v>7.66</v>
      </c>
      <c r="Y70">
        <v>8.6199999999999992</v>
      </c>
      <c r="Z70">
        <v>19.16</v>
      </c>
      <c r="AA70">
        <v>0.96</v>
      </c>
      <c r="AB70">
        <v>0</v>
      </c>
    </row>
    <row r="71" spans="7:28">
      <c r="G71" t="s">
        <v>113</v>
      </c>
      <c r="H71" s="115">
        <v>41.19</v>
      </c>
      <c r="I71" s="88">
        <v>19.16</v>
      </c>
      <c r="J71" s="88">
        <v>0</v>
      </c>
      <c r="K71" s="88">
        <v>19.16</v>
      </c>
      <c r="L71" s="88">
        <v>8.6199999999999992</v>
      </c>
      <c r="M71" s="116">
        <v>1.05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89.18</v>
      </c>
      <c r="W71">
        <v>41.19</v>
      </c>
      <c r="X71">
        <v>19.16</v>
      </c>
      <c r="Y71">
        <v>8.6199999999999992</v>
      </c>
      <c r="Z71">
        <v>19.16</v>
      </c>
      <c r="AA71">
        <v>1.05</v>
      </c>
      <c r="AB71">
        <v>0</v>
      </c>
    </row>
    <row r="72" spans="7:28">
      <c r="G72" t="s">
        <v>114</v>
      </c>
      <c r="H72" s="115">
        <v>49.81</v>
      </c>
      <c r="I72" s="88">
        <v>23.95</v>
      </c>
      <c r="J72" s="88">
        <v>0</v>
      </c>
      <c r="K72" s="88">
        <v>19.16</v>
      </c>
      <c r="L72" s="88">
        <v>8.6199999999999992</v>
      </c>
      <c r="M72" s="116">
        <v>1.05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102.59</v>
      </c>
      <c r="W72">
        <v>49.81</v>
      </c>
      <c r="X72">
        <v>23.95</v>
      </c>
      <c r="Y72">
        <v>8.6199999999999992</v>
      </c>
      <c r="Z72">
        <v>19.16</v>
      </c>
      <c r="AA72">
        <v>1.05</v>
      </c>
      <c r="AB72">
        <v>0</v>
      </c>
    </row>
    <row r="73" spans="7:28">
      <c r="G73" t="s">
        <v>115</v>
      </c>
      <c r="H73" s="115">
        <v>58.42</v>
      </c>
      <c r="I73" s="88">
        <v>38.32</v>
      </c>
      <c r="J73" s="88">
        <v>0</v>
      </c>
      <c r="K73" s="88">
        <v>19.16</v>
      </c>
      <c r="L73" s="88">
        <v>9.58</v>
      </c>
      <c r="M73" s="116">
        <v>0.96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126.44</v>
      </c>
      <c r="W73">
        <v>58.42</v>
      </c>
      <c r="X73">
        <v>38.32</v>
      </c>
      <c r="Y73">
        <v>9.58</v>
      </c>
      <c r="Z73">
        <v>19.16</v>
      </c>
      <c r="AA73">
        <v>0.96</v>
      </c>
      <c r="AB73">
        <v>0</v>
      </c>
    </row>
    <row r="74" spans="7:28">
      <c r="G74" t="s">
        <v>116</v>
      </c>
      <c r="H74" s="115">
        <v>61.3</v>
      </c>
      <c r="I74" s="88">
        <v>40.229999999999997</v>
      </c>
      <c r="J74" s="88">
        <v>0</v>
      </c>
      <c r="K74" s="88">
        <v>19.16</v>
      </c>
      <c r="L74" s="88">
        <v>10.54</v>
      </c>
      <c r="M74" s="116">
        <v>0.96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132.19</v>
      </c>
      <c r="W74">
        <v>61.3</v>
      </c>
      <c r="X74">
        <v>40.229999999999997</v>
      </c>
      <c r="Y74">
        <v>10.54</v>
      </c>
      <c r="Z74">
        <v>19.16</v>
      </c>
      <c r="AA74">
        <v>0.96</v>
      </c>
      <c r="AB74">
        <v>0</v>
      </c>
    </row>
    <row r="75" spans="7:28">
      <c r="G75" t="s">
        <v>117</v>
      </c>
      <c r="H75" s="115">
        <v>61.31</v>
      </c>
      <c r="I75" s="88">
        <v>52.68</v>
      </c>
      <c r="J75" s="88">
        <v>14.37</v>
      </c>
      <c r="K75" s="88">
        <v>14.37</v>
      </c>
      <c r="L75" s="88">
        <v>0</v>
      </c>
      <c r="M75" s="116">
        <v>1.05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143.78</v>
      </c>
      <c r="W75">
        <v>61.31</v>
      </c>
      <c r="X75">
        <v>52.68</v>
      </c>
      <c r="Y75">
        <v>0</v>
      </c>
      <c r="Z75">
        <v>14.37</v>
      </c>
      <c r="AA75">
        <v>1.05</v>
      </c>
      <c r="AB75">
        <v>14.37</v>
      </c>
    </row>
    <row r="76" spans="7:28">
      <c r="G76" t="s">
        <v>118</v>
      </c>
      <c r="H76" s="115">
        <v>68.959999999999994</v>
      </c>
      <c r="I76" s="88">
        <v>47.9</v>
      </c>
      <c r="J76" s="88">
        <v>19.16</v>
      </c>
      <c r="K76" s="88">
        <v>14.37</v>
      </c>
      <c r="L76" s="88">
        <v>0</v>
      </c>
      <c r="M76" s="116">
        <v>0.96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151.35</v>
      </c>
      <c r="W76">
        <v>68.959999999999994</v>
      </c>
      <c r="X76">
        <v>47.9</v>
      </c>
      <c r="Y76">
        <v>0</v>
      </c>
      <c r="Z76">
        <v>14.37</v>
      </c>
      <c r="AA76">
        <v>0.96</v>
      </c>
      <c r="AB76">
        <v>19.16</v>
      </c>
    </row>
    <row r="77" spans="7:28">
      <c r="G77" t="s">
        <v>119</v>
      </c>
      <c r="H77" s="115">
        <v>38.31</v>
      </c>
      <c r="I77" s="88">
        <v>37.36</v>
      </c>
      <c r="J77" s="88">
        <v>14.37</v>
      </c>
      <c r="K77" s="88">
        <v>14.37</v>
      </c>
      <c r="L77" s="88">
        <v>0</v>
      </c>
      <c r="M77" s="116">
        <v>0.96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105.37</v>
      </c>
      <c r="W77">
        <v>38.31</v>
      </c>
      <c r="X77">
        <v>37.36</v>
      </c>
      <c r="Y77">
        <v>0</v>
      </c>
      <c r="Z77">
        <v>14.37</v>
      </c>
      <c r="AA77">
        <v>0.96</v>
      </c>
      <c r="AB77">
        <v>14.37</v>
      </c>
    </row>
    <row r="78" spans="7:28">
      <c r="G78" t="s">
        <v>120</v>
      </c>
      <c r="H78" s="115">
        <v>38.31</v>
      </c>
      <c r="I78" s="88">
        <v>30.65</v>
      </c>
      <c r="J78" s="88">
        <v>14.37</v>
      </c>
      <c r="K78" s="88">
        <v>14.37</v>
      </c>
      <c r="L78" s="88">
        <v>0</v>
      </c>
      <c r="M78" s="116">
        <v>0.96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98.66</v>
      </c>
      <c r="W78">
        <v>38.31</v>
      </c>
      <c r="X78">
        <v>30.65</v>
      </c>
      <c r="Y78">
        <v>0</v>
      </c>
      <c r="Z78">
        <v>14.37</v>
      </c>
      <c r="AA78">
        <v>0.96</v>
      </c>
      <c r="AB78">
        <v>14.37</v>
      </c>
    </row>
    <row r="79" spans="7:28">
      <c r="G79" t="s">
        <v>121</v>
      </c>
      <c r="H79" s="115">
        <v>0</v>
      </c>
      <c r="I79" s="88">
        <v>17.239999999999998</v>
      </c>
      <c r="J79" s="88">
        <v>0</v>
      </c>
      <c r="K79" s="88">
        <v>14.37</v>
      </c>
      <c r="L79" s="88">
        <v>0</v>
      </c>
      <c r="M79" s="116">
        <v>0.96</v>
      </c>
      <c r="N79" s="115">
        <v>-16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-16</v>
      </c>
      <c r="V79" s="116">
        <v>32.57</v>
      </c>
      <c r="W79">
        <v>-16</v>
      </c>
      <c r="X79">
        <v>17.239999999999998</v>
      </c>
      <c r="Y79">
        <v>0</v>
      </c>
      <c r="Z79">
        <v>14.37</v>
      </c>
      <c r="AA79">
        <v>0.96</v>
      </c>
      <c r="AB79">
        <v>0</v>
      </c>
    </row>
    <row r="80" spans="7:28">
      <c r="G80" t="s">
        <v>122</v>
      </c>
      <c r="H80" s="115">
        <v>0</v>
      </c>
      <c r="I80" s="88">
        <v>8.6199999999999992</v>
      </c>
      <c r="J80" s="88">
        <v>0</v>
      </c>
      <c r="K80" s="88">
        <v>14.37</v>
      </c>
      <c r="L80" s="88">
        <v>0.86</v>
      </c>
      <c r="M80" s="116">
        <v>0.96</v>
      </c>
      <c r="N80" s="115">
        <v>-20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-20</v>
      </c>
      <c r="V80" s="116">
        <v>24.81</v>
      </c>
      <c r="W80">
        <v>-20</v>
      </c>
      <c r="X80">
        <v>8.6199999999999992</v>
      </c>
      <c r="Y80">
        <v>0.86</v>
      </c>
      <c r="Z80">
        <v>14.37</v>
      </c>
      <c r="AA80">
        <v>0.96</v>
      </c>
      <c r="AB80">
        <v>0</v>
      </c>
    </row>
    <row r="81" spans="7:28">
      <c r="G81" t="s">
        <v>123</v>
      </c>
      <c r="H81" s="115">
        <v>25.87</v>
      </c>
      <c r="I81" s="88">
        <v>12.45</v>
      </c>
      <c r="J81" s="88">
        <v>14.37</v>
      </c>
      <c r="K81" s="88">
        <v>14.37</v>
      </c>
      <c r="L81" s="88">
        <v>4.67</v>
      </c>
      <c r="M81" s="116">
        <v>0.96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72.69</v>
      </c>
      <c r="W81">
        <v>25.87</v>
      </c>
      <c r="X81">
        <v>12.45</v>
      </c>
      <c r="Y81">
        <v>4.67</v>
      </c>
      <c r="Z81">
        <v>14.37</v>
      </c>
      <c r="AA81">
        <v>0.96</v>
      </c>
      <c r="AB81">
        <v>14.37</v>
      </c>
    </row>
    <row r="82" spans="7:28">
      <c r="G82" t="s">
        <v>124</v>
      </c>
      <c r="H82" s="115">
        <v>33.53</v>
      </c>
      <c r="I82" s="88">
        <v>21.07</v>
      </c>
      <c r="J82" s="88">
        <v>38.32</v>
      </c>
      <c r="K82" s="88">
        <v>14.37</v>
      </c>
      <c r="L82" s="88">
        <v>11.49</v>
      </c>
      <c r="M82" s="116">
        <v>1.05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119.83</v>
      </c>
      <c r="W82">
        <v>33.53</v>
      </c>
      <c r="X82">
        <v>21.07</v>
      </c>
      <c r="Y82">
        <v>11.49</v>
      </c>
      <c r="Z82">
        <v>14.37</v>
      </c>
      <c r="AA82">
        <v>1.05</v>
      </c>
      <c r="AB82">
        <v>38.32</v>
      </c>
    </row>
    <row r="83" spans="7:28">
      <c r="G83" t="s">
        <v>125</v>
      </c>
      <c r="H83" s="115">
        <v>68.959999999999994</v>
      </c>
      <c r="I83" s="88">
        <v>28.74</v>
      </c>
      <c r="J83" s="88">
        <v>23.95</v>
      </c>
      <c r="K83" s="88">
        <v>14.37</v>
      </c>
      <c r="L83" s="88">
        <v>23.95</v>
      </c>
      <c r="M83" s="116">
        <v>0.96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160.93</v>
      </c>
      <c r="W83">
        <v>68.959999999999994</v>
      </c>
      <c r="X83">
        <v>28.74</v>
      </c>
      <c r="Y83">
        <v>23.95</v>
      </c>
      <c r="Z83">
        <v>14.37</v>
      </c>
      <c r="AA83">
        <v>0.96</v>
      </c>
      <c r="AB83">
        <v>23.95</v>
      </c>
    </row>
    <row r="84" spans="7:28">
      <c r="G84" t="s">
        <v>126</v>
      </c>
      <c r="H84" s="115">
        <v>69.91</v>
      </c>
      <c r="I84" s="88">
        <v>28.74</v>
      </c>
      <c r="J84" s="88">
        <v>28.74</v>
      </c>
      <c r="K84" s="88">
        <v>14.37</v>
      </c>
      <c r="L84" s="88">
        <v>23.28</v>
      </c>
      <c r="M84" s="116">
        <v>0.96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166</v>
      </c>
      <c r="W84">
        <v>69.91</v>
      </c>
      <c r="X84">
        <v>28.74</v>
      </c>
      <c r="Y84">
        <v>23.28</v>
      </c>
      <c r="Z84">
        <v>14.37</v>
      </c>
      <c r="AA84">
        <v>0.96</v>
      </c>
      <c r="AB84">
        <v>28.74</v>
      </c>
    </row>
    <row r="85" spans="7:28">
      <c r="G85" t="s">
        <v>127</v>
      </c>
      <c r="H85" s="115">
        <v>91.96</v>
      </c>
      <c r="I85" s="88">
        <v>11.49</v>
      </c>
      <c r="J85" s="88">
        <v>38.32</v>
      </c>
      <c r="K85" s="88">
        <v>14.37</v>
      </c>
      <c r="L85" s="88">
        <v>23.18</v>
      </c>
      <c r="M85" s="116">
        <v>0.96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180.28</v>
      </c>
      <c r="W85">
        <v>91.96</v>
      </c>
      <c r="X85">
        <v>11.49</v>
      </c>
      <c r="Y85">
        <v>23.18</v>
      </c>
      <c r="Z85">
        <v>14.37</v>
      </c>
      <c r="AA85">
        <v>0.96</v>
      </c>
      <c r="AB85">
        <v>38.32</v>
      </c>
    </row>
    <row r="86" spans="7:28">
      <c r="G86" t="s">
        <v>128</v>
      </c>
      <c r="H86" s="115">
        <v>83.33</v>
      </c>
      <c r="I86" s="88">
        <v>0</v>
      </c>
      <c r="J86" s="88">
        <v>38.32</v>
      </c>
      <c r="K86" s="88">
        <v>14.37</v>
      </c>
      <c r="L86" s="88">
        <v>22.03</v>
      </c>
      <c r="M86" s="116">
        <v>0.96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159.01</v>
      </c>
      <c r="W86">
        <v>83.33</v>
      </c>
      <c r="X86">
        <v>0</v>
      </c>
      <c r="Y86">
        <v>22.03</v>
      </c>
      <c r="Z86">
        <v>14.37</v>
      </c>
      <c r="AA86">
        <v>0.96</v>
      </c>
      <c r="AB86">
        <v>38.32</v>
      </c>
    </row>
    <row r="87" spans="7:28">
      <c r="G87" t="s">
        <v>129</v>
      </c>
      <c r="H87" s="115">
        <v>61.3</v>
      </c>
      <c r="I87" s="88">
        <v>0</v>
      </c>
      <c r="J87" s="88">
        <v>14.37</v>
      </c>
      <c r="K87" s="88">
        <v>9.58</v>
      </c>
      <c r="L87" s="88">
        <v>22.51</v>
      </c>
      <c r="M87" s="116">
        <v>0.96</v>
      </c>
      <c r="N87" s="115">
        <v>0</v>
      </c>
      <c r="O87" s="88">
        <v>-18</v>
      </c>
      <c r="P87" s="88">
        <v>0</v>
      </c>
      <c r="Q87" s="88">
        <v>0</v>
      </c>
      <c r="R87" s="88">
        <v>0</v>
      </c>
      <c r="S87" s="116">
        <v>0</v>
      </c>
      <c r="U87" s="115">
        <v>-18</v>
      </c>
      <c r="V87" s="116">
        <v>108.72</v>
      </c>
      <c r="W87">
        <v>61.3</v>
      </c>
      <c r="X87">
        <v>-18</v>
      </c>
      <c r="Y87">
        <v>22.51</v>
      </c>
      <c r="Z87">
        <v>9.58</v>
      </c>
      <c r="AA87">
        <v>0.96</v>
      </c>
      <c r="AB87">
        <v>14.37</v>
      </c>
    </row>
    <row r="88" spans="7:28">
      <c r="G88" t="s">
        <v>130</v>
      </c>
      <c r="H88" s="115">
        <v>59.39</v>
      </c>
      <c r="I88" s="88">
        <v>0</v>
      </c>
      <c r="J88" s="88">
        <v>14.37</v>
      </c>
      <c r="K88" s="88">
        <v>9.58</v>
      </c>
      <c r="L88" s="88">
        <v>22.03</v>
      </c>
      <c r="M88" s="116">
        <v>0.96</v>
      </c>
      <c r="N88" s="115">
        <v>0</v>
      </c>
      <c r="O88" s="88">
        <v>-37</v>
      </c>
      <c r="P88" s="88">
        <v>0</v>
      </c>
      <c r="Q88" s="88">
        <v>0</v>
      </c>
      <c r="R88" s="88">
        <v>0</v>
      </c>
      <c r="S88" s="116">
        <v>0</v>
      </c>
      <c r="U88" s="115">
        <v>-37</v>
      </c>
      <c r="V88" s="116">
        <v>106.33</v>
      </c>
      <c r="W88">
        <v>59.39</v>
      </c>
      <c r="X88">
        <v>-37</v>
      </c>
      <c r="Y88">
        <v>22.03</v>
      </c>
      <c r="Z88">
        <v>9.58</v>
      </c>
      <c r="AA88">
        <v>0.96</v>
      </c>
      <c r="AB88">
        <v>14.37</v>
      </c>
    </row>
    <row r="89" spans="7:28">
      <c r="G89" t="s">
        <v>131</v>
      </c>
      <c r="H89" s="115">
        <v>68.010000000000005</v>
      </c>
      <c r="I89" s="88">
        <v>0</v>
      </c>
      <c r="J89" s="88">
        <v>19.16</v>
      </c>
      <c r="K89" s="88">
        <v>9.58</v>
      </c>
      <c r="L89" s="88">
        <v>21.36</v>
      </c>
      <c r="M89" s="116">
        <v>0.96</v>
      </c>
      <c r="N89" s="115">
        <v>0</v>
      </c>
      <c r="O89" s="88">
        <v>-37</v>
      </c>
      <c r="P89" s="88">
        <v>0</v>
      </c>
      <c r="Q89" s="88">
        <v>0</v>
      </c>
      <c r="R89" s="88">
        <v>0</v>
      </c>
      <c r="S89" s="116">
        <v>0</v>
      </c>
      <c r="U89" s="115">
        <v>-37</v>
      </c>
      <c r="V89" s="116">
        <v>119.07</v>
      </c>
      <c r="W89">
        <v>68.010000000000005</v>
      </c>
      <c r="X89">
        <v>-37</v>
      </c>
      <c r="Y89">
        <v>21.36</v>
      </c>
      <c r="Z89">
        <v>9.58</v>
      </c>
      <c r="AA89">
        <v>0.96</v>
      </c>
      <c r="AB89">
        <v>19.16</v>
      </c>
    </row>
    <row r="90" spans="7:28">
      <c r="G90" t="s">
        <v>132</v>
      </c>
      <c r="H90" s="115">
        <v>79.510000000000005</v>
      </c>
      <c r="I90" s="88">
        <v>0</v>
      </c>
      <c r="J90" s="88">
        <v>0</v>
      </c>
      <c r="K90" s="88">
        <v>9.58</v>
      </c>
      <c r="L90" s="88">
        <v>20.399999999999999</v>
      </c>
      <c r="M90" s="116">
        <v>0.96</v>
      </c>
      <c r="N90" s="115">
        <v>0</v>
      </c>
      <c r="O90" s="88">
        <v>-61</v>
      </c>
      <c r="P90" s="88">
        <v>-60</v>
      </c>
      <c r="Q90" s="88">
        <v>0</v>
      </c>
      <c r="R90" s="88">
        <v>0</v>
      </c>
      <c r="S90" s="116">
        <v>0</v>
      </c>
      <c r="U90" s="115">
        <v>-121</v>
      </c>
      <c r="V90" s="116">
        <v>110.45</v>
      </c>
      <c r="W90">
        <v>79.510000000000005</v>
      </c>
      <c r="X90">
        <v>-61</v>
      </c>
      <c r="Y90">
        <v>20.399999999999999</v>
      </c>
      <c r="Z90">
        <v>9.58</v>
      </c>
      <c r="AA90">
        <v>0.96</v>
      </c>
      <c r="AB90">
        <v>-60</v>
      </c>
    </row>
    <row r="91" spans="7:28">
      <c r="G91" t="s">
        <v>133</v>
      </c>
      <c r="H91" s="115">
        <v>54.6</v>
      </c>
      <c r="I91" s="88">
        <v>0</v>
      </c>
      <c r="J91" s="88">
        <v>0</v>
      </c>
      <c r="K91" s="88">
        <v>9.58</v>
      </c>
      <c r="L91" s="88">
        <v>18.579999999999998</v>
      </c>
      <c r="M91" s="116">
        <v>0.96</v>
      </c>
      <c r="N91" s="115">
        <v>0</v>
      </c>
      <c r="O91" s="88">
        <v>-8</v>
      </c>
      <c r="P91" s="88">
        <v>0</v>
      </c>
      <c r="Q91" s="88">
        <v>0</v>
      </c>
      <c r="R91" s="88">
        <v>0</v>
      </c>
      <c r="S91" s="116">
        <v>0</v>
      </c>
      <c r="U91" s="115">
        <v>-8</v>
      </c>
      <c r="V91" s="116">
        <v>83.72</v>
      </c>
      <c r="W91">
        <v>54.6</v>
      </c>
      <c r="X91">
        <v>-8</v>
      </c>
      <c r="Y91">
        <v>18.579999999999998</v>
      </c>
      <c r="Z91">
        <v>9.58</v>
      </c>
      <c r="AA91">
        <v>0.96</v>
      </c>
      <c r="AB91">
        <v>0</v>
      </c>
    </row>
    <row r="92" spans="7:28">
      <c r="G92" t="s">
        <v>134</v>
      </c>
      <c r="H92" s="115">
        <v>55.55</v>
      </c>
      <c r="I92" s="88">
        <v>0</v>
      </c>
      <c r="J92" s="88">
        <v>47.9</v>
      </c>
      <c r="K92" s="88">
        <v>9.58</v>
      </c>
      <c r="L92" s="88">
        <v>17.239999999999998</v>
      </c>
      <c r="M92" s="116">
        <v>0.96</v>
      </c>
      <c r="N92" s="115">
        <v>0</v>
      </c>
      <c r="O92" s="88">
        <v>-14</v>
      </c>
      <c r="P92" s="88">
        <v>0</v>
      </c>
      <c r="Q92" s="88">
        <v>0</v>
      </c>
      <c r="R92" s="88">
        <v>0</v>
      </c>
      <c r="S92" s="116">
        <v>0</v>
      </c>
      <c r="U92" s="115">
        <v>-14</v>
      </c>
      <c r="V92" s="116">
        <v>131.22999999999999</v>
      </c>
      <c r="W92">
        <v>55.55</v>
      </c>
      <c r="X92">
        <v>-14</v>
      </c>
      <c r="Y92">
        <v>17.239999999999998</v>
      </c>
      <c r="Z92">
        <v>9.58</v>
      </c>
      <c r="AA92">
        <v>0.96</v>
      </c>
      <c r="AB92">
        <v>47.9</v>
      </c>
    </row>
    <row r="93" spans="7:28">
      <c r="G93" t="s">
        <v>135</v>
      </c>
      <c r="H93" s="115">
        <v>67.05</v>
      </c>
      <c r="I93" s="88">
        <v>0</v>
      </c>
      <c r="J93" s="88">
        <v>19.16</v>
      </c>
      <c r="K93" s="88">
        <v>9.58</v>
      </c>
      <c r="L93" s="88">
        <v>16.190000000000001</v>
      </c>
      <c r="M93" s="116">
        <v>0.96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112.94</v>
      </c>
      <c r="W93">
        <v>67.05</v>
      </c>
      <c r="X93">
        <v>0</v>
      </c>
      <c r="Y93">
        <v>16.190000000000001</v>
      </c>
      <c r="Z93">
        <v>9.58</v>
      </c>
      <c r="AA93">
        <v>0.96</v>
      </c>
      <c r="AB93">
        <v>19.16</v>
      </c>
    </row>
    <row r="94" spans="7:28">
      <c r="G94" t="s">
        <v>136</v>
      </c>
      <c r="H94" s="115">
        <v>73.760000000000005</v>
      </c>
      <c r="I94" s="88">
        <v>0</v>
      </c>
      <c r="J94" s="88">
        <v>0</v>
      </c>
      <c r="K94" s="88">
        <v>9.58</v>
      </c>
      <c r="L94" s="88">
        <v>14.94</v>
      </c>
      <c r="M94" s="116">
        <v>0.96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99.24</v>
      </c>
      <c r="W94">
        <v>73.760000000000005</v>
      </c>
      <c r="X94">
        <v>0</v>
      </c>
      <c r="Y94">
        <v>14.94</v>
      </c>
      <c r="Z94">
        <v>9.58</v>
      </c>
      <c r="AA94">
        <v>0.96</v>
      </c>
      <c r="AB94">
        <v>0</v>
      </c>
    </row>
    <row r="95" spans="7:28">
      <c r="G95" t="s">
        <v>137</v>
      </c>
      <c r="H95" s="115">
        <v>59.39</v>
      </c>
      <c r="I95" s="88">
        <v>0</v>
      </c>
      <c r="J95" s="88">
        <v>0</v>
      </c>
      <c r="K95" s="88">
        <v>0</v>
      </c>
      <c r="L95" s="88">
        <v>13.22</v>
      </c>
      <c r="M95" s="116">
        <v>0.96</v>
      </c>
      <c r="N95" s="115">
        <v>0</v>
      </c>
      <c r="O95" s="88">
        <v>0</v>
      </c>
      <c r="P95" s="88">
        <v>-23</v>
      </c>
      <c r="Q95" s="88">
        <v>0</v>
      </c>
      <c r="R95" s="88">
        <v>0</v>
      </c>
      <c r="S95" s="116">
        <v>0</v>
      </c>
      <c r="U95" s="115">
        <v>-23</v>
      </c>
      <c r="V95" s="116">
        <v>73.569999999999993</v>
      </c>
      <c r="W95">
        <v>59.39</v>
      </c>
      <c r="X95">
        <v>0</v>
      </c>
      <c r="Y95">
        <v>13.22</v>
      </c>
      <c r="Z95">
        <v>0</v>
      </c>
      <c r="AA95">
        <v>0.96</v>
      </c>
      <c r="AB95">
        <v>-23</v>
      </c>
    </row>
    <row r="96" spans="7:28">
      <c r="G96" t="s">
        <v>138</v>
      </c>
      <c r="H96" s="115">
        <v>63.22</v>
      </c>
      <c r="I96" s="88">
        <v>0</v>
      </c>
      <c r="J96" s="88">
        <v>0</v>
      </c>
      <c r="K96" s="88">
        <v>0</v>
      </c>
      <c r="L96" s="88">
        <v>12.07</v>
      </c>
      <c r="M96" s="116">
        <v>0.96</v>
      </c>
      <c r="N96" s="115">
        <v>0</v>
      </c>
      <c r="O96" s="88">
        <v>0</v>
      </c>
      <c r="P96" s="88">
        <v>-50</v>
      </c>
      <c r="Q96" s="88">
        <v>0</v>
      </c>
      <c r="R96" s="88">
        <v>0</v>
      </c>
      <c r="S96" s="116">
        <v>0</v>
      </c>
      <c r="U96" s="115">
        <v>-50</v>
      </c>
      <c r="V96" s="116">
        <v>76.25</v>
      </c>
      <c r="W96">
        <v>63.22</v>
      </c>
      <c r="X96">
        <v>0</v>
      </c>
      <c r="Y96">
        <v>12.07</v>
      </c>
      <c r="Z96">
        <v>0</v>
      </c>
      <c r="AA96">
        <v>0.96</v>
      </c>
      <c r="AB96">
        <v>-50</v>
      </c>
    </row>
    <row r="97" spans="1:83">
      <c r="G97" t="s">
        <v>139</v>
      </c>
      <c r="H97" s="115">
        <v>25.86</v>
      </c>
      <c r="I97" s="88">
        <v>14.37</v>
      </c>
      <c r="J97" s="88">
        <v>0</v>
      </c>
      <c r="K97" s="88">
        <v>0</v>
      </c>
      <c r="L97" s="88">
        <v>11.02</v>
      </c>
      <c r="M97" s="116">
        <v>0.96</v>
      </c>
      <c r="N97" s="115">
        <v>0</v>
      </c>
      <c r="O97" s="88">
        <v>0</v>
      </c>
      <c r="P97" s="88">
        <v>-50</v>
      </c>
      <c r="Q97" s="88">
        <v>0</v>
      </c>
      <c r="R97" s="88">
        <v>0</v>
      </c>
      <c r="S97" s="116">
        <v>0</v>
      </c>
      <c r="U97" s="115">
        <v>-50</v>
      </c>
      <c r="V97" s="116">
        <v>52.21</v>
      </c>
      <c r="W97">
        <v>25.86</v>
      </c>
      <c r="X97">
        <v>14.37</v>
      </c>
      <c r="Y97">
        <v>11.02</v>
      </c>
      <c r="Z97">
        <v>0</v>
      </c>
      <c r="AA97">
        <v>0.96</v>
      </c>
      <c r="AB97">
        <v>-50</v>
      </c>
    </row>
    <row r="98" spans="1:83">
      <c r="G98" t="s">
        <v>140</v>
      </c>
      <c r="H98" s="115">
        <v>17.23</v>
      </c>
      <c r="I98" s="88">
        <v>14.37</v>
      </c>
      <c r="J98" s="88">
        <v>0</v>
      </c>
      <c r="K98" s="88">
        <v>0</v>
      </c>
      <c r="L98" s="88">
        <v>11.02</v>
      </c>
      <c r="M98" s="116">
        <v>0.96</v>
      </c>
      <c r="N98" s="115">
        <v>0</v>
      </c>
      <c r="O98" s="88">
        <v>0</v>
      </c>
      <c r="P98" s="88">
        <v>-45</v>
      </c>
      <c r="Q98" s="88">
        <v>0</v>
      </c>
      <c r="R98" s="88">
        <v>0</v>
      </c>
      <c r="S98" s="116">
        <v>0</v>
      </c>
      <c r="U98" s="115">
        <v>-45</v>
      </c>
      <c r="V98" s="116">
        <v>43.58</v>
      </c>
      <c r="W98">
        <v>17.23</v>
      </c>
      <c r="X98">
        <v>14.37</v>
      </c>
      <c r="Y98">
        <v>11.02</v>
      </c>
      <c r="Z98">
        <v>0</v>
      </c>
      <c r="AA98">
        <v>0.96</v>
      </c>
      <c r="AB98">
        <v>-45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0.74792749999999997</v>
      </c>
      <c r="I99" s="111">
        <f t="shared" ref="I99:BQ99" si="1">SUM(I3:I98)/4000</f>
        <v>0.25271250000000001</v>
      </c>
      <c r="J99" s="111">
        <f t="shared" si="1"/>
        <v>0.27990000000000009</v>
      </c>
      <c r="K99" s="111">
        <f t="shared" si="1"/>
        <v>0.22938750000000011</v>
      </c>
      <c r="L99" s="111">
        <f t="shared" si="1"/>
        <v>0.21749499999999999</v>
      </c>
      <c r="M99" s="111">
        <f t="shared" si="1"/>
        <v>1.0305000000000007E-2</v>
      </c>
      <c r="N99" s="110">
        <f t="shared" si="1"/>
        <v>-0.2455</v>
      </c>
      <c r="O99" s="111">
        <f t="shared" si="1"/>
        <v>-0.24199999999999999</v>
      </c>
      <c r="P99" s="111">
        <f t="shared" si="1"/>
        <v>-0.27174999999999999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-0.75924999999999998</v>
      </c>
      <c r="V99" s="112">
        <f t="shared" si="1"/>
        <v>1.7377274999999992</v>
      </c>
      <c r="W99">
        <f t="shared" si="1"/>
        <v>0.50242749999999992</v>
      </c>
      <c r="X99">
        <f t="shared" si="1"/>
        <v>1.0712499999999995E-2</v>
      </c>
      <c r="Y99">
        <f t="shared" si="1"/>
        <v>0.21749499999999999</v>
      </c>
      <c r="Z99">
        <f t="shared" si="1"/>
        <v>0.22938750000000011</v>
      </c>
      <c r="AA99">
        <f t="shared" si="1"/>
        <v>1.0305000000000007E-2</v>
      </c>
      <c r="AB99">
        <f t="shared" si="1"/>
        <v>8.1499999999999836E-3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4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44930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152</v>
      </c>
      <c r="Z2" t="s">
        <v>505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505</v>
      </c>
      <c r="U3" s="115"/>
      <c r="V3" s="116">
        <v>0</v>
      </c>
      <c r="W3">
        <v>0</v>
      </c>
      <c r="X3">
        <v>0</v>
      </c>
      <c r="Y3">
        <v>0</v>
      </c>
      <c r="Z3">
        <v>0</v>
      </c>
    </row>
    <row r="4" spans="1:26">
      <c r="A4" t="s">
        <v>416</v>
      </c>
      <c r="B4" t="s">
        <v>263</v>
      </c>
      <c r="D4" t="s">
        <v>440</v>
      </c>
      <c r="F4" t="s">
        <v>505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  <c r="Z4">
        <v>0</v>
      </c>
    </row>
    <row r="5" spans="1:26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  <c r="Z5">
        <v>0</v>
      </c>
    </row>
    <row r="6" spans="1:26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19.16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19.16</v>
      </c>
      <c r="W31">
        <v>0</v>
      </c>
      <c r="X31">
        <v>0</v>
      </c>
      <c r="Y31">
        <v>19.16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23.95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23.95</v>
      </c>
      <c r="W32">
        <v>0</v>
      </c>
      <c r="X32">
        <v>0</v>
      </c>
      <c r="Y32">
        <v>23.95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33.53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33.53</v>
      </c>
      <c r="W33">
        <v>0</v>
      </c>
      <c r="X33">
        <v>0</v>
      </c>
      <c r="Y33">
        <v>33.53</v>
      </c>
      <c r="Z33">
        <v>0</v>
      </c>
    </row>
    <row r="34" spans="7:26">
      <c r="G34" t="s">
        <v>76</v>
      </c>
      <c r="H34" s="115">
        <v>0</v>
      </c>
      <c r="I34" s="88">
        <v>23.95</v>
      </c>
      <c r="J34" s="88">
        <v>0</v>
      </c>
      <c r="K34" s="88">
        <v>38.31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62.26</v>
      </c>
      <c r="W34">
        <v>0</v>
      </c>
      <c r="X34">
        <v>23.95</v>
      </c>
      <c r="Y34">
        <v>38.31</v>
      </c>
      <c r="Z34">
        <v>0</v>
      </c>
    </row>
    <row r="35" spans="7:26">
      <c r="G35" t="s">
        <v>77</v>
      </c>
      <c r="H35" s="115">
        <v>0</v>
      </c>
      <c r="I35" s="88">
        <v>38.32</v>
      </c>
      <c r="J35" s="88">
        <v>0</v>
      </c>
      <c r="K35" s="88">
        <v>47.89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86.21</v>
      </c>
      <c r="W35">
        <v>0</v>
      </c>
      <c r="X35">
        <v>38.32</v>
      </c>
      <c r="Y35">
        <v>47.89</v>
      </c>
      <c r="Z35">
        <v>0</v>
      </c>
    </row>
    <row r="36" spans="7:26">
      <c r="G36" t="s">
        <v>78</v>
      </c>
      <c r="H36" s="115">
        <v>0</v>
      </c>
      <c r="I36" s="88">
        <v>43.11</v>
      </c>
      <c r="J36" s="88">
        <v>0</v>
      </c>
      <c r="K36" s="88">
        <v>52.68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95.79</v>
      </c>
      <c r="W36">
        <v>0</v>
      </c>
      <c r="X36">
        <v>43.11</v>
      </c>
      <c r="Y36">
        <v>52.68</v>
      </c>
      <c r="Z36">
        <v>0</v>
      </c>
    </row>
    <row r="37" spans="7:26">
      <c r="G37" t="s">
        <v>79</v>
      </c>
      <c r="H37" s="115">
        <v>0</v>
      </c>
      <c r="I37" s="88">
        <v>76.64</v>
      </c>
      <c r="J37" s="88">
        <v>0</v>
      </c>
      <c r="K37" s="88">
        <v>62.26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138.9</v>
      </c>
      <c r="W37">
        <v>0</v>
      </c>
      <c r="X37">
        <v>76.64</v>
      </c>
      <c r="Y37">
        <v>62.26</v>
      </c>
      <c r="Z37">
        <v>0</v>
      </c>
    </row>
    <row r="38" spans="7:26">
      <c r="G38" t="s">
        <v>80</v>
      </c>
      <c r="H38" s="115">
        <v>0</v>
      </c>
      <c r="I38" s="88">
        <v>86.21</v>
      </c>
      <c r="J38" s="88">
        <v>0</v>
      </c>
      <c r="K38" s="88">
        <v>67.05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153.26</v>
      </c>
      <c r="W38">
        <v>0</v>
      </c>
      <c r="X38">
        <v>86.21</v>
      </c>
      <c r="Y38">
        <v>67.05</v>
      </c>
      <c r="Z38">
        <v>0</v>
      </c>
    </row>
    <row r="39" spans="7:26">
      <c r="G39" t="s">
        <v>81</v>
      </c>
      <c r="H39" s="115">
        <v>0</v>
      </c>
      <c r="I39" s="88">
        <v>105.37</v>
      </c>
      <c r="J39" s="88">
        <v>0</v>
      </c>
      <c r="K39" s="88">
        <v>67.05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172.42</v>
      </c>
      <c r="W39">
        <v>0</v>
      </c>
      <c r="X39">
        <v>105.37</v>
      </c>
      <c r="Y39">
        <v>67.05</v>
      </c>
      <c r="Z39">
        <v>0</v>
      </c>
    </row>
    <row r="40" spans="7:26">
      <c r="G40" t="s">
        <v>82</v>
      </c>
      <c r="H40" s="115">
        <v>0</v>
      </c>
      <c r="I40" s="88">
        <v>134.11000000000001</v>
      </c>
      <c r="J40" s="88">
        <v>0</v>
      </c>
      <c r="K40" s="88">
        <v>71.84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205.95</v>
      </c>
      <c r="W40">
        <v>0</v>
      </c>
      <c r="X40">
        <v>134.11000000000001</v>
      </c>
      <c r="Y40">
        <v>71.84</v>
      </c>
      <c r="Z40">
        <v>0</v>
      </c>
    </row>
    <row r="41" spans="7:26">
      <c r="G41" t="s">
        <v>83</v>
      </c>
      <c r="H41" s="115">
        <v>0</v>
      </c>
      <c r="I41" s="88">
        <v>148.47999999999999</v>
      </c>
      <c r="J41" s="88">
        <v>0</v>
      </c>
      <c r="K41" s="88">
        <v>76.63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225.11</v>
      </c>
      <c r="W41">
        <v>0</v>
      </c>
      <c r="X41">
        <v>148.47999999999999</v>
      </c>
      <c r="Y41">
        <v>76.63</v>
      </c>
      <c r="Z41">
        <v>0</v>
      </c>
    </row>
    <row r="42" spans="7:26">
      <c r="G42" t="s">
        <v>84</v>
      </c>
      <c r="H42" s="115">
        <v>0</v>
      </c>
      <c r="I42" s="88">
        <v>158.06</v>
      </c>
      <c r="J42" s="88">
        <v>0</v>
      </c>
      <c r="K42" s="88">
        <v>76.63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234.69</v>
      </c>
      <c r="W42">
        <v>0</v>
      </c>
      <c r="X42">
        <v>158.06</v>
      </c>
      <c r="Y42">
        <v>76.63</v>
      </c>
      <c r="Z42">
        <v>0</v>
      </c>
    </row>
    <row r="43" spans="7:26">
      <c r="G43" t="s">
        <v>85</v>
      </c>
      <c r="H43" s="115">
        <v>0</v>
      </c>
      <c r="I43" s="88">
        <v>158.06</v>
      </c>
      <c r="J43" s="88">
        <v>0</v>
      </c>
      <c r="K43" s="88">
        <v>76.63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234.69</v>
      </c>
      <c r="W43">
        <v>0</v>
      </c>
      <c r="X43">
        <v>158.06</v>
      </c>
      <c r="Y43">
        <v>76.63</v>
      </c>
      <c r="Z43">
        <v>0</v>
      </c>
    </row>
    <row r="44" spans="7:26">
      <c r="G44" t="s">
        <v>86</v>
      </c>
      <c r="H44" s="115">
        <v>0</v>
      </c>
      <c r="I44" s="88">
        <v>158.06</v>
      </c>
      <c r="J44" s="88">
        <v>0</v>
      </c>
      <c r="K44" s="88">
        <v>76.63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234.69</v>
      </c>
      <c r="W44">
        <v>0</v>
      </c>
      <c r="X44">
        <v>158.06</v>
      </c>
      <c r="Y44">
        <v>76.63</v>
      </c>
      <c r="Z44">
        <v>0</v>
      </c>
    </row>
    <row r="45" spans="7:26">
      <c r="G45" t="s">
        <v>87</v>
      </c>
      <c r="H45" s="115">
        <v>0</v>
      </c>
      <c r="I45" s="88">
        <v>158.06</v>
      </c>
      <c r="J45" s="88">
        <v>0</v>
      </c>
      <c r="K45" s="88">
        <v>76.63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234.69</v>
      </c>
      <c r="W45">
        <v>0</v>
      </c>
      <c r="X45">
        <v>158.06</v>
      </c>
      <c r="Y45">
        <v>76.63</v>
      </c>
      <c r="Z45">
        <v>0</v>
      </c>
    </row>
    <row r="46" spans="7:26">
      <c r="G46" t="s">
        <v>88</v>
      </c>
      <c r="H46" s="115">
        <v>4.3099999999999996</v>
      </c>
      <c r="I46" s="88">
        <v>158.06</v>
      </c>
      <c r="J46" s="88">
        <v>0</v>
      </c>
      <c r="K46" s="88">
        <v>76.63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239</v>
      </c>
      <c r="W46">
        <v>4.3099999999999996</v>
      </c>
      <c r="X46">
        <v>158.06</v>
      </c>
      <c r="Y46">
        <v>76.63</v>
      </c>
      <c r="Z46">
        <v>0</v>
      </c>
    </row>
    <row r="47" spans="7:26">
      <c r="G47" t="s">
        <v>89</v>
      </c>
      <c r="H47" s="115">
        <v>65.52</v>
      </c>
      <c r="I47" s="88">
        <v>143.69</v>
      </c>
      <c r="J47" s="88">
        <v>0</v>
      </c>
      <c r="K47" s="88">
        <v>76.63</v>
      </c>
      <c r="L47" s="88">
        <v>0</v>
      </c>
      <c r="M47" s="116">
        <v>9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294.83999999999997</v>
      </c>
      <c r="W47">
        <v>65.52</v>
      </c>
      <c r="X47">
        <v>143.69</v>
      </c>
      <c r="Y47">
        <v>76.63</v>
      </c>
      <c r="Z47">
        <v>9</v>
      </c>
    </row>
    <row r="48" spans="7:26">
      <c r="G48" t="s">
        <v>90</v>
      </c>
      <c r="H48" s="115">
        <v>88.89</v>
      </c>
      <c r="I48" s="88">
        <v>134.12</v>
      </c>
      <c r="J48" s="88">
        <v>0</v>
      </c>
      <c r="K48" s="88">
        <v>71.84</v>
      </c>
      <c r="L48" s="88">
        <v>0</v>
      </c>
      <c r="M48" s="116">
        <v>10.15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305</v>
      </c>
      <c r="W48">
        <v>88.89</v>
      </c>
      <c r="X48">
        <v>134.12</v>
      </c>
      <c r="Y48">
        <v>71.84</v>
      </c>
      <c r="Z48">
        <v>10.15</v>
      </c>
    </row>
    <row r="49" spans="7:26">
      <c r="G49" t="s">
        <v>91</v>
      </c>
      <c r="H49" s="115">
        <v>0</v>
      </c>
      <c r="I49" s="88">
        <v>124.53</v>
      </c>
      <c r="J49" s="88">
        <v>0</v>
      </c>
      <c r="K49" s="88">
        <v>71.84</v>
      </c>
      <c r="L49" s="88">
        <v>0</v>
      </c>
      <c r="M49" s="116">
        <v>8.43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204.8</v>
      </c>
      <c r="W49">
        <v>0</v>
      </c>
      <c r="X49">
        <v>124.53</v>
      </c>
      <c r="Y49">
        <v>71.84</v>
      </c>
      <c r="Z49">
        <v>8.43</v>
      </c>
    </row>
    <row r="50" spans="7:26">
      <c r="G50" t="s">
        <v>92</v>
      </c>
      <c r="H50" s="115">
        <v>0</v>
      </c>
      <c r="I50" s="88">
        <v>100.58</v>
      </c>
      <c r="J50" s="88">
        <v>0</v>
      </c>
      <c r="K50" s="88">
        <v>71.84</v>
      </c>
      <c r="L50" s="88">
        <v>0</v>
      </c>
      <c r="M50" s="116">
        <v>8.91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181.33</v>
      </c>
      <c r="W50">
        <v>0</v>
      </c>
      <c r="X50">
        <v>100.58</v>
      </c>
      <c r="Y50">
        <v>71.84</v>
      </c>
      <c r="Z50">
        <v>8.91</v>
      </c>
    </row>
    <row r="51" spans="7:26">
      <c r="G51" t="s">
        <v>93</v>
      </c>
      <c r="H51" s="115">
        <v>0</v>
      </c>
      <c r="I51" s="88">
        <v>67.05</v>
      </c>
      <c r="J51" s="88">
        <v>0</v>
      </c>
      <c r="K51" s="88">
        <v>67.05</v>
      </c>
      <c r="L51" s="88">
        <v>0</v>
      </c>
      <c r="M51" s="116">
        <v>11.02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145.12</v>
      </c>
      <c r="W51">
        <v>0</v>
      </c>
      <c r="X51">
        <v>67.05</v>
      </c>
      <c r="Y51">
        <v>67.05</v>
      </c>
      <c r="Z51">
        <v>11.02</v>
      </c>
    </row>
    <row r="52" spans="7:26">
      <c r="G52" t="s">
        <v>94</v>
      </c>
      <c r="H52" s="115">
        <v>0</v>
      </c>
      <c r="I52" s="88">
        <v>43.11</v>
      </c>
      <c r="J52" s="88">
        <v>0</v>
      </c>
      <c r="K52" s="88">
        <v>67.05</v>
      </c>
      <c r="L52" s="88">
        <v>0</v>
      </c>
      <c r="M52" s="116">
        <v>10.82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120.98</v>
      </c>
      <c r="W52">
        <v>0</v>
      </c>
      <c r="X52">
        <v>43.11</v>
      </c>
      <c r="Y52">
        <v>67.05</v>
      </c>
      <c r="Z52">
        <v>10.82</v>
      </c>
    </row>
    <row r="53" spans="7:26">
      <c r="G53" t="s">
        <v>95</v>
      </c>
      <c r="H53" s="115">
        <v>16.28</v>
      </c>
      <c r="I53" s="88">
        <v>28.74</v>
      </c>
      <c r="J53" s="88">
        <v>0</v>
      </c>
      <c r="K53" s="88">
        <v>67.05</v>
      </c>
      <c r="L53" s="88">
        <v>0</v>
      </c>
      <c r="M53" s="116">
        <v>11.4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123.47</v>
      </c>
      <c r="W53">
        <v>16.28</v>
      </c>
      <c r="X53">
        <v>28.74</v>
      </c>
      <c r="Y53">
        <v>67.05</v>
      </c>
      <c r="Z53">
        <v>11.4</v>
      </c>
    </row>
    <row r="54" spans="7:26">
      <c r="G54" t="s">
        <v>96</v>
      </c>
      <c r="H54" s="115">
        <v>48.57</v>
      </c>
      <c r="I54" s="88">
        <v>0</v>
      </c>
      <c r="J54" s="88">
        <v>0</v>
      </c>
      <c r="K54" s="88">
        <v>67.05</v>
      </c>
      <c r="L54" s="88">
        <v>0</v>
      </c>
      <c r="M54" s="116">
        <v>12.07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127.69</v>
      </c>
      <c r="W54">
        <v>48.57</v>
      </c>
      <c r="X54">
        <v>0</v>
      </c>
      <c r="Y54">
        <v>67.05</v>
      </c>
      <c r="Z54">
        <v>12.07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67.05</v>
      </c>
      <c r="L55" s="88">
        <v>0</v>
      </c>
      <c r="M55" s="116">
        <v>10.35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77.400000000000006</v>
      </c>
      <c r="W55">
        <v>0</v>
      </c>
      <c r="X55">
        <v>0</v>
      </c>
      <c r="Y55">
        <v>67.05</v>
      </c>
      <c r="Z55">
        <v>10.35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67.05</v>
      </c>
      <c r="L56" s="88">
        <v>0</v>
      </c>
      <c r="M56" s="116">
        <v>10.92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77.97</v>
      </c>
      <c r="W56">
        <v>0</v>
      </c>
      <c r="X56">
        <v>0</v>
      </c>
      <c r="Y56">
        <v>67.05</v>
      </c>
      <c r="Z56">
        <v>10.92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62.26</v>
      </c>
      <c r="L57" s="88">
        <v>0</v>
      </c>
      <c r="M57" s="116">
        <v>12.07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74.33</v>
      </c>
      <c r="W57">
        <v>0</v>
      </c>
      <c r="X57">
        <v>0</v>
      </c>
      <c r="Y57">
        <v>62.26</v>
      </c>
      <c r="Z57">
        <v>12.07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62.26</v>
      </c>
      <c r="L58" s="88">
        <v>0</v>
      </c>
      <c r="M58" s="116">
        <v>11.69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73.95</v>
      </c>
      <c r="W58">
        <v>0</v>
      </c>
      <c r="X58">
        <v>0</v>
      </c>
      <c r="Y58">
        <v>62.26</v>
      </c>
      <c r="Z58">
        <v>11.69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57.47</v>
      </c>
      <c r="L59" s="88">
        <v>0</v>
      </c>
      <c r="M59" s="116">
        <v>11.69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69.16</v>
      </c>
      <c r="W59">
        <v>0</v>
      </c>
      <c r="X59">
        <v>0</v>
      </c>
      <c r="Y59">
        <v>57.47</v>
      </c>
      <c r="Z59">
        <v>11.69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57.47</v>
      </c>
      <c r="L60" s="88">
        <v>0</v>
      </c>
      <c r="M60" s="116">
        <v>10.06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67.53</v>
      </c>
      <c r="W60">
        <v>0</v>
      </c>
      <c r="X60">
        <v>0</v>
      </c>
      <c r="Y60">
        <v>57.47</v>
      </c>
      <c r="Z60">
        <v>10.06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57.47</v>
      </c>
      <c r="L61" s="88">
        <v>0</v>
      </c>
      <c r="M61" s="116">
        <v>9.8699999999999992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67.34</v>
      </c>
      <c r="W61">
        <v>0</v>
      </c>
      <c r="X61">
        <v>0</v>
      </c>
      <c r="Y61">
        <v>57.47</v>
      </c>
      <c r="Z61">
        <v>9.8699999999999992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57.47</v>
      </c>
      <c r="L62" s="88">
        <v>0</v>
      </c>
      <c r="M62" s="116">
        <v>9.8699999999999992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67.34</v>
      </c>
      <c r="W62">
        <v>0</v>
      </c>
      <c r="X62">
        <v>0</v>
      </c>
      <c r="Y62">
        <v>57.47</v>
      </c>
      <c r="Z62">
        <v>9.8699999999999992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57.48</v>
      </c>
      <c r="L63" s="88">
        <v>0</v>
      </c>
      <c r="M63" s="116">
        <v>8.33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65.81</v>
      </c>
      <c r="W63">
        <v>0</v>
      </c>
      <c r="X63">
        <v>0</v>
      </c>
      <c r="Y63">
        <v>57.48</v>
      </c>
      <c r="Z63">
        <v>8.33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57.47</v>
      </c>
      <c r="L64" s="88">
        <v>0</v>
      </c>
      <c r="M64" s="116">
        <v>10.25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67.72</v>
      </c>
      <c r="W64">
        <v>0</v>
      </c>
      <c r="X64">
        <v>0</v>
      </c>
      <c r="Y64">
        <v>57.47</v>
      </c>
      <c r="Z64">
        <v>10.25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52.68</v>
      </c>
      <c r="L65" s="88">
        <v>0</v>
      </c>
      <c r="M65" s="116">
        <v>12.07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64.75</v>
      </c>
      <c r="W65">
        <v>0</v>
      </c>
      <c r="X65">
        <v>0</v>
      </c>
      <c r="Y65">
        <v>52.68</v>
      </c>
      <c r="Z65">
        <v>12.07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52.68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52.68</v>
      </c>
      <c r="W66">
        <v>0</v>
      </c>
      <c r="X66">
        <v>0</v>
      </c>
      <c r="Y66">
        <v>52.68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52.68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52.68</v>
      </c>
      <c r="W67">
        <v>0</v>
      </c>
      <c r="X67">
        <v>0</v>
      </c>
      <c r="Y67">
        <v>52.68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52.68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52.68</v>
      </c>
      <c r="W68">
        <v>0</v>
      </c>
      <c r="X68">
        <v>0</v>
      </c>
      <c r="Y68">
        <v>52.68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52.68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52.68</v>
      </c>
      <c r="W69">
        <v>0</v>
      </c>
      <c r="X69">
        <v>0</v>
      </c>
      <c r="Y69">
        <v>52.68</v>
      </c>
      <c r="Z69">
        <v>0</v>
      </c>
    </row>
    <row r="70" spans="7:26">
      <c r="G70" t="s">
        <v>112</v>
      </c>
      <c r="H70" s="115">
        <v>60.25</v>
      </c>
      <c r="I70" s="88">
        <v>0</v>
      </c>
      <c r="J70" s="88">
        <v>0</v>
      </c>
      <c r="K70" s="88">
        <v>47.9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108.15</v>
      </c>
      <c r="W70">
        <v>60.25</v>
      </c>
      <c r="X70">
        <v>0</v>
      </c>
      <c r="Y70">
        <v>47.9</v>
      </c>
      <c r="Z70">
        <v>0</v>
      </c>
    </row>
    <row r="71" spans="7:26">
      <c r="G71" t="s">
        <v>113</v>
      </c>
      <c r="H71" s="115">
        <v>55.46</v>
      </c>
      <c r="I71" s="88">
        <v>0</v>
      </c>
      <c r="J71" s="88">
        <v>0</v>
      </c>
      <c r="K71" s="88">
        <v>47.9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103.36</v>
      </c>
      <c r="W71">
        <v>55.46</v>
      </c>
      <c r="X71">
        <v>0</v>
      </c>
      <c r="Y71">
        <v>47.9</v>
      </c>
      <c r="Z71">
        <v>0</v>
      </c>
    </row>
    <row r="72" spans="7:26">
      <c r="G72" t="s">
        <v>114</v>
      </c>
      <c r="H72" s="115">
        <v>0</v>
      </c>
      <c r="I72" s="88">
        <v>28.74</v>
      </c>
      <c r="J72" s="88">
        <v>0</v>
      </c>
      <c r="K72" s="88">
        <v>47.89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76.63</v>
      </c>
      <c r="W72">
        <v>0</v>
      </c>
      <c r="X72">
        <v>28.74</v>
      </c>
      <c r="Y72">
        <v>47.89</v>
      </c>
      <c r="Z72">
        <v>0</v>
      </c>
    </row>
    <row r="73" spans="7:26">
      <c r="G73" t="s">
        <v>115</v>
      </c>
      <c r="H73" s="115">
        <v>0</v>
      </c>
      <c r="I73" s="88">
        <v>33.53</v>
      </c>
      <c r="J73" s="88">
        <v>0</v>
      </c>
      <c r="K73" s="88">
        <v>47.89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81.42</v>
      </c>
      <c r="W73">
        <v>0</v>
      </c>
      <c r="X73">
        <v>33.53</v>
      </c>
      <c r="Y73">
        <v>47.89</v>
      </c>
      <c r="Z73">
        <v>0</v>
      </c>
    </row>
    <row r="74" spans="7:26">
      <c r="G74" t="s">
        <v>116</v>
      </c>
      <c r="H74" s="115">
        <v>0</v>
      </c>
      <c r="I74" s="88">
        <v>57.47</v>
      </c>
      <c r="J74" s="88">
        <v>0</v>
      </c>
      <c r="K74" s="88">
        <v>47.9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105.37</v>
      </c>
      <c r="W74">
        <v>0</v>
      </c>
      <c r="X74">
        <v>57.47</v>
      </c>
      <c r="Y74">
        <v>47.9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47.9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47.9</v>
      </c>
      <c r="W75">
        <v>0</v>
      </c>
      <c r="X75">
        <v>0</v>
      </c>
      <c r="Y75">
        <v>47.9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47.9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47.9</v>
      </c>
      <c r="W76">
        <v>0</v>
      </c>
      <c r="X76">
        <v>0</v>
      </c>
      <c r="Y76">
        <v>47.9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47.9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47.9</v>
      </c>
      <c r="W77">
        <v>0</v>
      </c>
      <c r="X77">
        <v>0</v>
      </c>
      <c r="Y77">
        <v>47.9</v>
      </c>
      <c r="Z77">
        <v>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47.9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47.9</v>
      </c>
      <c r="W78">
        <v>0</v>
      </c>
      <c r="X78">
        <v>0</v>
      </c>
      <c r="Y78">
        <v>47.9</v>
      </c>
      <c r="Z78">
        <v>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47.9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47.9</v>
      </c>
      <c r="W79">
        <v>0</v>
      </c>
      <c r="X79">
        <v>0</v>
      </c>
      <c r="Y79">
        <v>47.9</v>
      </c>
      <c r="Z79">
        <v>0</v>
      </c>
    </row>
    <row r="80" spans="7:26">
      <c r="G80" t="s">
        <v>122</v>
      </c>
      <c r="H80" s="115">
        <v>0</v>
      </c>
      <c r="I80" s="88">
        <v>9.58</v>
      </c>
      <c r="J80" s="88">
        <v>0</v>
      </c>
      <c r="K80" s="88">
        <v>38.32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47.9</v>
      </c>
      <c r="W80">
        <v>0</v>
      </c>
      <c r="X80">
        <v>9.58</v>
      </c>
      <c r="Y80">
        <v>38.32</v>
      </c>
      <c r="Z80">
        <v>0</v>
      </c>
    </row>
    <row r="81" spans="7:26">
      <c r="G81" t="s">
        <v>123</v>
      </c>
      <c r="H81" s="115">
        <v>0</v>
      </c>
      <c r="I81" s="88">
        <v>9.58</v>
      </c>
      <c r="J81" s="88">
        <v>0</v>
      </c>
      <c r="K81" s="88">
        <v>43.1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52.68</v>
      </c>
      <c r="W81">
        <v>0</v>
      </c>
      <c r="X81">
        <v>9.58</v>
      </c>
      <c r="Y81">
        <v>43.1</v>
      </c>
      <c r="Z81">
        <v>0</v>
      </c>
    </row>
    <row r="82" spans="7:26">
      <c r="G82" t="s">
        <v>124</v>
      </c>
      <c r="H82" s="115">
        <v>20.88</v>
      </c>
      <c r="I82" s="88">
        <v>0</v>
      </c>
      <c r="J82" s="88">
        <v>0</v>
      </c>
      <c r="K82" s="88">
        <v>33.53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54.41</v>
      </c>
      <c r="W82">
        <v>20.88</v>
      </c>
      <c r="X82">
        <v>0</v>
      </c>
      <c r="Y82">
        <v>33.53</v>
      </c>
      <c r="Z82">
        <v>0</v>
      </c>
    </row>
    <row r="83" spans="7:26">
      <c r="G83" t="s">
        <v>125</v>
      </c>
      <c r="H83" s="115">
        <v>95.79</v>
      </c>
      <c r="I83" s="88">
        <v>0</v>
      </c>
      <c r="J83" s="88">
        <v>0</v>
      </c>
      <c r="K83" s="88">
        <v>33.53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129.32</v>
      </c>
      <c r="W83">
        <v>95.79</v>
      </c>
      <c r="X83">
        <v>0</v>
      </c>
      <c r="Y83">
        <v>33.53</v>
      </c>
      <c r="Z83">
        <v>0</v>
      </c>
    </row>
    <row r="84" spans="7:26">
      <c r="G84" t="s">
        <v>126</v>
      </c>
      <c r="H84" s="115">
        <v>95.79</v>
      </c>
      <c r="I84" s="88">
        <v>0</v>
      </c>
      <c r="J84" s="88">
        <v>0</v>
      </c>
      <c r="K84" s="88">
        <v>28.74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124.53</v>
      </c>
      <c r="W84">
        <v>95.79</v>
      </c>
      <c r="X84">
        <v>0</v>
      </c>
      <c r="Y84">
        <v>28.74</v>
      </c>
      <c r="Z84">
        <v>0</v>
      </c>
    </row>
    <row r="85" spans="7:26">
      <c r="G85" t="s">
        <v>127</v>
      </c>
      <c r="H85" s="115">
        <v>95.79</v>
      </c>
      <c r="I85" s="88">
        <v>0</v>
      </c>
      <c r="J85" s="88">
        <v>0</v>
      </c>
      <c r="K85" s="88">
        <v>28.74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124.53</v>
      </c>
      <c r="W85">
        <v>95.79</v>
      </c>
      <c r="X85">
        <v>0</v>
      </c>
      <c r="Y85">
        <v>28.74</v>
      </c>
      <c r="Z85">
        <v>0</v>
      </c>
    </row>
    <row r="86" spans="7:26">
      <c r="G86" t="s">
        <v>128</v>
      </c>
      <c r="H86" s="115">
        <v>95.79</v>
      </c>
      <c r="I86" s="88">
        <v>0</v>
      </c>
      <c r="J86" s="88">
        <v>0</v>
      </c>
      <c r="K86" s="88">
        <v>28.74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124.53</v>
      </c>
      <c r="W86">
        <v>95.79</v>
      </c>
      <c r="X86">
        <v>0</v>
      </c>
      <c r="Y86">
        <v>28.74</v>
      </c>
      <c r="Z86">
        <v>0</v>
      </c>
    </row>
    <row r="87" spans="7:26">
      <c r="G87" t="s">
        <v>129</v>
      </c>
      <c r="H87" s="115">
        <v>95.79</v>
      </c>
      <c r="I87" s="88">
        <v>0</v>
      </c>
      <c r="J87" s="88">
        <v>0</v>
      </c>
      <c r="K87" s="88">
        <v>19.16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114.95</v>
      </c>
      <c r="W87">
        <v>95.79</v>
      </c>
      <c r="X87">
        <v>0</v>
      </c>
      <c r="Y87">
        <v>19.16</v>
      </c>
      <c r="Z87">
        <v>0</v>
      </c>
    </row>
    <row r="88" spans="7:26">
      <c r="G88" t="s">
        <v>130</v>
      </c>
      <c r="H88" s="115">
        <v>95.79</v>
      </c>
      <c r="I88" s="88">
        <v>0</v>
      </c>
      <c r="J88" s="88">
        <v>0</v>
      </c>
      <c r="K88" s="88">
        <v>19.16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114.95</v>
      </c>
      <c r="W88">
        <v>95.79</v>
      </c>
      <c r="X88">
        <v>0</v>
      </c>
      <c r="Y88">
        <v>19.16</v>
      </c>
      <c r="Z88">
        <v>0</v>
      </c>
    </row>
    <row r="89" spans="7:26">
      <c r="G89" t="s">
        <v>131</v>
      </c>
      <c r="H89" s="115">
        <v>70.88</v>
      </c>
      <c r="I89" s="88">
        <v>0</v>
      </c>
      <c r="J89" s="88">
        <v>0</v>
      </c>
      <c r="K89" s="88">
        <v>19.16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90.04</v>
      </c>
      <c r="W89">
        <v>70.88</v>
      </c>
      <c r="X89">
        <v>0</v>
      </c>
      <c r="Y89">
        <v>19.16</v>
      </c>
      <c r="Z89">
        <v>0</v>
      </c>
    </row>
    <row r="90" spans="7:26">
      <c r="G90" t="s">
        <v>132</v>
      </c>
      <c r="H90" s="115">
        <v>94.9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94.9</v>
      </c>
      <c r="W90">
        <v>94.9</v>
      </c>
      <c r="X90">
        <v>0</v>
      </c>
      <c r="Y90">
        <v>0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  <c r="Z92">
        <v>0</v>
      </c>
    </row>
    <row r="93" spans="7:26">
      <c r="G93" t="s">
        <v>135</v>
      </c>
      <c r="H93" s="115">
        <v>0.48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0.48</v>
      </c>
      <c r="W93">
        <v>0.48</v>
      </c>
      <c r="X93">
        <v>0</v>
      </c>
      <c r="Y93">
        <v>0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0.27528999999999998</v>
      </c>
      <c r="I99" s="111">
        <f t="shared" ref="I99:BQ99" si="1">SUM(I3:I98)/4000</f>
        <v>0.55680249999999976</v>
      </c>
      <c r="J99" s="111">
        <f t="shared" si="1"/>
        <v>0</v>
      </c>
      <c r="K99" s="111">
        <f t="shared" si="1"/>
        <v>0.78546499999999952</v>
      </c>
      <c r="L99" s="111">
        <f t="shared" si="1"/>
        <v>0</v>
      </c>
      <c r="M99" s="111">
        <f t="shared" si="1"/>
        <v>4.9742500000000002E-2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1.6672999999999993</v>
      </c>
      <c r="W99">
        <f t="shared" si="1"/>
        <v>0.27528999999999998</v>
      </c>
      <c r="X99">
        <f t="shared" si="1"/>
        <v>0.55680249999999976</v>
      </c>
      <c r="Y99">
        <f t="shared" si="1"/>
        <v>0.78546499999999952</v>
      </c>
      <c r="Z99">
        <f t="shared" si="1"/>
        <v>4.9742500000000002E-2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44930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411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7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7">
      <c r="A3" t="s">
        <v>45</v>
      </c>
      <c r="E3">
        <f>GT_NG!P3</f>
        <v>15.371053322826373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-6.1267902481104981</v>
      </c>
      <c r="M3">
        <f>EDWPCL!S3</f>
        <v>0</v>
      </c>
      <c r="N3">
        <f>'MSW BWN'!S3</f>
        <v>7.9472447999999982</v>
      </c>
      <c r="O3">
        <f>BRPL_ISGS_exbus!BB3</f>
        <v>631.15479628529761</v>
      </c>
      <c r="P3" s="77">
        <v>76.63</v>
      </c>
      <c r="Q3" s="77">
        <v>17.239999999999998</v>
      </c>
      <c r="R3" s="80">
        <v>0</v>
      </c>
      <c r="S3" s="80">
        <v>0</v>
      </c>
      <c r="T3" s="78">
        <f>SUMPRODUCT(LTA!F3:AJ3,LTA!F$101:AJ$101,LTA!F$103:AJ$103)</f>
        <v>26.65</v>
      </c>
      <c r="U3" s="78">
        <f>SUMPRODUCT(LTA!F3:AJ3,LTA!F$102:AJ$102,LTA!F$103:AJ$103)</f>
        <v>143.94999999999999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2.8800000000000003</v>
      </c>
      <c r="AB3" s="117">
        <f>-STOA!N3</f>
        <v>-53.85</v>
      </c>
      <c r="AC3">
        <f>SUMIF(B3:AB3,"&gt;0")*$AC$2-SUMIF(B3:AB3,"&lt;0")*($AC$2/(1-$AC$2))+SUMIF(AI3:AR3,"&gt;0")*$AC$2-SUMIF(AI3:AR3,"&lt;0")*($AC$2/(1-$AC$2))</f>
        <v>9.5440950517718797</v>
      </c>
      <c r="AD3">
        <f>SUM(B3:AB3,AI3:AR3)-AC3</f>
        <v>954.52609874298071</v>
      </c>
      <c r="AE3">
        <f>'IDT-1'!B3</f>
        <v>0</v>
      </c>
      <c r="AF3" s="26"/>
      <c r="AG3">
        <f>SUM(AD3:AF3)+AT3</f>
        <v>954.52609874298071</v>
      </c>
      <c r="AI3" s="75">
        <f>PXIL!H3</f>
        <v>0</v>
      </c>
      <c r="AJ3" s="75">
        <f>PXIL!N3</f>
        <v>0</v>
      </c>
      <c r="AK3" s="75">
        <f>RTM_IEX!H3</f>
        <v>18.2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15.371053322826373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-6.1267902481104981</v>
      </c>
      <c r="M4">
        <f>EDWPCL!S4</f>
        <v>0</v>
      </c>
      <c r="N4">
        <f>'MSW BWN'!S4</f>
        <v>7.6495575999999996</v>
      </c>
      <c r="O4">
        <f>BRPL_ISGS_exbus!BB4</f>
        <v>625.78021138567237</v>
      </c>
      <c r="P4" s="77">
        <v>57.47</v>
      </c>
      <c r="Q4" s="77">
        <v>17.239999999999998</v>
      </c>
      <c r="R4" s="80">
        <v>0</v>
      </c>
      <c r="S4" s="80">
        <v>0</v>
      </c>
      <c r="T4" s="78">
        <f>SUMPRODUCT(LTA!F4:AJ4,LTA!F$101:AJ$101,LTA!F$103:AJ$103)</f>
        <v>26.32</v>
      </c>
      <c r="U4" s="78">
        <f>SUMPRODUCT(LTA!F4:AJ4,LTA!F$102:AJ$102,LTA!F$103:AJ$103)</f>
        <v>143.26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2.8800000000000003</v>
      </c>
      <c r="AB4" s="117">
        <f>-STOA!N4</f>
        <v>-53.85</v>
      </c>
      <c r="AC4">
        <f t="shared" ref="AC4:AC67" si="0">SUMIF(B4:AB4,"&gt;0")*$AC$2-SUMIF(B4:AB4,"&lt;0")*($AC$2/(1-$AC$2))+SUMIF(AI4:AR4,"&gt;0")*$AC$2-SUMIF(AI4:AR4,"&lt;0")*($AC$2/(1-$AC$2))</f>
        <v>9.2185819499505453</v>
      </c>
      <c r="AD4">
        <f t="shared" ref="AD4:AD67" si="1">SUM(B4:AB4,AI4:AR4)-AC4</f>
        <v>903.79933974517678</v>
      </c>
      <c r="AE4">
        <f>'IDT-1'!B4</f>
        <v>0</v>
      </c>
      <c r="AF4" s="26"/>
      <c r="AG4">
        <f t="shared" ref="AG4:AG67" si="2">SUM(AD4:AF4)+AT4</f>
        <v>903.79933974517678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-7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15.371053322826373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-6.1267902481104981</v>
      </c>
      <c r="M5">
        <f>EDWPCL!S5</f>
        <v>0</v>
      </c>
      <c r="N5">
        <f>'MSW BWN'!S5</f>
        <v>7.2247680000000001</v>
      </c>
      <c r="O5">
        <f>BRPL_ISGS_exbus!BB5</f>
        <v>600.78515963288737</v>
      </c>
      <c r="P5" s="77">
        <v>57.47</v>
      </c>
      <c r="Q5" s="77">
        <v>17.239999999999998</v>
      </c>
      <c r="R5" s="80">
        <v>0</v>
      </c>
      <c r="S5" s="80">
        <v>0</v>
      </c>
      <c r="T5" s="78">
        <f>SUMPRODUCT(LTA!F5:AJ5,LTA!F$101:AJ$101,LTA!F$103:AJ$103)</f>
        <v>26</v>
      </c>
      <c r="U5" s="78">
        <f>SUMPRODUCT(LTA!F5:AJ5,LTA!F$102:AJ$102,LTA!F$103:AJ$103)</f>
        <v>151.63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2.8800000000000003</v>
      </c>
      <c r="AB5" s="117">
        <f>-STOA!N5</f>
        <v>-53.85</v>
      </c>
      <c r="AC5">
        <f t="shared" si="0"/>
        <v>9.0479710910016493</v>
      </c>
      <c r="AD5">
        <f t="shared" si="1"/>
        <v>888.60010925134077</v>
      </c>
      <c r="AE5">
        <f>'IDT-1'!B5</f>
        <v>0</v>
      </c>
      <c r="AF5" s="26"/>
      <c r="AG5">
        <f t="shared" si="2"/>
        <v>888.60010925134077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-5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15.371053322826373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-6.1267902481104981</v>
      </c>
      <c r="M6">
        <f>EDWPCL!S6</f>
        <v>0</v>
      </c>
      <c r="N6">
        <f>'MSW BWN'!S6</f>
        <v>7.7699703999999983</v>
      </c>
      <c r="O6">
        <f>BRPL_ISGS_exbus!BB6</f>
        <v>600.7831954271154</v>
      </c>
      <c r="P6" s="77">
        <v>57.47</v>
      </c>
      <c r="Q6" s="77">
        <v>17.239999999999998</v>
      </c>
      <c r="R6" s="80">
        <v>0</v>
      </c>
      <c r="S6" s="80">
        <v>0</v>
      </c>
      <c r="T6" s="78">
        <f>SUMPRODUCT(LTA!F6:AJ6,LTA!F$101:AJ$101,LTA!F$103:AJ$103)</f>
        <v>25.91</v>
      </c>
      <c r="U6" s="78">
        <f>SUMPRODUCT(LTA!F6:AJ6,LTA!F$102:AJ$102,LTA!F$103:AJ$103)</f>
        <v>151.04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-27</v>
      </c>
      <c r="AA6" s="117">
        <f>STOA!H6</f>
        <v>2.8800000000000003</v>
      </c>
      <c r="AB6" s="117">
        <f>-STOA!N6</f>
        <v>-53.85</v>
      </c>
      <c r="AC6">
        <f t="shared" si="0"/>
        <v>9.2420863925991519</v>
      </c>
      <c r="AD6">
        <f t="shared" si="1"/>
        <v>866.26923214397118</v>
      </c>
      <c r="AE6">
        <f>'IDT-1'!B6</f>
        <v>0</v>
      </c>
      <c r="AF6" s="26"/>
      <c r="AG6">
        <f t="shared" si="2"/>
        <v>866.26923214397118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15.371053322826373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-6.1267902481104981</v>
      </c>
      <c r="M7">
        <f>EDWPCL!S7</f>
        <v>0</v>
      </c>
      <c r="N7">
        <f>'MSW BWN'!S7</f>
        <v>8.1161571999999982</v>
      </c>
      <c r="O7">
        <f>BRPL_ISGS_exbus!BB7</f>
        <v>600.77590614655617</v>
      </c>
      <c r="P7" s="77">
        <v>57.47</v>
      </c>
      <c r="Q7" s="77">
        <v>17.239999999999998</v>
      </c>
      <c r="R7" s="80">
        <v>0</v>
      </c>
      <c r="S7" s="80">
        <v>0</v>
      </c>
      <c r="T7" s="78">
        <f>SUMPRODUCT(LTA!F7:AJ7,LTA!F$101:AJ$101,LTA!F$103:AJ$103)</f>
        <v>25.64</v>
      </c>
      <c r="U7" s="78">
        <f>SUMPRODUCT(LTA!F7:AJ7,LTA!F$102:AJ$102,LTA!F$103:AJ$103)</f>
        <v>150.55000000000001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-49</v>
      </c>
      <c r="AA7" s="117">
        <f>STOA!H7</f>
        <v>2.8800000000000003</v>
      </c>
      <c r="AB7" s="117">
        <f>-STOA!N7</f>
        <v>-53.85</v>
      </c>
      <c r="AC7">
        <f t="shared" si="0"/>
        <v>9.6911651944021919</v>
      </c>
      <c r="AD7">
        <f t="shared" si="1"/>
        <v>814.39905086160911</v>
      </c>
      <c r="AE7">
        <f>'IDT-1'!B7</f>
        <v>0</v>
      </c>
      <c r="AF7" s="26"/>
      <c r="AG7">
        <f t="shared" si="2"/>
        <v>814.39905086160911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-29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15.371053322826373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-6.1267902481104981</v>
      </c>
      <c r="M8">
        <f>EDWPCL!S8</f>
        <v>0</v>
      </c>
      <c r="N8">
        <f>'MSW BWN'!S8</f>
        <v>7.3368187999999988</v>
      </c>
      <c r="O8">
        <f>BRPL_ISGS_exbus!BB8</f>
        <v>600.63664474732809</v>
      </c>
      <c r="P8" s="77">
        <v>57.47</v>
      </c>
      <c r="Q8" s="77">
        <v>17.239999999999998</v>
      </c>
      <c r="R8" s="80">
        <v>0</v>
      </c>
      <c r="S8" s="80">
        <v>0</v>
      </c>
      <c r="T8" s="78">
        <f>SUMPRODUCT(LTA!F8:AJ8,LTA!F$101:AJ$101,LTA!F$103:AJ$103)</f>
        <v>25.46</v>
      </c>
      <c r="U8" s="78">
        <f>SUMPRODUCT(LTA!F8:AJ8,LTA!F$102:AJ$102,LTA!F$103:AJ$103)</f>
        <v>150.14000000000001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-66</v>
      </c>
      <c r="AA8" s="117">
        <f>STOA!H8</f>
        <v>2.8800000000000003</v>
      </c>
      <c r="AB8" s="117">
        <f>-STOA!N8</f>
        <v>-53.85</v>
      </c>
      <c r="AC8">
        <f t="shared" si="0"/>
        <v>9.8820864491794769</v>
      </c>
      <c r="AD8">
        <f t="shared" si="1"/>
        <v>789.69952980760365</v>
      </c>
      <c r="AE8">
        <f>'IDT-1'!B8</f>
        <v>0</v>
      </c>
      <c r="AF8" s="26"/>
      <c r="AG8">
        <f t="shared" si="2"/>
        <v>789.69952980760365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-35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15.371053322826373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-6.1267902481104981</v>
      </c>
      <c r="M9">
        <f>EDWPCL!S9</f>
        <v>0</v>
      </c>
      <c r="N9">
        <f>'MSW BWN'!S9</f>
        <v>7.5776443999999996</v>
      </c>
      <c r="O9">
        <f>BRPL_ISGS_exbus!BB9</f>
        <v>600.63835694091097</v>
      </c>
      <c r="P9" s="77">
        <v>57.47</v>
      </c>
      <c r="Q9" s="77">
        <v>17.239999999999998</v>
      </c>
      <c r="R9" s="80">
        <v>0</v>
      </c>
      <c r="S9" s="80">
        <v>0</v>
      </c>
      <c r="T9" s="78">
        <f>SUMPRODUCT(LTA!F9:AJ9,LTA!F$101:AJ$101,LTA!F$103:AJ$103)</f>
        <v>25.1</v>
      </c>
      <c r="U9" s="78">
        <f>SUMPRODUCT(LTA!F9:AJ9,LTA!F$102:AJ$102,LTA!F$103:AJ$103)</f>
        <v>149.79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-101</v>
      </c>
      <c r="AA9" s="117">
        <f>STOA!H9</f>
        <v>2.8800000000000003</v>
      </c>
      <c r="AB9" s="117">
        <f>-STOA!N9</f>
        <v>-53.85</v>
      </c>
      <c r="AC9">
        <f t="shared" si="0"/>
        <v>9.8779727817630061</v>
      </c>
      <c r="AD9">
        <f t="shared" si="1"/>
        <v>789.23618126860299</v>
      </c>
      <c r="AE9">
        <f>'IDT-1'!B9</f>
        <v>0</v>
      </c>
      <c r="AF9" s="26"/>
      <c r="AG9">
        <f t="shared" si="2"/>
        <v>789.23618126860299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15.371053322826373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-6.1267902481104981</v>
      </c>
      <c r="M10">
        <f>EDWPCL!S10</f>
        <v>0</v>
      </c>
      <c r="N10">
        <f>'MSW BWN'!S10</f>
        <v>8.0994332</v>
      </c>
      <c r="O10">
        <f>BRPL_ISGS_exbus!BB10</f>
        <v>600.63664474732809</v>
      </c>
      <c r="P10" s="77">
        <v>57.47</v>
      </c>
      <c r="Q10" s="77">
        <v>17.239999999999998</v>
      </c>
      <c r="R10" s="80">
        <v>0</v>
      </c>
      <c r="S10" s="80">
        <v>0</v>
      </c>
      <c r="T10" s="78">
        <f>SUMPRODUCT(LTA!F10:AJ10,LTA!F$101:AJ$101,LTA!F$103:AJ$103)</f>
        <v>24.93</v>
      </c>
      <c r="U10" s="78">
        <f>SUMPRODUCT(LTA!F10:AJ10,LTA!F$102:AJ$102,LTA!F$103:AJ$103)</f>
        <v>149.4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-122</v>
      </c>
      <c r="AA10" s="117">
        <f>STOA!H10</f>
        <v>2.8800000000000003</v>
      </c>
      <c r="AB10" s="117">
        <f>-STOA!N10</f>
        <v>-53.85</v>
      </c>
      <c r="AC10">
        <f t="shared" si="0"/>
        <v>10.064062133865578</v>
      </c>
      <c r="AD10">
        <f t="shared" si="1"/>
        <v>768.01016852291741</v>
      </c>
      <c r="AE10">
        <f>'IDT-1'!B10</f>
        <v>0</v>
      </c>
      <c r="AF10" s="26"/>
      <c r="AG10">
        <f t="shared" si="2"/>
        <v>768.01016852291741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15.371053322826373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-5.5384615384615374</v>
      </c>
      <c r="M11">
        <f>EDWPCL!S11</f>
        <v>0</v>
      </c>
      <c r="N11">
        <f>'MSW BWN'!S11</f>
        <v>8.2282080000000004</v>
      </c>
      <c r="O11">
        <f>BRPL_ISGS_exbus!BB11</f>
        <v>612.0760527888774</v>
      </c>
      <c r="P11" s="77">
        <v>57.47</v>
      </c>
      <c r="Q11" s="77">
        <v>17.239999999999998</v>
      </c>
      <c r="R11" s="80">
        <v>0</v>
      </c>
      <c r="S11" s="80">
        <v>0</v>
      </c>
      <c r="T11" s="78">
        <f>SUMPRODUCT(LTA!F11:AJ11,LTA!F$101:AJ$101,LTA!F$103:AJ$103)</f>
        <v>24.400000000000002</v>
      </c>
      <c r="U11" s="78">
        <f>SUMPRODUCT(LTA!F11:AJ11,LTA!F$102:AJ$102,LTA!F$103:AJ$103)</f>
        <v>148.99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-138</v>
      </c>
      <c r="AA11" s="117">
        <f>STOA!H11</f>
        <v>2.8800000000000003</v>
      </c>
      <c r="AB11" s="117">
        <f>-STOA!N11</f>
        <v>-53.85</v>
      </c>
      <c r="AC11">
        <f t="shared" si="0"/>
        <v>10.711688919460284</v>
      </c>
      <c r="AD11">
        <f t="shared" si="1"/>
        <v>715.5790532885211</v>
      </c>
      <c r="AE11">
        <f>'IDT-1'!B11</f>
        <v>0</v>
      </c>
      <c r="AF11" s="26"/>
      <c r="AG11">
        <f t="shared" si="2"/>
        <v>715.5790532885211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-47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15.371053322826373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-5.8384615384615381</v>
      </c>
      <c r="M12">
        <f>EDWPCL!S12</f>
        <v>0</v>
      </c>
      <c r="N12">
        <f>'MSW BWN'!S12</f>
        <v>8.1245191999999982</v>
      </c>
      <c r="O12">
        <f>BRPL_ISGS_exbus!BB12</f>
        <v>615.66140324025719</v>
      </c>
      <c r="P12" s="77">
        <v>57.47</v>
      </c>
      <c r="Q12" s="77">
        <v>17.239999999999998</v>
      </c>
      <c r="R12" s="80">
        <v>0</v>
      </c>
      <c r="S12" s="80">
        <v>0</v>
      </c>
      <c r="T12" s="78">
        <f>SUMPRODUCT(LTA!F12:AJ12,LTA!F$101:AJ$101,LTA!F$103:AJ$103)</f>
        <v>24.23</v>
      </c>
      <c r="U12" s="78">
        <f>SUMPRODUCT(LTA!F12:AJ12,LTA!F$102:AJ$102,LTA!F$103:AJ$103)</f>
        <v>147.69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-149</v>
      </c>
      <c r="AA12" s="117">
        <f>STOA!H12</f>
        <v>2.8800000000000003</v>
      </c>
      <c r="AB12" s="117">
        <f>-STOA!N12</f>
        <v>-53.85</v>
      </c>
      <c r="AC12">
        <f t="shared" si="0"/>
        <v>10.847470638037626</v>
      </c>
      <c r="AD12">
        <f t="shared" si="1"/>
        <v>704.15493322132363</v>
      </c>
      <c r="AE12">
        <f>'IDT-1'!B12</f>
        <v>0</v>
      </c>
      <c r="AF12" s="26"/>
      <c r="AG12">
        <f t="shared" si="2"/>
        <v>704.15493322132363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-49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15.371053322826373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-5.4407239819004518</v>
      </c>
      <c r="M13">
        <f>EDWPCL!S13</f>
        <v>0</v>
      </c>
      <c r="N13">
        <f>'MSW BWN'!S13</f>
        <v>8.1312087999999996</v>
      </c>
      <c r="O13">
        <f>BRPL_ISGS_exbus!BB13</f>
        <v>613.40082663535816</v>
      </c>
      <c r="P13" s="77">
        <v>57.47</v>
      </c>
      <c r="Q13" s="77">
        <v>17.239999999999998</v>
      </c>
      <c r="R13" s="80">
        <v>0</v>
      </c>
      <c r="S13" s="80">
        <v>0</v>
      </c>
      <c r="T13" s="78">
        <f>SUMPRODUCT(LTA!F13:AJ13,LTA!F$101:AJ$101,LTA!F$103:AJ$103)</f>
        <v>24.02</v>
      </c>
      <c r="U13" s="78">
        <f>SUMPRODUCT(LTA!F13:AJ13,LTA!F$102:AJ$102,LTA!F$103:AJ$103)</f>
        <v>128.02000000000001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-150</v>
      </c>
      <c r="AA13" s="117">
        <f>STOA!H13</f>
        <v>2.8800000000000003</v>
      </c>
      <c r="AB13" s="117">
        <f>-STOA!N13</f>
        <v>-53.85</v>
      </c>
      <c r="AC13">
        <f t="shared" si="0"/>
        <v>10.729064415346755</v>
      </c>
      <c r="AD13">
        <f t="shared" si="1"/>
        <v>673.53718999567639</v>
      </c>
      <c r="AE13">
        <f>'IDT-1'!B13</f>
        <v>0</v>
      </c>
      <c r="AF13" s="26"/>
      <c r="AG13">
        <f t="shared" si="2"/>
        <v>673.53718999567639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-57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15.371053322826373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-5.1665158371040727</v>
      </c>
      <c r="M14">
        <f>EDWPCL!S14</f>
        <v>0</v>
      </c>
      <c r="N14">
        <f>'MSW BWN'!S14</f>
        <v>7.9238311999999995</v>
      </c>
      <c r="O14">
        <f>BRPL_ISGS_exbus!BB14</f>
        <v>613.39911444177551</v>
      </c>
      <c r="P14" s="77">
        <v>57.47</v>
      </c>
      <c r="Q14" s="77">
        <v>17.239999999999998</v>
      </c>
      <c r="R14" s="80">
        <v>0</v>
      </c>
      <c r="S14" s="80">
        <v>0</v>
      </c>
      <c r="T14" s="78">
        <f>SUMPRODUCT(LTA!F14:AJ14,LTA!F$101:AJ$101,LTA!F$103:AJ$103)</f>
        <v>17.29</v>
      </c>
      <c r="U14" s="78">
        <f>SUMPRODUCT(LTA!F14:AJ14,LTA!F$102:AJ$102,LTA!F$103:AJ$103)</f>
        <v>127.41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-153</v>
      </c>
      <c r="AA14" s="117">
        <f>STOA!H14</f>
        <v>2.8800000000000003</v>
      </c>
      <c r="AB14" s="117">
        <f>-STOA!N14</f>
        <v>-53.85</v>
      </c>
      <c r="AC14">
        <f t="shared" si="0"/>
        <v>10.713466735419273</v>
      </c>
      <c r="AD14">
        <f t="shared" si="1"/>
        <v>660.27790602681762</v>
      </c>
      <c r="AE14">
        <f>'IDT-1'!B14</f>
        <v>0</v>
      </c>
      <c r="AF14" s="26"/>
      <c r="AG14">
        <f t="shared" si="2"/>
        <v>660.27790602681762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-60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15.371053322826373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-5.6877828054298636</v>
      </c>
      <c r="M15">
        <f>EDWPCL!S15</f>
        <v>0</v>
      </c>
      <c r="N15">
        <f>'MSW BWN'!S15</f>
        <v>8.0509336000000005</v>
      </c>
      <c r="O15">
        <f>BRPL_ISGS_exbus!BB15</f>
        <v>576.43604170135677</v>
      </c>
      <c r="P15" s="77">
        <v>57.47</v>
      </c>
      <c r="Q15" s="77">
        <v>17.239999999999998</v>
      </c>
      <c r="R15" s="80">
        <v>0</v>
      </c>
      <c r="S15" s="80">
        <v>0</v>
      </c>
      <c r="T15" s="78">
        <f>SUMPRODUCT(LTA!F15:AJ15,LTA!F$101:AJ$101,LTA!F$103:AJ$103)</f>
        <v>17.02</v>
      </c>
      <c r="U15" s="78">
        <f>SUMPRODUCT(LTA!F15:AJ15,LTA!F$102:AJ$102,LTA!F$103:AJ$103)</f>
        <v>125.88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-152</v>
      </c>
      <c r="AA15" s="117">
        <f>STOA!H15</f>
        <v>2.8800000000000003</v>
      </c>
      <c r="AB15" s="117">
        <f>-STOA!N15</f>
        <v>-53.85</v>
      </c>
      <c r="AC15">
        <f t="shared" si="0"/>
        <v>10.040729225198071</v>
      </c>
      <c r="AD15">
        <f t="shared" si="1"/>
        <v>659.79340622829432</v>
      </c>
      <c r="AE15">
        <f>'IDT-1'!B15</f>
        <v>0</v>
      </c>
      <c r="AF15" s="26"/>
      <c r="AG15">
        <f t="shared" si="2"/>
        <v>659.79340622829432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-23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15.371053322826373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-5.8316742081447961</v>
      </c>
      <c r="M16">
        <f>EDWPCL!S16</f>
        <v>0</v>
      </c>
      <c r="N16">
        <f>'MSW BWN'!S16</f>
        <v>7.9957443999999986</v>
      </c>
      <c r="O16">
        <f>BRPL_ISGS_exbus!BB16</f>
        <v>562.06497843657837</v>
      </c>
      <c r="P16" s="77">
        <v>57.47</v>
      </c>
      <c r="Q16" s="77">
        <v>17.239999999999998</v>
      </c>
      <c r="R16" s="80">
        <v>0</v>
      </c>
      <c r="S16" s="80">
        <v>0</v>
      </c>
      <c r="T16" s="78">
        <f>SUMPRODUCT(LTA!F16:AJ16,LTA!F$101:AJ$101,LTA!F$103:AJ$103)</f>
        <v>16.71</v>
      </c>
      <c r="U16" s="78">
        <f>SUMPRODUCT(LTA!F16:AJ16,LTA!F$102:AJ$102,LTA!F$103:AJ$103)</f>
        <v>123.78999999999999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-152</v>
      </c>
      <c r="AA16" s="117">
        <f>STOA!H16</f>
        <v>2.8800000000000003</v>
      </c>
      <c r="AB16" s="117">
        <f>-STOA!N16</f>
        <v>-53.85</v>
      </c>
      <c r="AC16">
        <f t="shared" si="0"/>
        <v>9.7696419044199381</v>
      </c>
      <c r="AD16">
        <f t="shared" si="1"/>
        <v>657.09434968157916</v>
      </c>
      <c r="AE16">
        <f>'IDT-1'!B16</f>
        <v>0</v>
      </c>
      <c r="AF16" s="26"/>
      <c r="AG16">
        <f t="shared" si="2"/>
        <v>657.09434968157916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-9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15.371053322826373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-6.1267902481104981</v>
      </c>
      <c r="M17">
        <f>EDWPCL!S17</f>
        <v>0</v>
      </c>
      <c r="N17">
        <f>'MSW BWN'!S17</f>
        <v>7.8502455999999992</v>
      </c>
      <c r="O17">
        <f>BRPL_ISGS_exbus!BB17</f>
        <v>561.602226967761</v>
      </c>
      <c r="P17" s="77">
        <v>57.47</v>
      </c>
      <c r="Q17" s="77">
        <v>17.239999999999998</v>
      </c>
      <c r="R17" s="80">
        <v>0</v>
      </c>
      <c r="S17" s="80">
        <v>0</v>
      </c>
      <c r="T17" s="78">
        <f>SUMPRODUCT(LTA!F17:AJ17,LTA!F$101:AJ$101,LTA!F$103:AJ$103)</f>
        <v>16.580000000000002</v>
      </c>
      <c r="U17" s="78">
        <f>SUMPRODUCT(LTA!F17:AJ17,LTA!F$102:AJ$102,LTA!F$103:AJ$103)</f>
        <v>121.97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-141</v>
      </c>
      <c r="AA17" s="117">
        <f>STOA!H17</f>
        <v>2.8800000000000003</v>
      </c>
      <c r="AB17" s="117">
        <f>-STOA!N17</f>
        <v>-53.85</v>
      </c>
      <c r="AC17">
        <f t="shared" si="0"/>
        <v>9.5721868294470998</v>
      </c>
      <c r="AD17">
        <f t="shared" si="1"/>
        <v>674.43843844776893</v>
      </c>
      <c r="AE17">
        <f>'IDT-1'!B17</f>
        <v>0</v>
      </c>
      <c r="AF17" s="26"/>
      <c r="AG17">
        <f t="shared" si="2"/>
        <v>674.43843844776893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15.371053322826373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-5.850678733031673</v>
      </c>
      <c r="M18">
        <f>EDWPCL!S18</f>
        <v>0</v>
      </c>
      <c r="N18">
        <f>'MSW BWN'!S18</f>
        <v>8.2516216</v>
      </c>
      <c r="O18">
        <f>BRPL_ISGS_exbus!BB18</f>
        <v>561.60051477417835</v>
      </c>
      <c r="P18" s="77">
        <v>57.47</v>
      </c>
      <c r="Q18" s="77">
        <v>17.239999999999998</v>
      </c>
      <c r="R18" s="80">
        <v>0</v>
      </c>
      <c r="S18" s="80">
        <v>0</v>
      </c>
      <c r="T18" s="78">
        <f>SUMPRODUCT(LTA!F18:AJ18,LTA!F$101:AJ$101,LTA!F$103:AJ$103)</f>
        <v>16.34</v>
      </c>
      <c r="U18" s="78">
        <f>SUMPRODUCT(LTA!F18:AJ18,LTA!F$102:AJ$102,LTA!F$103:AJ$103)</f>
        <v>119.91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-133</v>
      </c>
      <c r="AA18" s="117">
        <f>STOA!H18</f>
        <v>2.8800000000000003</v>
      </c>
      <c r="AB18" s="117">
        <f>-STOA!N18</f>
        <v>-53.85</v>
      </c>
      <c r="AC18">
        <f t="shared" si="0"/>
        <v>9.4819874975247931</v>
      </c>
      <c r="AD18">
        <f t="shared" si="1"/>
        <v>680.9044131011874</v>
      </c>
      <c r="AE18">
        <f>'IDT-1'!B18</f>
        <v>0</v>
      </c>
      <c r="AF18" s="26"/>
      <c r="AG18">
        <f t="shared" si="2"/>
        <v>680.9044131011874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15.371053322826373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-5.7081447963800898</v>
      </c>
      <c r="M19">
        <f>EDWPCL!S19</f>
        <v>0</v>
      </c>
      <c r="N19">
        <f>'MSW BWN'!S19</f>
        <v>8.3486207999999991</v>
      </c>
      <c r="O19">
        <f>BRPL_ISGS_exbus!BB19</f>
        <v>559.72949708722319</v>
      </c>
      <c r="P19" s="77">
        <v>56.149999999999991</v>
      </c>
      <c r="Q19" s="77">
        <v>16.86</v>
      </c>
      <c r="R19" s="80">
        <v>0</v>
      </c>
      <c r="S19" s="80">
        <v>0</v>
      </c>
      <c r="T19" s="78">
        <f>SUMPRODUCT(LTA!F19:AJ19,LTA!F$101:AJ$101,LTA!F$103:AJ$103)</f>
        <v>16.34</v>
      </c>
      <c r="U19" s="78">
        <f>SUMPRODUCT(LTA!F19:AJ19,LTA!F$102:AJ$102,LTA!F$103:AJ$103)</f>
        <v>117.91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-116</v>
      </c>
      <c r="AA19" s="117">
        <f>STOA!H19</f>
        <v>2.8800000000000003</v>
      </c>
      <c r="AB19" s="117">
        <f>-STOA!N19</f>
        <v>-53.85</v>
      </c>
      <c r="AC19">
        <f t="shared" si="0"/>
        <v>9.281622532496435</v>
      </c>
      <c r="AD19">
        <f t="shared" si="1"/>
        <v>692.7732935159122</v>
      </c>
      <c r="AE19">
        <f>'IDT-1'!B19</f>
        <v>0</v>
      </c>
      <c r="AF19" s="26"/>
      <c r="AG19">
        <f t="shared" si="2"/>
        <v>692.7732935159122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15.371053322826373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-5.9294117647058826</v>
      </c>
      <c r="M20">
        <f>EDWPCL!S20</f>
        <v>0</v>
      </c>
      <c r="N20">
        <f>'MSW BWN'!S20</f>
        <v>8.1797083999999991</v>
      </c>
      <c r="O20">
        <f>BRPL_ISGS_exbus!BB20</f>
        <v>553.52743365088702</v>
      </c>
      <c r="P20" s="77">
        <v>56.149999999999991</v>
      </c>
      <c r="Q20" s="77">
        <v>16.86</v>
      </c>
      <c r="R20" s="80">
        <v>0</v>
      </c>
      <c r="S20" s="80">
        <v>0</v>
      </c>
      <c r="T20" s="78">
        <f>SUMPRODUCT(LTA!F20:AJ20,LTA!F$101:AJ$101,LTA!F$103:AJ$103)</f>
        <v>16.2</v>
      </c>
      <c r="U20" s="78">
        <f>SUMPRODUCT(LTA!F20:AJ20,LTA!F$102:AJ$102,LTA!F$103:AJ$103)</f>
        <v>115.65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-95</v>
      </c>
      <c r="AA20" s="117">
        <f>STOA!H20</f>
        <v>2.8800000000000003</v>
      </c>
      <c r="AB20" s="117">
        <f>-STOA!N20</f>
        <v>-53.85</v>
      </c>
      <c r="AC20">
        <f t="shared" si="0"/>
        <v>9.0199617035318198</v>
      </c>
      <c r="AD20">
        <f t="shared" si="1"/>
        <v>705.04271154021478</v>
      </c>
      <c r="AE20">
        <f>'IDT-1'!B20</f>
        <v>0</v>
      </c>
      <c r="AF20" s="26"/>
      <c r="AG20">
        <f t="shared" si="2"/>
        <v>705.04271154021478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15.371053322826373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-5.7800904977375556</v>
      </c>
      <c r="M21">
        <f>EDWPCL!S21</f>
        <v>0</v>
      </c>
      <c r="N21">
        <f>'MSW BWN'!S21</f>
        <v>7.2481815999999997</v>
      </c>
      <c r="O21">
        <f>BRPL_ISGS_exbus!BB21</f>
        <v>552.9176453740597</v>
      </c>
      <c r="P21" s="77">
        <v>55.05</v>
      </c>
      <c r="Q21" s="77">
        <v>16.510000000000002</v>
      </c>
      <c r="R21" s="80">
        <v>0</v>
      </c>
      <c r="S21" s="80">
        <v>0</v>
      </c>
      <c r="T21" s="78">
        <f>SUMPRODUCT(LTA!F21:AJ21,LTA!F$101:AJ$101,LTA!F$103:AJ$103)</f>
        <v>16.13</v>
      </c>
      <c r="U21" s="78">
        <f>SUMPRODUCT(LTA!F21:AJ21,LTA!F$102:AJ$102,LTA!F$103:AJ$103)</f>
        <v>114.1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-71</v>
      </c>
      <c r="AA21" s="117">
        <f>STOA!H21</f>
        <v>2.8800000000000003</v>
      </c>
      <c r="AB21" s="117">
        <f>-STOA!N21</f>
        <v>-53.85</v>
      </c>
      <c r="AC21">
        <f t="shared" si="0"/>
        <v>8.8492853770731301</v>
      </c>
      <c r="AD21">
        <f t="shared" si="1"/>
        <v>734.33139405681447</v>
      </c>
      <c r="AE21">
        <f>'IDT-1'!B21</f>
        <v>0</v>
      </c>
      <c r="AF21" s="26"/>
      <c r="AG21">
        <f t="shared" si="2"/>
        <v>734.33139405681447</v>
      </c>
      <c r="AI21" s="75">
        <f>PXIL!H21</f>
        <v>0</v>
      </c>
      <c r="AJ21" s="75">
        <f>PXIL!N21</f>
        <v>0</v>
      </c>
      <c r="AK21" s="75">
        <f>RTM_IEX!H21</f>
        <v>9.58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15.371053322826373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-6.1267902481104981</v>
      </c>
      <c r="M22">
        <f>EDWPCL!S22</f>
        <v>0</v>
      </c>
      <c r="N22">
        <f>'MSW BWN'!S22</f>
        <v>7.2080439999999992</v>
      </c>
      <c r="O22">
        <f>BRPL_ISGS_exbus!BB22</f>
        <v>578.62178969465708</v>
      </c>
      <c r="P22" s="77">
        <v>55.05</v>
      </c>
      <c r="Q22" s="77">
        <v>16.510000000000002</v>
      </c>
      <c r="R22" s="80">
        <v>0</v>
      </c>
      <c r="S22" s="80">
        <v>0</v>
      </c>
      <c r="T22" s="78">
        <f>SUMPRODUCT(LTA!F22:AJ22,LTA!F$101:AJ$101,LTA!F$103:AJ$103)</f>
        <v>16.02</v>
      </c>
      <c r="U22" s="78">
        <f>SUMPRODUCT(LTA!F22:AJ22,LTA!F$102:AJ$102,LTA!F$103:AJ$103)</f>
        <v>112.1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-36</v>
      </c>
      <c r="AA22" s="117">
        <f>STOA!H22</f>
        <v>2.8800000000000003</v>
      </c>
      <c r="AB22" s="117">
        <f>-STOA!N22</f>
        <v>-53.85</v>
      </c>
      <c r="AC22">
        <f t="shared" si="0"/>
        <v>8.8954315331103526</v>
      </c>
      <c r="AD22">
        <f t="shared" si="1"/>
        <v>756.9125548710017</v>
      </c>
      <c r="AE22">
        <f>'IDT-1'!B22</f>
        <v>0</v>
      </c>
      <c r="AF22" s="26"/>
      <c r="AG22">
        <f t="shared" si="2"/>
        <v>756.9125548710017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-26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15.371053322826373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-6.1267902481104981</v>
      </c>
      <c r="M23">
        <f>EDWPCL!S23</f>
        <v>0</v>
      </c>
      <c r="N23">
        <f>'MSW BWN'!S23</f>
        <v>7.4488695999999992</v>
      </c>
      <c r="O23">
        <f>BRPL_ISGS_exbus!BB23</f>
        <v>584.67963784542633</v>
      </c>
      <c r="P23" s="77">
        <v>57.47628730138225</v>
      </c>
      <c r="Q23" s="77">
        <v>16.510000000000002</v>
      </c>
      <c r="R23" s="80">
        <v>0</v>
      </c>
      <c r="S23" s="80">
        <v>0</v>
      </c>
      <c r="T23" s="78">
        <f>SUMPRODUCT(LTA!F23:AJ23,LTA!F$101:AJ$101,LTA!F$103:AJ$103)</f>
        <v>16.48</v>
      </c>
      <c r="U23" s="78">
        <f>SUMPRODUCT(LTA!F23:AJ23,LTA!F$102:AJ$102,LTA!F$103:AJ$103)</f>
        <v>109.58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2.8800000000000003</v>
      </c>
      <c r="AB23" s="117">
        <f>-STOA!N23</f>
        <v>-53.85</v>
      </c>
      <c r="AC23">
        <f t="shared" si="0"/>
        <v>8.7143737472700131</v>
      </c>
      <c r="AD23">
        <f t="shared" si="1"/>
        <v>790.75857370899371</v>
      </c>
      <c r="AE23">
        <f>'IDT-1'!B23</f>
        <v>0</v>
      </c>
      <c r="AF23" s="26"/>
      <c r="AG23">
        <f t="shared" si="2"/>
        <v>790.75857370899371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-35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15.371053322826373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-6.1267902481104981</v>
      </c>
      <c r="M24">
        <f>EDWPCL!S24</f>
        <v>0</v>
      </c>
      <c r="N24">
        <f>'MSW BWN'!S24</f>
        <v>7.3284567999999988</v>
      </c>
      <c r="O24">
        <f>BRPL_ISGS_exbus!BB24</f>
        <v>607.20520874892054</v>
      </c>
      <c r="P24" s="77">
        <v>57.47628730138225</v>
      </c>
      <c r="Q24" s="77">
        <v>17.240000000000002</v>
      </c>
      <c r="R24" s="80">
        <v>0</v>
      </c>
      <c r="S24" s="80">
        <v>0</v>
      </c>
      <c r="T24" s="78">
        <f>SUMPRODUCT(LTA!F24:AJ24,LTA!F$101:AJ$101,LTA!F$103:AJ$103)</f>
        <v>16.32</v>
      </c>
      <c r="U24" s="78">
        <f>SUMPRODUCT(LTA!F24:AJ24,LTA!F$102:AJ$102,LTA!F$103:AJ$103)</f>
        <v>109.38999999999999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2.8800000000000003</v>
      </c>
      <c r="AB24" s="117">
        <f>-STOA!N24</f>
        <v>-53.85</v>
      </c>
      <c r="AC24">
        <f t="shared" si="0"/>
        <v>8.6125966753039265</v>
      </c>
      <c r="AD24">
        <f t="shared" si="1"/>
        <v>849.60550888445391</v>
      </c>
      <c r="AE24">
        <f>'IDT-1'!B24</f>
        <v>0</v>
      </c>
      <c r="AF24" s="26"/>
      <c r="AG24">
        <f t="shared" si="2"/>
        <v>849.60550888445391</v>
      </c>
      <c r="AI24" s="75">
        <f>PXIL!H24</f>
        <v>0</v>
      </c>
      <c r="AJ24" s="75">
        <f>PXIL!N24</f>
        <v>0</v>
      </c>
      <c r="AK24" s="75">
        <f>RTM_IEX!H24</f>
        <v>0.96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15.371053322826373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-5.6497737556561081</v>
      </c>
      <c r="M25">
        <f>EDWPCL!S25</f>
        <v>0</v>
      </c>
      <c r="N25">
        <f>'MSW BWN'!S25</f>
        <v>7.3936803999999992</v>
      </c>
      <c r="O25">
        <f>BRPL_ISGS_exbus!BB25</f>
        <v>615.60275739114377</v>
      </c>
      <c r="P25" s="77">
        <v>57.47628730138225</v>
      </c>
      <c r="Q25" s="77">
        <v>17.240000000000002</v>
      </c>
      <c r="R25" s="80">
        <v>0</v>
      </c>
      <c r="S25" s="80">
        <v>0</v>
      </c>
      <c r="T25" s="78">
        <f>SUMPRODUCT(LTA!F25:AJ25,LTA!F$101:AJ$101,LTA!F$103:AJ$103)</f>
        <v>15.469999999999999</v>
      </c>
      <c r="U25" s="78">
        <f>SUMPRODUCT(LTA!F25:AJ25,LTA!F$102:AJ$102,LTA!F$103:AJ$103)</f>
        <v>108.84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2.8800000000000003</v>
      </c>
      <c r="AB25" s="117">
        <f>-STOA!N25</f>
        <v>-53.85</v>
      </c>
      <c r="AC25">
        <f t="shared" si="0"/>
        <v>9.1257380577852913</v>
      </c>
      <c r="AD25">
        <f t="shared" si="1"/>
        <v>908.36215623665009</v>
      </c>
      <c r="AE25">
        <f>'IDT-1'!B25</f>
        <v>0</v>
      </c>
      <c r="AF25" s="26"/>
      <c r="AG25">
        <f t="shared" si="2"/>
        <v>908.36215623665009</v>
      </c>
      <c r="AI25" s="75">
        <f>PXIL!H25</f>
        <v>0</v>
      </c>
      <c r="AJ25" s="75">
        <f>PXIL!N25</f>
        <v>0</v>
      </c>
      <c r="AK25" s="75">
        <f>RTM_IEX!H25</f>
        <v>52.69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15.371053322826373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-4.7429864253393665</v>
      </c>
      <c r="M26">
        <f>EDWPCL!S26</f>
        <v>0</v>
      </c>
      <c r="N26">
        <f>'MSW BWN'!S26</f>
        <v>7.7298327999999996</v>
      </c>
      <c r="O26">
        <f>BRPL_ISGS_exbus!BB26</f>
        <v>621.77280159347845</v>
      </c>
      <c r="P26" s="77">
        <v>110.33</v>
      </c>
      <c r="Q26" s="77">
        <v>37.954392869545089</v>
      </c>
      <c r="R26" s="80">
        <v>0</v>
      </c>
      <c r="S26" s="80">
        <v>0</v>
      </c>
      <c r="T26" s="78">
        <f>SUMPRODUCT(LTA!F26:AJ26,LTA!F$101:AJ$101,LTA!F$103:AJ$103)</f>
        <v>15.26</v>
      </c>
      <c r="U26" s="78">
        <f>SUMPRODUCT(LTA!F26:AJ26,LTA!F$102:AJ$102,LTA!F$103:AJ$103)</f>
        <v>108.11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2.8800000000000003</v>
      </c>
      <c r="AB26" s="117">
        <f>-STOA!N26</f>
        <v>-53.85</v>
      </c>
      <c r="AC26">
        <f t="shared" si="0"/>
        <v>9.7381253433316068</v>
      </c>
      <c r="AD26">
        <f t="shared" si="1"/>
        <v>979.1608584519181</v>
      </c>
      <c r="AE26">
        <f>'IDT-1'!B26</f>
        <v>0</v>
      </c>
      <c r="AF26" s="26"/>
      <c r="AG26">
        <f t="shared" si="2"/>
        <v>979.1608584519181</v>
      </c>
      <c r="AI26" s="75">
        <f>PXIL!H26</f>
        <v>0</v>
      </c>
      <c r="AJ26" s="75">
        <f>PXIL!N26</f>
        <v>0</v>
      </c>
      <c r="AK26" s="75">
        <f>RTM_IEX!H26</f>
        <v>44.06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15.371053322826373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-4.3914027149321262</v>
      </c>
      <c r="M27">
        <f>EDWPCL!S27</f>
        <v>0</v>
      </c>
      <c r="N27">
        <f>'MSW BWN'!S27</f>
        <v>7.6830056000000004</v>
      </c>
      <c r="O27">
        <f>BRPL_ISGS_exbus!BB27</f>
        <v>815.7633046603313</v>
      </c>
      <c r="P27" s="77">
        <v>110.33</v>
      </c>
      <c r="Q27" s="77">
        <v>37.949999999999996</v>
      </c>
      <c r="R27" s="80">
        <v>0</v>
      </c>
      <c r="S27" s="80">
        <v>0</v>
      </c>
      <c r="T27" s="78">
        <f>SUMPRODUCT(LTA!F27:AJ27,LTA!F$101:AJ$101,LTA!F$103:AJ$103)</f>
        <v>15.29</v>
      </c>
      <c r="U27" s="78">
        <f>SUMPRODUCT(LTA!F27:AJ27,LTA!F$102:AJ$102,LTA!F$103:AJ$103)</f>
        <v>104.31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2.8800000000000003</v>
      </c>
      <c r="AB27" s="117">
        <f>-STOA!N27</f>
        <v>-257.96000000000004</v>
      </c>
      <c r="AC27">
        <f t="shared" si="0"/>
        <v>13.692728237247479</v>
      </c>
      <c r="AD27">
        <f t="shared" si="1"/>
        <v>1015.2671222657171</v>
      </c>
      <c r="AE27">
        <f>'IDT-1'!B27</f>
        <v>69</v>
      </c>
      <c r="AF27" s="26"/>
      <c r="AG27">
        <f t="shared" si="2"/>
        <v>1084.2671222657173</v>
      </c>
      <c r="AI27" s="75">
        <f>PXIL!H27</f>
        <v>0</v>
      </c>
      <c r="AJ27" s="75">
        <f>PXIL!N27</f>
        <v>0</v>
      </c>
      <c r="AK27" s="75">
        <f>RTM_IEX!H27</f>
        <v>97.71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15.371053322826373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79.586363594827986</v>
      </c>
      <c r="J28">
        <f>Bawana_RLNG!P28</f>
        <v>0</v>
      </c>
      <c r="K28">
        <f>Bawana_Spot!P28</f>
        <v>0</v>
      </c>
      <c r="L28">
        <f>TWOMCL!O28</f>
        <v>-5.5316742081447963</v>
      </c>
      <c r="M28">
        <f>EDWPCL!S28</f>
        <v>0</v>
      </c>
      <c r="N28">
        <f>'MSW BWN'!S28</f>
        <v>7.1612168</v>
      </c>
      <c r="O28">
        <f>BRPL_ISGS_exbus!BB28</f>
        <v>902.12438728960819</v>
      </c>
      <c r="P28" s="77">
        <v>110.33</v>
      </c>
      <c r="Q28" s="77">
        <v>37.954392869545089</v>
      </c>
      <c r="R28" s="80">
        <v>0.24</v>
      </c>
      <c r="S28" s="80">
        <v>0</v>
      </c>
      <c r="T28" s="78">
        <f>SUMPRODUCT(LTA!F28:AJ28,LTA!F$101:AJ$101,LTA!F$103:AJ$103)</f>
        <v>15.24</v>
      </c>
      <c r="U28" s="78">
        <f>SUMPRODUCT(LTA!F28:AJ28,LTA!F$102:AJ$102,LTA!F$103:AJ$103)</f>
        <v>102.68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2.8800000000000003</v>
      </c>
      <c r="AB28" s="117">
        <f>-STOA!N28</f>
        <v>-257.96000000000004</v>
      </c>
      <c r="AC28">
        <f t="shared" si="0"/>
        <v>13.73212192677256</v>
      </c>
      <c r="AD28">
        <f t="shared" si="1"/>
        <v>1017.4136177418902</v>
      </c>
      <c r="AE28">
        <f>'IDT-1'!B28</f>
        <v>164</v>
      </c>
      <c r="AF28" s="26"/>
      <c r="AG28">
        <f t="shared" si="2"/>
        <v>1181.4136177418902</v>
      </c>
      <c r="AI28" s="75">
        <f>PXIL!H28</f>
        <v>0</v>
      </c>
      <c r="AJ28" s="75">
        <f>PXIL!N28</f>
        <v>0</v>
      </c>
      <c r="AK28" s="75">
        <f>RTM_IEX!H28</f>
        <v>21.07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15.371053322826373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79.586363594827986</v>
      </c>
      <c r="J29">
        <f>Bawana_RLNG!P29</f>
        <v>0</v>
      </c>
      <c r="K29">
        <f>Bawana_Spot!P29</f>
        <v>0</v>
      </c>
      <c r="L29">
        <f>TWOMCL!O29</f>
        <v>-6.1267902481104981</v>
      </c>
      <c r="M29">
        <f>EDWPCL!S29</f>
        <v>0</v>
      </c>
      <c r="N29">
        <f>'MSW BWN'!S29</f>
        <v>6.6227039999999988</v>
      </c>
      <c r="O29">
        <f>BRPL_ISGS_exbus!BB29</f>
        <v>1007.4144813471263</v>
      </c>
      <c r="P29" s="77">
        <v>110.33</v>
      </c>
      <c r="Q29" s="77">
        <v>37.954392869545089</v>
      </c>
      <c r="R29" s="80">
        <v>1.2752059925093635</v>
      </c>
      <c r="S29" s="80">
        <v>0</v>
      </c>
      <c r="T29" s="78">
        <f>SUMPRODUCT(LTA!F29:AJ29,LTA!F$101:AJ$101,LTA!F$103:AJ$103)</f>
        <v>15.25</v>
      </c>
      <c r="U29" s="78">
        <f>SUMPRODUCT(LTA!F29:AJ29,LTA!F$102:AJ$102,LTA!F$103:AJ$103)</f>
        <v>101.3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2.8800000000000003</v>
      </c>
      <c r="AB29" s="117">
        <f>-STOA!N29</f>
        <v>-257.96000000000004</v>
      </c>
      <c r="AC29">
        <f t="shared" si="0"/>
        <v>14.763835378898568</v>
      </c>
      <c r="AD29">
        <f t="shared" si="1"/>
        <v>1066.1335754998258</v>
      </c>
      <c r="AE29">
        <f>'IDT-1'!B29</f>
        <v>241</v>
      </c>
      <c r="AF29" s="26"/>
      <c r="AG29">
        <f t="shared" si="2"/>
        <v>1307.1335754998258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-33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15.371053322826373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79.586363594827986</v>
      </c>
      <c r="J30">
        <f>Bawana_RLNG!P30</f>
        <v>0</v>
      </c>
      <c r="K30">
        <f>Bawana_Spot!P30</f>
        <v>0</v>
      </c>
      <c r="L30">
        <f>TWOMCL!O30</f>
        <v>-5.6687782805429858</v>
      </c>
      <c r="M30">
        <f>EDWPCL!S30</f>
        <v>0</v>
      </c>
      <c r="N30">
        <f>'MSW BWN'!S30</f>
        <v>6.0290019999999993</v>
      </c>
      <c r="O30">
        <f>BRPL_ISGS_exbus!BB30</f>
        <v>1053.1517779889357</v>
      </c>
      <c r="P30" s="77">
        <v>110.33</v>
      </c>
      <c r="Q30" s="77">
        <v>37.954392869545089</v>
      </c>
      <c r="R30" s="80">
        <v>4.2</v>
      </c>
      <c r="S30" s="80">
        <v>0</v>
      </c>
      <c r="T30" s="78">
        <f>SUMPRODUCT(LTA!F30:AJ30,LTA!F$101:AJ$101,LTA!F$103:AJ$103)</f>
        <v>15.6</v>
      </c>
      <c r="U30" s="78">
        <f>SUMPRODUCT(LTA!F30:AJ30,LTA!F$102:AJ$102,LTA!F$103:AJ$103)</f>
        <v>100.36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2.8800000000000003</v>
      </c>
      <c r="AB30" s="117">
        <f>-STOA!N30</f>
        <v>-257.96000000000004</v>
      </c>
      <c r="AC30">
        <f t="shared" si="0"/>
        <v>15.37289771584595</v>
      </c>
      <c r="AD30">
        <f t="shared" si="1"/>
        <v>1091.4609137797461</v>
      </c>
      <c r="AE30">
        <f>'IDT-1'!B30</f>
        <v>296</v>
      </c>
      <c r="AF30" s="26"/>
      <c r="AG30">
        <f t="shared" si="2"/>
        <v>1387.4609137797461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-55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15.371053322826373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84.336579470332964</v>
      </c>
      <c r="J31">
        <f>Bawana_RLNG!P31</f>
        <v>0</v>
      </c>
      <c r="K31">
        <f>Bawana_Spot!P31</f>
        <v>0</v>
      </c>
      <c r="L31">
        <f>TWOMCL!O31</f>
        <v>-5.2846153846153836</v>
      </c>
      <c r="M31">
        <f>EDWPCL!S31</f>
        <v>0</v>
      </c>
      <c r="N31">
        <f>'MSW BWN'!S31</f>
        <v>6.7347547999999993</v>
      </c>
      <c r="O31">
        <f>BRPL_ISGS_exbus!BB31</f>
        <v>1090.7551638482412</v>
      </c>
      <c r="P31" s="77">
        <v>110.33</v>
      </c>
      <c r="Q31" s="77">
        <v>37.954392869545089</v>
      </c>
      <c r="R31" s="80">
        <v>11.49</v>
      </c>
      <c r="S31" s="80">
        <v>0</v>
      </c>
      <c r="T31" s="78">
        <f>SUMPRODUCT(LTA!F31:AJ31,LTA!F$101:AJ$101,LTA!F$103:AJ$103)</f>
        <v>15.84</v>
      </c>
      <c r="U31" s="78">
        <f>SUMPRODUCT(LTA!F31:AJ31,LTA!F$102:AJ$102,LTA!F$103:AJ$103)</f>
        <v>100.03999999999999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63.230000000000011</v>
      </c>
      <c r="AB31" s="117">
        <f>-STOA!N31</f>
        <v>-257.96000000000004</v>
      </c>
      <c r="AC31">
        <f t="shared" si="0"/>
        <v>16.236399858306594</v>
      </c>
      <c r="AD31">
        <f t="shared" si="1"/>
        <v>1213.6009290680233</v>
      </c>
      <c r="AE31">
        <f>'IDT-1'!B31</f>
        <v>257</v>
      </c>
      <c r="AF31" s="26"/>
      <c r="AG31">
        <f t="shared" si="2"/>
        <v>1470.6009290680233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-43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15.371053322826373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84.336579470332964</v>
      </c>
      <c r="J32">
        <f>Bawana_RLNG!P32</f>
        <v>0</v>
      </c>
      <c r="K32">
        <f>Bawana_Spot!P32</f>
        <v>0</v>
      </c>
      <c r="L32">
        <f>TWOMCL!O32</f>
        <v>-5.6226244343891398</v>
      </c>
      <c r="M32">
        <f>EDWPCL!S32</f>
        <v>0</v>
      </c>
      <c r="N32">
        <f>'MSW BWN'!S32</f>
        <v>7.2816296000000005</v>
      </c>
      <c r="O32">
        <f>BRPL_ISGS_exbus!BB32</f>
        <v>1100.489021682941</v>
      </c>
      <c r="P32" s="77">
        <v>110.33</v>
      </c>
      <c r="Q32" s="77">
        <v>37.954392869545089</v>
      </c>
      <c r="R32" s="80">
        <v>22.52</v>
      </c>
      <c r="S32" s="80">
        <v>0</v>
      </c>
      <c r="T32" s="78">
        <f>SUMPRODUCT(LTA!F32:AJ32,LTA!F$101:AJ$101,LTA!F$103:AJ$103)</f>
        <v>16.52</v>
      </c>
      <c r="U32" s="78">
        <f>SUMPRODUCT(LTA!F32:AJ32,LTA!F$102:AJ$102,LTA!F$103:AJ$103)</f>
        <v>111.00999999999999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165.06</v>
      </c>
      <c r="AB32" s="117">
        <f>-STOA!N32</f>
        <v>-257.96000000000004</v>
      </c>
      <c r="AC32">
        <f t="shared" si="0"/>
        <v>17.10594660214047</v>
      </c>
      <c r="AD32">
        <f t="shared" si="1"/>
        <v>1383.1841059091157</v>
      </c>
      <c r="AE32">
        <f>'IDT-1'!B32</f>
        <v>194.566</v>
      </c>
      <c r="AF32" s="26"/>
      <c r="AG32">
        <f t="shared" si="2"/>
        <v>1577.7501059091157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-7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15.371053322826373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84.336942762895575</v>
      </c>
      <c r="J33">
        <f>Bawana_RLNG!P33</f>
        <v>0</v>
      </c>
      <c r="K33">
        <f>Bawana_Spot!P33</f>
        <v>0</v>
      </c>
      <c r="L33">
        <f>TWOMCL!O33</f>
        <v>-5.2262443438914028</v>
      </c>
      <c r="M33">
        <f>EDWPCL!S33</f>
        <v>0</v>
      </c>
      <c r="N33">
        <f>'MSW BWN'!S33</f>
        <v>6.5992904000000001</v>
      </c>
      <c r="O33">
        <f>BRPL_ISGS_exbus!BB33</f>
        <v>1112.6908438491639</v>
      </c>
      <c r="P33" s="77">
        <v>110.33</v>
      </c>
      <c r="Q33" s="77">
        <v>37.954392869545089</v>
      </c>
      <c r="R33" s="80">
        <v>37</v>
      </c>
      <c r="S33" s="80">
        <v>0</v>
      </c>
      <c r="T33" s="78">
        <f>SUMPRODUCT(LTA!F33:AJ33,LTA!F$101:AJ$101,LTA!F$103:AJ$103)</f>
        <v>19.68</v>
      </c>
      <c r="U33" s="78">
        <f>SUMPRODUCT(LTA!F33:AJ33,LTA!F$102:AJ$102,LTA!F$103:AJ$103)</f>
        <v>117.15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285.09999999999997</v>
      </c>
      <c r="AB33" s="117">
        <f>-STOA!N33</f>
        <v>-257.96000000000004</v>
      </c>
      <c r="AC33">
        <f t="shared" si="0"/>
        <v>18.407271243571717</v>
      </c>
      <c r="AD33">
        <f t="shared" si="1"/>
        <v>1544.6190076169676</v>
      </c>
      <c r="AE33">
        <f>'IDT-1'!B33</f>
        <v>125.99</v>
      </c>
      <c r="AF33" s="26"/>
      <c r="AG33">
        <f t="shared" si="2"/>
        <v>1670.6090076169676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15.371053322826373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84.336948293953768</v>
      </c>
      <c r="J34">
        <f>Bawana_RLNG!P34</f>
        <v>0</v>
      </c>
      <c r="K34">
        <f>Bawana_Spot!P34</f>
        <v>0</v>
      </c>
      <c r="L34">
        <f>TWOMCL!O34</f>
        <v>-5.4271493212669677</v>
      </c>
      <c r="M34">
        <f>EDWPCL!S34</f>
        <v>0</v>
      </c>
      <c r="N34">
        <f>'MSW BWN'!S34</f>
        <v>5.9085891999999989</v>
      </c>
      <c r="O34">
        <f>BRPL_ISGS_exbus!BB34</f>
        <v>1114.2783514691357</v>
      </c>
      <c r="P34" s="77">
        <v>110.33</v>
      </c>
      <c r="Q34" s="77">
        <v>37.954392869545089</v>
      </c>
      <c r="R34" s="80">
        <v>37</v>
      </c>
      <c r="S34" s="80">
        <v>0</v>
      </c>
      <c r="T34" s="78">
        <f>SUMPRODUCT(LTA!F34:AJ34,LTA!F$101:AJ$101,LTA!F$103:AJ$103)</f>
        <v>25.68</v>
      </c>
      <c r="U34" s="78">
        <f>SUMPRODUCT(LTA!F34:AJ34,LTA!F$102:AJ$102,LTA!F$103:AJ$103)</f>
        <v>116.77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345.11</v>
      </c>
      <c r="AB34" s="117">
        <f>-STOA!N34</f>
        <v>-257.96000000000004</v>
      </c>
      <c r="AC34">
        <f t="shared" si="0"/>
        <v>18.994490848749766</v>
      </c>
      <c r="AD34">
        <f t="shared" si="1"/>
        <v>1610.3576949854439</v>
      </c>
      <c r="AE34">
        <f>'IDT-1'!B34</f>
        <v>113.95099999999999</v>
      </c>
      <c r="AF34" s="26"/>
      <c r="AG34">
        <f t="shared" si="2"/>
        <v>1724.3086949854439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15.371053322826373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84.33694608393381</v>
      </c>
      <c r="J35">
        <f>Bawana_RLNG!P35</f>
        <v>0</v>
      </c>
      <c r="K35">
        <f>Bawana_Spot!P35</f>
        <v>0</v>
      </c>
      <c r="L35">
        <f>TWOMCL!O35</f>
        <v>-5.8574660633484159</v>
      </c>
      <c r="M35">
        <f>EDWPCL!S35</f>
        <v>0</v>
      </c>
      <c r="N35">
        <f>'MSW BWN'!S35</f>
        <v>5.6911772000000003</v>
      </c>
      <c r="O35">
        <f>BRPL_ISGS_exbus!BB35</f>
        <v>1099.1428233366744</v>
      </c>
      <c r="P35" s="77">
        <v>110.33</v>
      </c>
      <c r="Q35" s="77">
        <v>37.954392869545089</v>
      </c>
      <c r="R35" s="80">
        <v>41.5</v>
      </c>
      <c r="S35" s="80">
        <v>0</v>
      </c>
      <c r="T35" s="78">
        <f>SUMPRODUCT(LTA!F35:AJ35,LTA!F$101:AJ$101,LTA!F$103:AJ$103)</f>
        <v>52.040000000000006</v>
      </c>
      <c r="U35" s="78">
        <f>SUMPRODUCT(LTA!F35:AJ35,LTA!F$102:AJ$102,LTA!F$103:AJ$103)</f>
        <v>113.93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443.40999999999997</v>
      </c>
      <c r="AB35" s="117">
        <f>-STOA!N35</f>
        <v>-257.96000000000004</v>
      </c>
      <c r="AC35">
        <f t="shared" si="0"/>
        <v>20.303312081368293</v>
      </c>
      <c r="AD35">
        <f t="shared" si="1"/>
        <v>1682.5856146682627</v>
      </c>
      <c r="AE35">
        <f>'IDT-1'!B35</f>
        <v>96.135000000000005</v>
      </c>
      <c r="AF35" s="26"/>
      <c r="AG35">
        <f t="shared" si="2"/>
        <v>1778.7206146682627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-37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15.371053322826373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84.336951602992741</v>
      </c>
      <c r="J36">
        <f>Bawana_RLNG!P36</f>
        <v>0</v>
      </c>
      <c r="K36">
        <f>Bawana_Spot!P36</f>
        <v>0</v>
      </c>
      <c r="L36">
        <f>TWOMCL!O36</f>
        <v>-6.0733031674208142</v>
      </c>
      <c r="M36">
        <f>EDWPCL!S36</f>
        <v>0</v>
      </c>
      <c r="N36">
        <f>'MSW BWN'!S36</f>
        <v>6.2531035999999993</v>
      </c>
      <c r="O36">
        <f>BRPL_ISGS_exbus!BB36</f>
        <v>1095.7815185363745</v>
      </c>
      <c r="P36" s="77">
        <v>110.33</v>
      </c>
      <c r="Q36" s="77">
        <v>37.954392869545089</v>
      </c>
      <c r="R36" s="80">
        <v>41.5</v>
      </c>
      <c r="S36" s="80">
        <v>0</v>
      </c>
      <c r="T36" s="78">
        <f>SUMPRODUCT(LTA!F36:AJ36,LTA!F$101:AJ$101,LTA!F$103:AJ$103)</f>
        <v>86.009999999999991</v>
      </c>
      <c r="U36" s="78">
        <f>SUMPRODUCT(LTA!F36:AJ36,LTA!F$102:AJ$102,LTA!F$103:AJ$103)</f>
        <v>108.77000000000001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495.43</v>
      </c>
      <c r="AB36" s="117">
        <f>-STOA!N36</f>
        <v>-257.96000000000004</v>
      </c>
      <c r="AC36">
        <f t="shared" si="0"/>
        <v>21.107313487135883</v>
      </c>
      <c r="AD36">
        <f t="shared" si="1"/>
        <v>1746.5964032771817</v>
      </c>
      <c r="AE36">
        <f>'IDT-1'!B36</f>
        <v>86.49</v>
      </c>
      <c r="AF36" s="26"/>
      <c r="AG36">
        <f t="shared" si="2"/>
        <v>1833.0864032771817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-50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15.371053322826373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84.33694387071057</v>
      </c>
      <c r="J37">
        <f>Bawana_RLNG!P37</f>
        <v>0</v>
      </c>
      <c r="K37">
        <f>Bawana_Spot!P37</f>
        <v>0</v>
      </c>
      <c r="L37">
        <f>TWOMCL!O37</f>
        <v>-5.4597285067873305</v>
      </c>
      <c r="M37">
        <f>EDWPCL!S37</f>
        <v>0</v>
      </c>
      <c r="N37">
        <f>'MSW BWN'!S37</f>
        <v>6.1326907999999998</v>
      </c>
      <c r="O37">
        <f>BRPL_ISGS_exbus!BB37</f>
        <v>1068.2262866701244</v>
      </c>
      <c r="P37" s="77">
        <v>110.33</v>
      </c>
      <c r="Q37" s="77">
        <v>37.954392869545089</v>
      </c>
      <c r="R37" s="80">
        <v>41.5</v>
      </c>
      <c r="S37" s="80">
        <v>0</v>
      </c>
      <c r="T37" s="78">
        <f>SUMPRODUCT(LTA!F37:AJ37,LTA!F$101:AJ$101,LTA!F$103:AJ$103)</f>
        <v>123.42999999999999</v>
      </c>
      <c r="U37" s="78">
        <f>SUMPRODUCT(LTA!F37:AJ37,LTA!F$102:AJ$102,LTA!F$103:AJ$103)</f>
        <v>106.62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604.26</v>
      </c>
      <c r="AB37" s="117">
        <f>-STOA!N37</f>
        <v>-257.96000000000004</v>
      </c>
      <c r="AC37">
        <f t="shared" si="0"/>
        <v>22.810016171156349</v>
      </c>
      <c r="AD37">
        <f t="shared" si="1"/>
        <v>1784.9316228552625</v>
      </c>
      <c r="AE37">
        <f>'IDT-1'!B37</f>
        <v>69.778999999999996</v>
      </c>
      <c r="AF37" s="26"/>
      <c r="AG37">
        <f t="shared" si="2"/>
        <v>1854.7106228552625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-127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15.371053322826373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84.336941654277126</v>
      </c>
      <c r="J38">
        <f>Bawana_RLNG!P38</f>
        <v>0</v>
      </c>
      <c r="K38">
        <f>Bawana_Spot!P38</f>
        <v>0</v>
      </c>
      <c r="L38">
        <f>TWOMCL!O38</f>
        <v>-5.4733031674208137</v>
      </c>
      <c r="M38">
        <f>EDWPCL!S38</f>
        <v>0</v>
      </c>
      <c r="N38">
        <f>'MSW BWN'!S38</f>
        <v>6.5257047999999998</v>
      </c>
      <c r="O38">
        <f>BRPL_ISGS_exbus!BB38</f>
        <v>1063.2460877912247</v>
      </c>
      <c r="P38" s="77">
        <v>110.33</v>
      </c>
      <c r="Q38" s="77">
        <v>37.954392869545089</v>
      </c>
      <c r="R38" s="80">
        <v>41.5</v>
      </c>
      <c r="S38" s="80">
        <v>0</v>
      </c>
      <c r="T38" s="78">
        <f>SUMPRODUCT(LTA!F38:AJ38,LTA!F$101:AJ$101,LTA!F$103:AJ$103)</f>
        <v>158.44999999999999</v>
      </c>
      <c r="U38" s="78">
        <f>SUMPRODUCT(LTA!F38:AJ38,LTA!F$102:AJ$102,LTA!F$103:AJ$103)</f>
        <v>105.87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652.44999999999993</v>
      </c>
      <c r="AB38" s="117">
        <f>-STOA!N38</f>
        <v>-257.96000000000004</v>
      </c>
      <c r="AC38">
        <f t="shared" si="0"/>
        <v>23.912689435828771</v>
      </c>
      <c r="AD38">
        <f t="shared" si="1"/>
        <v>1814.6881878346235</v>
      </c>
      <c r="AE38">
        <f>'IDT-1'!B38</f>
        <v>67.67</v>
      </c>
      <c r="AF38" s="26"/>
      <c r="AG38">
        <f t="shared" si="2"/>
        <v>1882.3581878346235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-174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15.251589177830311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84.336929406196532</v>
      </c>
      <c r="J39">
        <f>Bawana_RLNG!P39</f>
        <v>0</v>
      </c>
      <c r="K39">
        <f>Bawana_Spot!P39</f>
        <v>0</v>
      </c>
      <c r="L39">
        <f>TWOMCL!O39</f>
        <v>-5.2194570135746607</v>
      </c>
      <c r="M39">
        <f>EDWPCL!S39</f>
        <v>0</v>
      </c>
      <c r="N39">
        <f>'MSW BWN'!S39</f>
        <v>6.1410527999999998</v>
      </c>
      <c r="O39">
        <f>BRPL_ISGS_exbus!BB39</f>
        <v>933.65054770097527</v>
      </c>
      <c r="P39" s="77">
        <v>110.33</v>
      </c>
      <c r="Q39" s="77">
        <v>37.954392869545089</v>
      </c>
      <c r="R39" s="80">
        <v>41.5</v>
      </c>
      <c r="S39" s="80">
        <v>0</v>
      </c>
      <c r="T39" s="78">
        <f>SUMPRODUCT(LTA!F39:AJ39,LTA!F$101:AJ$101,LTA!F$103:AJ$103)</f>
        <v>187.75999999999996</v>
      </c>
      <c r="U39" s="78">
        <f>SUMPRODUCT(LTA!F39:AJ39,LTA!F$102:AJ$102,LTA!F$103:AJ$103)</f>
        <v>97.570000000000007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708.93</v>
      </c>
      <c r="AB39" s="117">
        <f>-STOA!N39</f>
        <v>-257.96000000000004</v>
      </c>
      <c r="AC39">
        <f t="shared" si="0"/>
        <v>22.035848398621582</v>
      </c>
      <c r="AD39">
        <f t="shared" si="1"/>
        <v>1923.2092065423508</v>
      </c>
      <c r="AE39">
        <f>'IDT-1'!B39</f>
        <v>49.625</v>
      </c>
      <c r="AF39" s="26"/>
      <c r="AG39">
        <f t="shared" si="2"/>
        <v>1972.8342065423508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-15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15.251589177830311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84.336921560754817</v>
      </c>
      <c r="J40">
        <f>Bawana_RLNG!P40</f>
        <v>0</v>
      </c>
      <c r="K40">
        <f>Bawana_Spot!P40</f>
        <v>0</v>
      </c>
      <c r="L40">
        <f>TWOMCL!O40</f>
        <v>-4.7171945701357458</v>
      </c>
      <c r="M40">
        <f>EDWPCL!S40</f>
        <v>0</v>
      </c>
      <c r="N40">
        <f>'MSW BWN'!S40</f>
        <v>6.4537915999999997</v>
      </c>
      <c r="O40">
        <f>BRPL_ISGS_exbus!BB40</f>
        <v>857.54411052020873</v>
      </c>
      <c r="P40" s="77">
        <v>110.33</v>
      </c>
      <c r="Q40" s="77">
        <v>37.954392869545089</v>
      </c>
      <c r="R40" s="80">
        <v>41.5</v>
      </c>
      <c r="S40" s="80">
        <v>0</v>
      </c>
      <c r="T40" s="78">
        <f>SUMPRODUCT(LTA!F40:AJ40,LTA!F$101:AJ$101,LTA!F$103:AJ$103)</f>
        <v>216.44</v>
      </c>
      <c r="U40" s="78">
        <f>SUMPRODUCT(LTA!F40:AJ40,LTA!F$102:AJ$102,LTA!F$103:AJ$103)</f>
        <v>95.78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279.70999999999998</v>
      </c>
      <c r="Z40" s="75">
        <f>IEX!N40</f>
        <v>0</v>
      </c>
      <c r="AA40" s="117">
        <f>STOA!H40</f>
        <v>467.43</v>
      </c>
      <c r="AB40" s="117">
        <f>-STOA!N40</f>
        <v>-257.96000000000004</v>
      </c>
      <c r="AC40">
        <f t="shared" si="0"/>
        <v>21.937284633808488</v>
      </c>
      <c r="AD40">
        <f t="shared" si="1"/>
        <v>1913.1163265243947</v>
      </c>
      <c r="AE40">
        <f>'IDT-1'!B40</f>
        <v>23.98</v>
      </c>
      <c r="AF40" s="26"/>
      <c r="AG40">
        <f t="shared" si="2"/>
        <v>1937.0963265243947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-15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15.251589177830311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84.336933871378179</v>
      </c>
      <c r="J41">
        <f>Bawana_RLNG!P41</f>
        <v>0</v>
      </c>
      <c r="K41">
        <f>Bawana_Spot!P41</f>
        <v>0</v>
      </c>
      <c r="L41">
        <f>TWOMCL!O41</f>
        <v>-5.4339366515837098</v>
      </c>
      <c r="M41">
        <f>EDWPCL!S41</f>
        <v>0</v>
      </c>
      <c r="N41">
        <f>'MSW BWN'!S41</f>
        <v>6.7665303999999997</v>
      </c>
      <c r="O41">
        <f>BRPL_ISGS_exbus!BB41</f>
        <v>864.13011230651239</v>
      </c>
      <c r="P41" s="77">
        <v>110.33</v>
      </c>
      <c r="Q41" s="77">
        <v>37.954392869545089</v>
      </c>
      <c r="R41" s="80">
        <v>41.5</v>
      </c>
      <c r="S41" s="80">
        <v>0</v>
      </c>
      <c r="T41" s="78">
        <f>SUMPRODUCT(LTA!F41:AJ41,LTA!F$101:AJ$101,LTA!F$103:AJ$103)</f>
        <v>244.50999999999996</v>
      </c>
      <c r="U41" s="78">
        <f>SUMPRODUCT(LTA!F41:AJ41,LTA!F$102:AJ$102,LTA!F$103:AJ$103)</f>
        <v>94.49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479.91</v>
      </c>
      <c r="Z41" s="75">
        <f>IEX!N41</f>
        <v>0</v>
      </c>
      <c r="AA41" s="117">
        <f>STOA!H41</f>
        <v>288.45</v>
      </c>
      <c r="AB41" s="117">
        <f>-STOA!N41</f>
        <v>-257.96000000000004</v>
      </c>
      <c r="AC41">
        <f t="shared" si="0"/>
        <v>22.41009707406814</v>
      </c>
      <c r="AD41">
        <f t="shared" si="1"/>
        <v>1995.065524899614</v>
      </c>
      <c r="AE41">
        <f>'IDT-1'!B41</f>
        <v>5.1580000000000004</v>
      </c>
      <c r="AF41" s="26"/>
      <c r="AG41">
        <f t="shared" si="2"/>
        <v>2000.2235248996139</v>
      </c>
      <c r="AI41" s="75">
        <f>PXIL!H41</f>
        <v>0</v>
      </c>
      <c r="AJ41" s="75">
        <f>PXIL!N41</f>
        <v>0</v>
      </c>
      <c r="AK41" s="75">
        <f>RTM_IEX!H41</f>
        <v>13.24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15.251589177830311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84.336939434626402</v>
      </c>
      <c r="J42">
        <f>Bawana_RLNG!P42</f>
        <v>0</v>
      </c>
      <c r="K42">
        <f>Bawana_Spot!P42</f>
        <v>0</v>
      </c>
      <c r="L42">
        <f>TWOMCL!O42</f>
        <v>-4.9384615384615378</v>
      </c>
      <c r="M42">
        <f>EDWPCL!S42</f>
        <v>0</v>
      </c>
      <c r="N42">
        <f>'MSW BWN'!S42</f>
        <v>6.8869431999999993</v>
      </c>
      <c r="O42">
        <f>BRPL_ISGS_exbus!BB42</f>
        <v>883.62592030137353</v>
      </c>
      <c r="P42" s="77">
        <v>110.33</v>
      </c>
      <c r="Q42" s="77">
        <v>37.954392869545089</v>
      </c>
      <c r="R42" s="80">
        <v>41.5</v>
      </c>
      <c r="S42" s="80">
        <v>0</v>
      </c>
      <c r="T42" s="78">
        <f>SUMPRODUCT(LTA!F42:AJ42,LTA!F$101:AJ$101,LTA!F$103:AJ$103)</f>
        <v>269.71000000000004</v>
      </c>
      <c r="U42" s="78">
        <f>SUMPRODUCT(LTA!F42:AJ42,LTA!F$102:AJ$102,LTA!F$103:AJ$103)</f>
        <v>94.57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462.67</v>
      </c>
      <c r="Z42" s="75">
        <f>IEX!N42</f>
        <v>0</v>
      </c>
      <c r="AA42" s="117">
        <f>STOA!H42</f>
        <v>296.14999999999998</v>
      </c>
      <c r="AB42" s="117">
        <f>-STOA!N42</f>
        <v>-257.96000000000004</v>
      </c>
      <c r="AC42">
        <f t="shared" si="0"/>
        <v>22.716040974781126</v>
      </c>
      <c r="AD42">
        <f t="shared" si="1"/>
        <v>2030.5212824701325</v>
      </c>
      <c r="AE42">
        <f>'IDT-1'!B42</f>
        <v>0</v>
      </c>
      <c r="AF42" s="26"/>
      <c r="AG42">
        <f t="shared" si="2"/>
        <v>2030.5212824701325</v>
      </c>
      <c r="AI42" s="75">
        <f>PXIL!H42</f>
        <v>0</v>
      </c>
      <c r="AJ42" s="75">
        <f>PXIL!N42</f>
        <v>0</v>
      </c>
      <c r="AK42" s="75">
        <f>RTM_IEX!H42</f>
        <v>13.15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15.251589177830311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84.336926048766273</v>
      </c>
      <c r="J43">
        <f>Bawana_RLNG!P43</f>
        <v>0</v>
      </c>
      <c r="K43">
        <f>Bawana_Spot!P43</f>
        <v>0</v>
      </c>
      <c r="L43">
        <f>TWOMCL!O43</f>
        <v>-4.8678733031674195</v>
      </c>
      <c r="M43">
        <f>EDWPCL!S43</f>
        <v>0</v>
      </c>
      <c r="N43">
        <f>'MSW BWN'!S43</f>
        <v>7.0240799999999988</v>
      </c>
      <c r="O43">
        <f>BRPL_ISGS_exbus!BB43</f>
        <v>943.15493861139464</v>
      </c>
      <c r="P43" s="77">
        <v>110.33</v>
      </c>
      <c r="Q43" s="77">
        <v>37.954392869545089</v>
      </c>
      <c r="R43" s="80">
        <v>41.5</v>
      </c>
      <c r="S43" s="80">
        <v>0</v>
      </c>
      <c r="T43" s="78">
        <f>SUMPRODUCT(LTA!F43:AJ43,LTA!F$101:AJ$101,LTA!F$103:AJ$103)</f>
        <v>288.90000000000003</v>
      </c>
      <c r="U43" s="78">
        <f>SUMPRODUCT(LTA!F43:AJ43,LTA!F$102:AJ$102,LTA!F$103:AJ$103)</f>
        <v>93.830000000000013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426.27</v>
      </c>
      <c r="Z43" s="75">
        <f>IEX!N43</f>
        <v>0</v>
      </c>
      <c r="AA43" s="117">
        <f>STOA!H43</f>
        <v>305.98</v>
      </c>
      <c r="AB43" s="117">
        <f>-STOA!N43</f>
        <v>-257.96000000000004</v>
      </c>
      <c r="AC43">
        <f t="shared" si="0"/>
        <v>23.388140330599235</v>
      </c>
      <c r="AD43">
        <f t="shared" si="1"/>
        <v>2106.3659130737701</v>
      </c>
      <c r="AE43">
        <f>'IDT-1'!B43</f>
        <v>0</v>
      </c>
      <c r="AF43" s="26"/>
      <c r="AG43">
        <f t="shared" si="2"/>
        <v>2106.3659130737701</v>
      </c>
      <c r="AI43" s="75">
        <f>PXIL!H43</f>
        <v>0</v>
      </c>
      <c r="AJ43" s="75">
        <f>PXIL!N43</f>
        <v>0</v>
      </c>
      <c r="AK43" s="75">
        <f>RTM_IEX!H43</f>
        <v>38.049999999999997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15.251589177830311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84.336902339589386</v>
      </c>
      <c r="J44">
        <f>Bawana_RLNG!P44</f>
        <v>0</v>
      </c>
      <c r="K44">
        <f>Bawana_Spot!P44</f>
        <v>0</v>
      </c>
      <c r="L44">
        <f>TWOMCL!O44</f>
        <v>-4.7959276018099546</v>
      </c>
      <c r="M44">
        <f>EDWPCL!S44</f>
        <v>0</v>
      </c>
      <c r="N44">
        <f>'MSW BWN'!S44</f>
        <v>7.4338180000000005</v>
      </c>
      <c r="O44">
        <f>BRPL_ISGS_exbus!BB44</f>
        <v>929.85866763267063</v>
      </c>
      <c r="P44" s="77">
        <v>110.33</v>
      </c>
      <c r="Q44" s="77">
        <v>37.954392869545089</v>
      </c>
      <c r="R44" s="80">
        <v>41.5</v>
      </c>
      <c r="S44" s="80">
        <v>0</v>
      </c>
      <c r="T44" s="78">
        <f>SUMPRODUCT(LTA!F44:AJ44,LTA!F$101:AJ$101,LTA!F$103:AJ$103)</f>
        <v>309.89</v>
      </c>
      <c r="U44" s="78">
        <f>SUMPRODUCT(LTA!F44:AJ44,LTA!F$102:AJ$102,LTA!F$103:AJ$103)</f>
        <v>92.93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472.25</v>
      </c>
      <c r="Z44" s="75">
        <f>IEX!N44</f>
        <v>0</v>
      </c>
      <c r="AA44" s="117">
        <f>STOA!H44</f>
        <v>243.24</v>
      </c>
      <c r="AB44" s="117">
        <f>-STOA!N44</f>
        <v>-257.96000000000004</v>
      </c>
      <c r="AC44">
        <f t="shared" si="0"/>
        <v>23.331123888634377</v>
      </c>
      <c r="AD44">
        <f t="shared" si="1"/>
        <v>2100.0883185291905</v>
      </c>
      <c r="AE44">
        <f>'IDT-1'!B44</f>
        <v>0</v>
      </c>
      <c r="AF44" s="26"/>
      <c r="AG44">
        <f t="shared" si="2"/>
        <v>2100.0883185291905</v>
      </c>
      <c r="AI44" s="75">
        <f>PXIL!H44</f>
        <v>0</v>
      </c>
      <c r="AJ44" s="75">
        <f>PXIL!N44</f>
        <v>0</v>
      </c>
      <c r="AK44" s="75">
        <f>RTM_IEX!H44</f>
        <v>41.2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15.251589177830311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108.95485500354144</v>
      </c>
      <c r="J45">
        <f>Bawana_RLNG!P45</f>
        <v>0</v>
      </c>
      <c r="K45">
        <f>Bawana_Spot!P45</f>
        <v>0</v>
      </c>
      <c r="L45">
        <f>TWOMCL!O45</f>
        <v>-5.3036199095022614</v>
      </c>
      <c r="M45">
        <f>EDWPCL!S45</f>
        <v>0</v>
      </c>
      <c r="N45">
        <f>'MSW BWN'!S45</f>
        <v>7.7549187999999978</v>
      </c>
      <c r="O45">
        <f>BRPL_ISGS_exbus!BB45</f>
        <v>939.26862694283523</v>
      </c>
      <c r="P45" s="77">
        <v>110.33</v>
      </c>
      <c r="Q45" s="77">
        <v>37.954392869545089</v>
      </c>
      <c r="R45" s="80">
        <v>41.5</v>
      </c>
      <c r="S45" s="80">
        <v>0</v>
      </c>
      <c r="T45" s="78">
        <f>SUMPRODUCT(LTA!F45:AJ45,LTA!F$101:AJ$101,LTA!F$103:AJ$103)</f>
        <v>323.49</v>
      </c>
      <c r="U45" s="78">
        <f>SUMPRODUCT(LTA!F45:AJ45,LTA!F$102:AJ$102,LTA!F$103:AJ$103)</f>
        <v>52.570000000000007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437.76</v>
      </c>
      <c r="Z45" s="75">
        <f>IEX!N45</f>
        <v>0</v>
      </c>
      <c r="AA45" s="117">
        <f>STOA!H45</f>
        <v>215.57</v>
      </c>
      <c r="AB45" s="117">
        <f>-STOA!N45</f>
        <v>-257.96000000000004</v>
      </c>
      <c r="AC45">
        <f t="shared" si="0"/>
        <v>23.082974558096339</v>
      </c>
      <c r="AD45">
        <f t="shared" si="1"/>
        <v>2071.117788326153</v>
      </c>
      <c r="AE45">
        <f>'IDT-1'!B45</f>
        <v>0</v>
      </c>
      <c r="AF45" s="26"/>
      <c r="AG45">
        <f t="shared" si="2"/>
        <v>2071.117788326153</v>
      </c>
      <c r="AI45" s="75">
        <f>PXIL!H45</f>
        <v>0</v>
      </c>
      <c r="AJ45" s="75">
        <f>PXIL!N45</f>
        <v>0</v>
      </c>
      <c r="AK45" s="75">
        <f>RTM_IEX!H45</f>
        <v>67.06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15.251589177830311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108.95484979236299</v>
      </c>
      <c r="J46">
        <f>Bawana_RLNG!P46</f>
        <v>0</v>
      </c>
      <c r="K46">
        <f>Bawana_Spot!P46</f>
        <v>0</v>
      </c>
      <c r="L46">
        <f>TWOMCL!O46</f>
        <v>-5.7529411764705882</v>
      </c>
      <c r="M46">
        <f>EDWPCL!S46</f>
        <v>0</v>
      </c>
      <c r="N46">
        <f>'MSW BWN'!S46</f>
        <v>7.9957443999999986</v>
      </c>
      <c r="O46">
        <f>BRPL_ISGS_exbus!BB46</f>
        <v>939.46535979514658</v>
      </c>
      <c r="P46" s="77">
        <v>110.33</v>
      </c>
      <c r="Q46" s="77">
        <v>37.954392869545089</v>
      </c>
      <c r="R46" s="80">
        <v>41.5</v>
      </c>
      <c r="S46" s="80">
        <v>0</v>
      </c>
      <c r="T46" s="78">
        <f>SUMPRODUCT(LTA!F46:AJ46,LTA!F$101:AJ$101,LTA!F$103:AJ$103)</f>
        <v>339.5</v>
      </c>
      <c r="U46" s="78">
        <f>SUMPRODUCT(LTA!F46:AJ46,LTA!F$102:AJ$102,LTA!F$103:AJ$103)</f>
        <v>52.559999999999995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385.55</v>
      </c>
      <c r="Z46" s="75">
        <f>IEX!N46</f>
        <v>0</v>
      </c>
      <c r="AA46" s="117">
        <f>STOA!H46</f>
        <v>222.57</v>
      </c>
      <c r="AB46" s="117">
        <f>-STOA!N46</f>
        <v>-257.96000000000004</v>
      </c>
      <c r="AC46">
        <f t="shared" si="0"/>
        <v>23.04021415812489</v>
      </c>
      <c r="AD46">
        <f t="shared" si="1"/>
        <v>2065.3987807002891</v>
      </c>
      <c r="AE46">
        <f>'IDT-1'!B46</f>
        <v>0</v>
      </c>
      <c r="AF46" s="26"/>
      <c r="AG46">
        <f t="shared" si="2"/>
        <v>2065.3987807002891</v>
      </c>
      <c r="AI46" s="75">
        <f>PXIL!H46</f>
        <v>0</v>
      </c>
      <c r="AJ46" s="75">
        <f>PXIL!N46</f>
        <v>0</v>
      </c>
      <c r="AK46" s="75">
        <f>RTM_IEX!H46</f>
        <v>86.21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4.3099999999999996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15.251589177830311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136.60562161469181</v>
      </c>
      <c r="J47">
        <f>Bawana_RLNG!P47</f>
        <v>0</v>
      </c>
      <c r="K47">
        <f>Bawana_Spot!P47</f>
        <v>0</v>
      </c>
      <c r="L47">
        <f>TWOMCL!O47</f>
        <v>-5.8126696832579174</v>
      </c>
      <c r="M47">
        <f>EDWPCL!S47</f>
        <v>0</v>
      </c>
      <c r="N47">
        <f>'MSW BWN'!S47</f>
        <v>8.3084831999999995</v>
      </c>
      <c r="O47">
        <f>BRPL_ISGS_exbus!BB47</f>
        <v>926.3714239075465</v>
      </c>
      <c r="P47" s="77">
        <v>110.33</v>
      </c>
      <c r="Q47" s="77">
        <v>37.954392869545089</v>
      </c>
      <c r="R47" s="80">
        <v>41.5</v>
      </c>
      <c r="S47" s="80">
        <v>0</v>
      </c>
      <c r="T47" s="78">
        <f>SUMPRODUCT(LTA!F47:AJ47,LTA!F$101:AJ$101,LTA!F$103:AJ$103)</f>
        <v>353.78999999999996</v>
      </c>
      <c r="U47" s="78">
        <f>SUMPRODUCT(LTA!F47:AJ47,LTA!F$102:AJ$102,LTA!F$103:AJ$103)</f>
        <v>57.72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287.94</v>
      </c>
      <c r="Z47" s="75">
        <f>IEX!N47</f>
        <v>0</v>
      </c>
      <c r="AA47" s="117">
        <f>STOA!H47</f>
        <v>228.17000000000002</v>
      </c>
      <c r="AB47" s="117">
        <f>-STOA!N47</f>
        <v>-257.96000000000004</v>
      </c>
      <c r="AC47">
        <f t="shared" si="0"/>
        <v>22.83570069309047</v>
      </c>
      <c r="AD47">
        <f t="shared" si="1"/>
        <v>2042.2431403932655</v>
      </c>
      <c r="AE47">
        <f>'IDT-1'!B47</f>
        <v>0</v>
      </c>
      <c r="AF47" s="26"/>
      <c r="AG47">
        <f t="shared" si="2"/>
        <v>2042.2431403932655</v>
      </c>
      <c r="AI47" s="75">
        <f>PXIL!H47</f>
        <v>0</v>
      </c>
      <c r="AJ47" s="75">
        <f>PXIL!N47</f>
        <v>0</v>
      </c>
      <c r="AK47" s="75">
        <f>RTM_IEX!H47</f>
        <v>59.39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65.52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15.251589177830311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137.06560687157463</v>
      </c>
      <c r="J48">
        <f>Bawana_RLNG!P48</f>
        <v>0</v>
      </c>
      <c r="K48">
        <f>Bawana_Spot!P48</f>
        <v>0</v>
      </c>
      <c r="L48">
        <f>TWOMCL!O48</f>
        <v>-5.9877828054298634</v>
      </c>
      <c r="M48">
        <f>EDWPCL!S48</f>
        <v>0</v>
      </c>
      <c r="N48">
        <f>'MSW BWN'!S48</f>
        <v>8.5810843999999999</v>
      </c>
      <c r="O48">
        <f>BRPL_ISGS_exbus!BB48</f>
        <v>915.88080605274661</v>
      </c>
      <c r="P48" s="77">
        <v>110.33</v>
      </c>
      <c r="Q48" s="77">
        <v>37.954392869545089</v>
      </c>
      <c r="R48" s="80">
        <v>41.5</v>
      </c>
      <c r="S48" s="80">
        <v>0</v>
      </c>
      <c r="T48" s="78">
        <f>SUMPRODUCT(LTA!F48:AJ48,LTA!F$101:AJ$101,LTA!F$103:AJ$103)</f>
        <v>361.77000000000004</v>
      </c>
      <c r="U48" s="78">
        <f>SUMPRODUCT(LTA!F48:AJ48,LTA!F$102:AJ$102,LTA!F$103:AJ$103)</f>
        <v>58.26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236.79</v>
      </c>
      <c r="Z48" s="75">
        <f>IEX!N48</f>
        <v>0</v>
      </c>
      <c r="AA48" s="117">
        <f>STOA!H48</f>
        <v>233.76999999999998</v>
      </c>
      <c r="AB48" s="117">
        <f>-STOA!N48</f>
        <v>-257.96000000000004</v>
      </c>
      <c r="AC48">
        <f t="shared" si="0"/>
        <v>22.673328693418249</v>
      </c>
      <c r="AD48">
        <f t="shared" si="1"/>
        <v>2023.6023678728484</v>
      </c>
      <c r="AE48">
        <f>'IDT-1'!B48</f>
        <v>0</v>
      </c>
      <c r="AF48" s="26"/>
      <c r="AG48">
        <f t="shared" si="2"/>
        <v>2023.6023678728484</v>
      </c>
      <c r="AI48" s="75">
        <f>PXIL!H48</f>
        <v>0</v>
      </c>
      <c r="AJ48" s="75">
        <f>PXIL!N48</f>
        <v>0</v>
      </c>
      <c r="AK48" s="75">
        <f>RTM_IEX!H48</f>
        <v>64.180000000000007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88.89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9.4304528891202501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137.18560302554405</v>
      </c>
      <c r="J49">
        <f>Bawana_RLNG!P49</f>
        <v>0</v>
      </c>
      <c r="K49">
        <f>Bawana_Spot!P49</f>
        <v>0</v>
      </c>
      <c r="L49">
        <f>TWOMCL!O49</f>
        <v>-6.0733031674208142</v>
      </c>
      <c r="M49">
        <f>EDWPCL!S49</f>
        <v>0</v>
      </c>
      <c r="N49">
        <f>'MSW BWN'!S49</f>
        <v>8.3803964000000004</v>
      </c>
      <c r="O49">
        <f>BRPL_ISGS_exbus!BB49</f>
        <v>912.31048776778596</v>
      </c>
      <c r="P49" s="77">
        <v>110.33</v>
      </c>
      <c r="Q49" s="77">
        <v>37.954392869545089</v>
      </c>
      <c r="R49" s="80">
        <v>41.5</v>
      </c>
      <c r="S49" s="80">
        <v>0</v>
      </c>
      <c r="T49" s="78">
        <f>SUMPRODUCT(LTA!F49:AJ49,LTA!F$101:AJ$101,LTA!F$103:AJ$103)</f>
        <v>366.33</v>
      </c>
      <c r="U49" s="78">
        <f>SUMPRODUCT(LTA!F49:AJ49,LTA!F$102:AJ$102,LTA!F$103:AJ$103)</f>
        <v>58.739999999999995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318.02</v>
      </c>
      <c r="Z49" s="75">
        <f>IEX!N49</f>
        <v>0</v>
      </c>
      <c r="AA49" s="117">
        <f>STOA!H49</f>
        <v>238.67000000000002</v>
      </c>
      <c r="AB49" s="117">
        <f>-STOA!N49</f>
        <v>-257.96000000000004</v>
      </c>
      <c r="AC49">
        <f t="shared" si="0"/>
        <v>22.897413065604379</v>
      </c>
      <c r="AD49">
        <f t="shared" si="1"/>
        <v>2048.67061671897</v>
      </c>
      <c r="AE49">
        <f>'IDT-1'!B49</f>
        <v>0</v>
      </c>
      <c r="AF49" s="26"/>
      <c r="AG49">
        <f t="shared" si="2"/>
        <v>2048.67061671897</v>
      </c>
      <c r="AI49" s="75">
        <f>PXIL!H49</f>
        <v>0</v>
      </c>
      <c r="AJ49" s="75">
        <f>PXIL!N49</f>
        <v>0</v>
      </c>
      <c r="AK49" s="75">
        <f>RTM_IEX!H49</f>
        <v>96.75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9.4304528891202501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137.82558251338099</v>
      </c>
      <c r="J50">
        <f>Bawana_RLNG!P50</f>
        <v>0</v>
      </c>
      <c r="K50">
        <f>Bawana_Spot!P50</f>
        <v>0</v>
      </c>
      <c r="L50">
        <f>TWOMCL!O50</f>
        <v>-5.9294117647058826</v>
      </c>
      <c r="M50">
        <f>EDWPCL!S50</f>
        <v>0</v>
      </c>
      <c r="N50">
        <f>'MSW BWN'!S50</f>
        <v>8.2198459999999987</v>
      </c>
      <c r="O50">
        <f>BRPL_ISGS_exbus!BB50</f>
        <v>912.31048776778596</v>
      </c>
      <c r="P50" s="77">
        <v>110.33</v>
      </c>
      <c r="Q50" s="77">
        <v>37.954392869545089</v>
      </c>
      <c r="R50" s="80">
        <v>41.5</v>
      </c>
      <c r="S50" s="80">
        <v>0</v>
      </c>
      <c r="T50" s="78">
        <f>SUMPRODUCT(LTA!F50:AJ50,LTA!F$101:AJ$101,LTA!F$103:AJ$103)</f>
        <v>373.6</v>
      </c>
      <c r="U50" s="78">
        <f>SUMPRODUCT(LTA!F50:AJ50,LTA!F$102:AJ$102,LTA!F$103:AJ$103)</f>
        <v>60.3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252.89</v>
      </c>
      <c r="Z50" s="75">
        <f>IEX!N50</f>
        <v>0</v>
      </c>
      <c r="AA50" s="117">
        <f>STOA!H50</f>
        <v>238.67000000000002</v>
      </c>
      <c r="AB50" s="117">
        <f>-STOA!N50</f>
        <v>-257.96000000000004</v>
      </c>
      <c r="AC50">
        <f t="shared" si="0"/>
        <v>22.632394555354693</v>
      </c>
      <c r="AD50">
        <f t="shared" si="1"/>
        <v>2019.1089557197718</v>
      </c>
      <c r="AE50">
        <f>'IDT-1'!B50</f>
        <v>6.3570000000000002</v>
      </c>
      <c r="AF50" s="26"/>
      <c r="AG50">
        <f t="shared" si="2"/>
        <v>2025.4659557197717</v>
      </c>
      <c r="AI50" s="75">
        <f>PXIL!H50</f>
        <v>0</v>
      </c>
      <c r="AJ50" s="75">
        <f>PXIL!N50</f>
        <v>0</v>
      </c>
      <c r="AK50" s="75">
        <f>RTM_IEX!H50</f>
        <v>122.6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9.4304528891202501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158.95284861338729</v>
      </c>
      <c r="J51">
        <f>Bawana_RLNG!P51</f>
        <v>0</v>
      </c>
      <c r="K51">
        <f>Bawana_Spot!P51</f>
        <v>0</v>
      </c>
      <c r="L51">
        <f>TWOMCL!O51</f>
        <v>-6.1267902481104981</v>
      </c>
      <c r="M51">
        <f>EDWPCL!S51</f>
        <v>0</v>
      </c>
      <c r="N51">
        <f>'MSW BWN'!S51</f>
        <v>8.0275199999999991</v>
      </c>
      <c r="O51">
        <f>BRPL_ISGS_exbus!BB51</f>
        <v>913.70387831578603</v>
      </c>
      <c r="P51" s="77">
        <v>110.33</v>
      </c>
      <c r="Q51" s="77">
        <v>37.954392869545089</v>
      </c>
      <c r="R51" s="80">
        <v>41.5</v>
      </c>
      <c r="S51" s="80">
        <v>0</v>
      </c>
      <c r="T51" s="78">
        <f>SUMPRODUCT(LTA!F51:AJ51,LTA!F$101:AJ$101,LTA!F$103:AJ$103)</f>
        <v>376.22999999999996</v>
      </c>
      <c r="U51" s="78">
        <f>SUMPRODUCT(LTA!F51:AJ51,LTA!F$102:AJ$102,LTA!F$103:AJ$103)</f>
        <v>91.35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285.45</v>
      </c>
      <c r="Z51" s="75">
        <f>IEX!N51</f>
        <v>0</v>
      </c>
      <c r="AA51" s="117">
        <f>STOA!H51</f>
        <v>142.88</v>
      </c>
      <c r="AB51" s="117">
        <f>-STOA!N51</f>
        <v>-257.96000000000004</v>
      </c>
      <c r="AC51">
        <f t="shared" si="0"/>
        <v>22.048140216402953</v>
      </c>
      <c r="AD51">
        <f t="shared" si="1"/>
        <v>1952.9041622233251</v>
      </c>
      <c r="AE51">
        <f>'IDT-1'!B51</f>
        <v>20.838000000000001</v>
      </c>
      <c r="AF51" s="26"/>
      <c r="AG51">
        <f t="shared" si="2"/>
        <v>1973.7421622233251</v>
      </c>
      <c r="AI51" s="75">
        <f>PXIL!H51</f>
        <v>0</v>
      </c>
      <c r="AJ51" s="75">
        <f>PXIL!N51</f>
        <v>0</v>
      </c>
      <c r="AK51" s="75">
        <f>RTM_IEX!H51</f>
        <v>63.23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9.4304528891202501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158.95284861338729</v>
      </c>
      <c r="J52">
        <f>Bawana_RLNG!P52</f>
        <v>0</v>
      </c>
      <c r="K52">
        <f>Bawana_Spot!P52</f>
        <v>0</v>
      </c>
      <c r="L52">
        <f>TWOMCL!O52</f>
        <v>-6.1267902481104981</v>
      </c>
      <c r="M52">
        <f>EDWPCL!S52</f>
        <v>0</v>
      </c>
      <c r="N52">
        <f>'MSW BWN'!S52</f>
        <v>8.0994332</v>
      </c>
      <c r="O52">
        <f>BRPL_ISGS_exbus!BB52</f>
        <v>913.70387831578603</v>
      </c>
      <c r="P52" s="77">
        <v>110.33</v>
      </c>
      <c r="Q52" s="77">
        <v>37.954392869545089</v>
      </c>
      <c r="R52" s="80">
        <v>41.5</v>
      </c>
      <c r="S52" s="80">
        <v>0</v>
      </c>
      <c r="T52" s="78">
        <f>SUMPRODUCT(LTA!F52:AJ52,LTA!F$101:AJ$101,LTA!F$103:AJ$103)</f>
        <v>377.89</v>
      </c>
      <c r="U52" s="78">
        <f>SUMPRODUCT(LTA!F52:AJ52,LTA!F$102:AJ$102,LTA!F$103:AJ$103)</f>
        <v>92.89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221.27</v>
      </c>
      <c r="Z52" s="75">
        <f>IEX!N52</f>
        <v>0</v>
      </c>
      <c r="AA52" s="117">
        <f>STOA!H52</f>
        <v>142.88</v>
      </c>
      <c r="AB52" s="117">
        <f>-STOA!N52</f>
        <v>-257.96000000000004</v>
      </c>
      <c r="AC52">
        <f t="shared" si="0"/>
        <v>21.59645305256295</v>
      </c>
      <c r="AD52">
        <f t="shared" si="1"/>
        <v>1902.0277625871649</v>
      </c>
      <c r="AE52">
        <f>'IDT-1'!B52</f>
        <v>31.013000000000002</v>
      </c>
      <c r="AF52" s="26"/>
      <c r="AG52">
        <f t="shared" si="2"/>
        <v>1933.0407625871649</v>
      </c>
      <c r="AI52" s="75">
        <f>PXIL!H52</f>
        <v>0</v>
      </c>
      <c r="AJ52" s="75">
        <f>PXIL!N52</f>
        <v>0</v>
      </c>
      <c r="AK52" s="75">
        <f>RTM_IEX!H52</f>
        <v>72.81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16.249231950844852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84.336579470332964</v>
      </c>
      <c r="J53">
        <f>Bawana_RLNG!P53</f>
        <v>0</v>
      </c>
      <c r="K53">
        <f>Bawana_Spot!P53</f>
        <v>0</v>
      </c>
      <c r="L53">
        <f>TWOMCL!O53</f>
        <v>-6.1267902481104981</v>
      </c>
      <c r="M53">
        <f>EDWPCL!S53</f>
        <v>0</v>
      </c>
      <c r="N53">
        <f>'MSW BWN'!S53</f>
        <v>8.0191579999999991</v>
      </c>
      <c r="O53">
        <f>BRPL_ISGS_exbus!BB53</f>
        <v>914.44701964858598</v>
      </c>
      <c r="P53" s="77">
        <v>110.33</v>
      </c>
      <c r="Q53" s="77">
        <v>37.954392869545089</v>
      </c>
      <c r="R53" s="80">
        <v>41.5</v>
      </c>
      <c r="S53" s="80">
        <v>0</v>
      </c>
      <c r="T53" s="78">
        <f>SUMPRODUCT(LTA!F53:AJ53,LTA!F$101:AJ$101,LTA!F$103:AJ$103)</f>
        <v>378.81</v>
      </c>
      <c r="U53" s="78">
        <f>SUMPRODUCT(LTA!F53:AJ53,LTA!F$102:AJ$102,LTA!F$103:AJ$103)</f>
        <v>94.08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189.66</v>
      </c>
      <c r="Z53" s="75">
        <f>IEX!N53</f>
        <v>0</v>
      </c>
      <c r="AA53" s="117">
        <f>STOA!H53</f>
        <v>142.88</v>
      </c>
      <c r="AB53" s="117">
        <f>-STOA!N53</f>
        <v>-257.96000000000004</v>
      </c>
      <c r="AC53">
        <f t="shared" si="0"/>
        <v>21.42868436181589</v>
      </c>
      <c r="AD53">
        <f t="shared" si="1"/>
        <v>1883.1309073293824</v>
      </c>
      <c r="AE53">
        <f>'IDT-1'!B53</f>
        <v>13.768000000000001</v>
      </c>
      <c r="AF53" s="26"/>
      <c r="AG53">
        <f t="shared" si="2"/>
        <v>1896.8989073293824</v>
      </c>
      <c r="AI53" s="75">
        <f>PXIL!H53</f>
        <v>0</v>
      </c>
      <c r="AJ53" s="75">
        <f>PXIL!N53</f>
        <v>0</v>
      </c>
      <c r="AK53" s="75">
        <f>RTM_IEX!H53</f>
        <v>134.1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16.28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16.249231950844852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84.336579470332964</v>
      </c>
      <c r="J54">
        <f>Bawana_RLNG!P54</f>
        <v>0</v>
      </c>
      <c r="K54">
        <f>Bawana_Spot!P54</f>
        <v>0</v>
      </c>
      <c r="L54">
        <f>TWOMCL!O54</f>
        <v>-6.1267902481104981</v>
      </c>
      <c r="M54">
        <f>EDWPCL!S54</f>
        <v>0</v>
      </c>
      <c r="N54">
        <f>'MSW BWN'!S54</f>
        <v>8.0592955999999987</v>
      </c>
      <c r="O54">
        <f>BRPL_ISGS_exbus!BB54</f>
        <v>914.44701964858598</v>
      </c>
      <c r="P54" s="77">
        <v>110.33</v>
      </c>
      <c r="Q54" s="77">
        <v>37.954392869545089</v>
      </c>
      <c r="R54" s="80">
        <v>41.5</v>
      </c>
      <c r="S54" s="80">
        <v>0</v>
      </c>
      <c r="T54" s="78">
        <f>SUMPRODUCT(LTA!F54:AJ54,LTA!F$101:AJ$101,LTA!F$103:AJ$103)</f>
        <v>379.56</v>
      </c>
      <c r="U54" s="78">
        <f>SUMPRODUCT(LTA!F54:AJ54,LTA!F$102:AJ$102,LTA!F$103:AJ$103)</f>
        <v>151.79000000000002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83.62</v>
      </c>
      <c r="Z54" s="75">
        <f>IEX!N54</f>
        <v>0</v>
      </c>
      <c r="AA54" s="117">
        <f>STOA!H54</f>
        <v>142.88</v>
      </c>
      <c r="AB54" s="117">
        <f>-STOA!N54</f>
        <v>-257.96000000000004</v>
      </c>
      <c r="AC54">
        <f t="shared" si="0"/>
        <v>21.210181572695891</v>
      </c>
      <c r="AD54">
        <f t="shared" si="1"/>
        <v>1858.5195477185023</v>
      </c>
      <c r="AE54">
        <f>'IDT-1'!B54</f>
        <v>41.948999999999998</v>
      </c>
      <c r="AF54" s="26"/>
      <c r="AG54">
        <f t="shared" si="2"/>
        <v>1900.4685477185024</v>
      </c>
      <c r="AI54" s="75">
        <f>PXIL!H54</f>
        <v>0</v>
      </c>
      <c r="AJ54" s="75">
        <f>PXIL!N54</f>
        <v>0</v>
      </c>
      <c r="AK54" s="75">
        <f>RTM_IEX!H54</f>
        <v>124.52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48.57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16.249231950844852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91.596391285506044</v>
      </c>
      <c r="J55">
        <f>Bawana_RLNG!P55</f>
        <v>0</v>
      </c>
      <c r="K55">
        <f>Bawana_Spot!P55</f>
        <v>0</v>
      </c>
      <c r="L55">
        <f>TWOMCL!O55</f>
        <v>-6.1267902481104981</v>
      </c>
      <c r="M55">
        <f>EDWPCL!S55</f>
        <v>0</v>
      </c>
      <c r="N55">
        <f>'MSW BWN'!S55</f>
        <v>8.1797083999999991</v>
      </c>
      <c r="O55">
        <f>BRPL_ISGS_exbus!BB55</f>
        <v>916.18792397440245</v>
      </c>
      <c r="P55" s="77">
        <v>110.33</v>
      </c>
      <c r="Q55" s="77">
        <v>37.954392869545089</v>
      </c>
      <c r="R55" s="80">
        <v>41.5</v>
      </c>
      <c r="S55" s="80">
        <v>0</v>
      </c>
      <c r="T55" s="78">
        <f>SUMPRODUCT(LTA!F55:AJ55,LTA!F$101:AJ$101,LTA!F$103:AJ$103)</f>
        <v>391.21</v>
      </c>
      <c r="U55" s="78">
        <f>SUMPRODUCT(LTA!F55:AJ55,LTA!F$102:AJ$102,LTA!F$103:AJ$103)</f>
        <v>150.41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142.88</v>
      </c>
      <c r="AB55" s="117">
        <f>-STOA!N55</f>
        <v>-257.96000000000004</v>
      </c>
      <c r="AC55">
        <f t="shared" si="0"/>
        <v>19.602255507376597</v>
      </c>
      <c r="AD55">
        <f t="shared" si="1"/>
        <v>1677.4086027248111</v>
      </c>
      <c r="AE55">
        <f>'IDT-1'!B55</f>
        <v>107</v>
      </c>
      <c r="AF55" s="26"/>
      <c r="AG55">
        <f t="shared" si="2"/>
        <v>1784.4086027248111</v>
      </c>
      <c r="AI55" s="75">
        <f>PXIL!H55</f>
        <v>0</v>
      </c>
      <c r="AJ55" s="75">
        <f>PXIL!N55</f>
        <v>0</v>
      </c>
      <c r="AK55" s="75">
        <f>RTM_IEX!H55</f>
        <v>54.6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16.249231950844852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91.596391285506044</v>
      </c>
      <c r="J56">
        <f>Bawana_RLNG!P56</f>
        <v>0</v>
      </c>
      <c r="K56">
        <f>Bawana_Spot!P56</f>
        <v>0</v>
      </c>
      <c r="L56">
        <f>TWOMCL!O56</f>
        <v>-6.0665158371040722</v>
      </c>
      <c r="M56">
        <f>EDWPCL!S56</f>
        <v>0</v>
      </c>
      <c r="N56">
        <f>'MSW BWN'!S56</f>
        <v>8.3168451999999995</v>
      </c>
      <c r="O56">
        <f>BRPL_ISGS_exbus!BB56</f>
        <v>916.18792397440245</v>
      </c>
      <c r="P56" s="77">
        <v>110.33</v>
      </c>
      <c r="Q56" s="77">
        <v>37.954392869545089</v>
      </c>
      <c r="R56" s="80">
        <v>41.5</v>
      </c>
      <c r="S56" s="80">
        <v>0</v>
      </c>
      <c r="T56" s="78">
        <f>SUMPRODUCT(LTA!F56:AJ56,LTA!F$101:AJ$101,LTA!F$103:AJ$103)</f>
        <v>391.59</v>
      </c>
      <c r="U56" s="78">
        <f>SUMPRODUCT(LTA!F56:AJ56,LTA!F$102:AJ$102,LTA!F$103:AJ$103)</f>
        <v>149.72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142.88</v>
      </c>
      <c r="AB56" s="117">
        <f>-STOA!N56</f>
        <v>-257.96000000000004</v>
      </c>
      <c r="AC56">
        <f t="shared" si="0"/>
        <v>19.608647187309359</v>
      </c>
      <c r="AD56">
        <f t="shared" si="1"/>
        <v>1678.2496222558846</v>
      </c>
      <c r="AE56">
        <f>'IDT-1'!B56</f>
        <v>43</v>
      </c>
      <c r="AF56" s="26"/>
      <c r="AG56">
        <f t="shared" si="2"/>
        <v>1721.2496222558846</v>
      </c>
      <c r="AI56" s="75">
        <f>PXIL!H56</f>
        <v>0</v>
      </c>
      <c r="AJ56" s="75">
        <f>PXIL!N56</f>
        <v>0</v>
      </c>
      <c r="AK56" s="75">
        <f>RTM_IEX!H56</f>
        <v>55.56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16.249231950844852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82.26</v>
      </c>
      <c r="J57">
        <f>Bawana_RLNG!P57</f>
        <v>0</v>
      </c>
      <c r="K57">
        <f>Bawana_Spot!P57</f>
        <v>0</v>
      </c>
      <c r="L57">
        <f>TWOMCL!O57</f>
        <v>-6.1267902481104981</v>
      </c>
      <c r="M57">
        <f>EDWPCL!S57</f>
        <v>0</v>
      </c>
      <c r="N57">
        <f>'MSW BWN'!S57</f>
        <v>8.4857575999999995</v>
      </c>
      <c r="O57">
        <f>BRPL_ISGS_exbus!BB57</f>
        <v>916.18792397440245</v>
      </c>
      <c r="P57" s="77">
        <v>110.33</v>
      </c>
      <c r="Q57" s="77">
        <v>37.954392869545089</v>
      </c>
      <c r="R57" s="80">
        <v>41.5</v>
      </c>
      <c r="S57" s="80">
        <v>0</v>
      </c>
      <c r="T57" s="78">
        <f>SUMPRODUCT(LTA!F57:AJ57,LTA!F$101:AJ$101,LTA!F$103:AJ$103)</f>
        <v>390.79000000000008</v>
      </c>
      <c r="U57" s="78">
        <f>SUMPRODUCT(LTA!F57:AJ57,LTA!F$102:AJ$102,LTA!F$103:AJ$103)</f>
        <v>149.19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140.07999999999998</v>
      </c>
      <c r="AB57" s="117">
        <f>-STOA!N57</f>
        <v>-257.96000000000004</v>
      </c>
      <c r="AC57">
        <f t="shared" si="0"/>
        <v>19.171844497024146</v>
      </c>
      <c r="AD57">
        <f t="shared" si="1"/>
        <v>1628.9286716496576</v>
      </c>
      <c r="AE57">
        <f>'IDT-1'!B57</f>
        <v>19</v>
      </c>
      <c r="AF57" s="26"/>
      <c r="AG57">
        <f t="shared" si="2"/>
        <v>1647.9286716496576</v>
      </c>
      <c r="AI57" s="75">
        <f>PXIL!H57</f>
        <v>0</v>
      </c>
      <c r="AJ57" s="75">
        <f>PXIL!N57</f>
        <v>0</v>
      </c>
      <c r="AK57" s="75">
        <f>RTM_IEX!H57</f>
        <v>19.16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16.249231950844852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82.26</v>
      </c>
      <c r="J58">
        <f>Bawana_RLNG!P58</f>
        <v>0</v>
      </c>
      <c r="K58">
        <f>Bawana_Spot!P58</f>
        <v>0</v>
      </c>
      <c r="L58">
        <f>TWOMCL!O58</f>
        <v>-6.1267902481104981</v>
      </c>
      <c r="M58">
        <f>EDWPCL!S58</f>
        <v>0</v>
      </c>
      <c r="N58">
        <f>'MSW BWN'!S58</f>
        <v>8.2114839999999987</v>
      </c>
      <c r="O58">
        <f>BRPL_ISGS_exbus!BB58</f>
        <v>916.18792397440245</v>
      </c>
      <c r="P58" s="77">
        <v>110.33</v>
      </c>
      <c r="Q58" s="77">
        <v>37.954392869545089</v>
      </c>
      <c r="R58" s="80">
        <v>41.5</v>
      </c>
      <c r="S58" s="80">
        <v>0</v>
      </c>
      <c r="T58" s="78">
        <f>SUMPRODUCT(LTA!F58:AJ58,LTA!F$101:AJ$101,LTA!F$103:AJ$103)</f>
        <v>392.66999999999996</v>
      </c>
      <c r="U58" s="78">
        <f>SUMPRODUCT(LTA!F58:AJ58,LTA!F$102:AJ$102,LTA!F$103:AJ$103)</f>
        <v>146.76999999999998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138.68</v>
      </c>
      <c r="AB58" s="117">
        <f>-STOA!N58</f>
        <v>-257.96000000000004</v>
      </c>
      <c r="AC58">
        <f t="shared" si="0"/>
        <v>19.135462889344144</v>
      </c>
      <c r="AD58">
        <f t="shared" si="1"/>
        <v>1624.8307796573376</v>
      </c>
      <c r="AE58">
        <f>'IDT-1'!B58</f>
        <v>5</v>
      </c>
      <c r="AF58" s="26"/>
      <c r="AG58">
        <f t="shared" si="2"/>
        <v>1629.8307796573376</v>
      </c>
      <c r="AI58" s="75">
        <f>PXIL!H58</f>
        <v>0</v>
      </c>
      <c r="AJ58" s="75">
        <f>PXIL!N58</f>
        <v>0</v>
      </c>
      <c r="AK58" s="75">
        <f>RTM_IEX!H58</f>
        <v>17.239999999999998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16.249231950844852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82.26</v>
      </c>
      <c r="J59">
        <f>Bawana_RLNG!P59</f>
        <v>0</v>
      </c>
      <c r="K59">
        <f>Bawana_Spot!P59</f>
        <v>0</v>
      </c>
      <c r="L59">
        <f>TWOMCL!O59</f>
        <v>-6.1267902481104981</v>
      </c>
      <c r="M59">
        <f>EDWPCL!S59</f>
        <v>0</v>
      </c>
      <c r="N59">
        <f>'MSW BWN'!S59</f>
        <v>8.0442439999999991</v>
      </c>
      <c r="O59">
        <f>BRPL_ISGS_exbus!BB59</f>
        <v>915.88547445214749</v>
      </c>
      <c r="P59" s="77">
        <v>110.33</v>
      </c>
      <c r="Q59" s="77">
        <v>37.954392869545089</v>
      </c>
      <c r="R59" s="80">
        <v>41.5</v>
      </c>
      <c r="S59" s="80">
        <v>0</v>
      </c>
      <c r="T59" s="78">
        <f>SUMPRODUCT(LTA!F59:AJ59,LTA!F$101:AJ$101,LTA!F$103:AJ$103)</f>
        <v>391.00999999999993</v>
      </c>
      <c r="U59" s="78">
        <f>SUMPRODUCT(LTA!F59:AJ59,LTA!F$102:AJ$102,LTA!F$103:AJ$103)</f>
        <v>143.27000000000001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133.07999999999998</v>
      </c>
      <c r="AB59" s="117">
        <f>-STOA!N59</f>
        <v>-257.96000000000004</v>
      </c>
      <c r="AC59">
        <f t="shared" si="0"/>
        <v>19.028193621548297</v>
      </c>
      <c r="AD59">
        <f t="shared" si="1"/>
        <v>1612.7483594028784</v>
      </c>
      <c r="AE59">
        <f>'IDT-1'!B59</f>
        <v>0</v>
      </c>
      <c r="AF59" s="26"/>
      <c r="AG59">
        <f t="shared" si="2"/>
        <v>1612.7483594028784</v>
      </c>
      <c r="AI59" s="75">
        <f>PXIL!H59</f>
        <v>0</v>
      </c>
      <c r="AJ59" s="75">
        <f>PXIL!N59</f>
        <v>0</v>
      </c>
      <c r="AK59" s="75">
        <f>RTM_IEX!H59</f>
        <v>16.28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16.249231950844852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82.26</v>
      </c>
      <c r="J60">
        <f>Bawana_RLNG!P60</f>
        <v>0</v>
      </c>
      <c r="K60">
        <f>Bawana_Spot!P60</f>
        <v>0</v>
      </c>
      <c r="L60">
        <f>TWOMCL!O60</f>
        <v>-6.1267902481104981</v>
      </c>
      <c r="M60">
        <f>EDWPCL!S60</f>
        <v>0</v>
      </c>
      <c r="N60">
        <f>'MSW BWN'!S60</f>
        <v>8.0191579999999991</v>
      </c>
      <c r="O60">
        <f>BRPL_ISGS_exbus!BB60</f>
        <v>915.88547445214749</v>
      </c>
      <c r="P60" s="77">
        <v>110.33</v>
      </c>
      <c r="Q60" s="77">
        <v>37.954392869545089</v>
      </c>
      <c r="R60" s="80">
        <v>41.5</v>
      </c>
      <c r="S60" s="80">
        <v>0</v>
      </c>
      <c r="T60" s="78">
        <f>SUMPRODUCT(LTA!F60:AJ60,LTA!F$101:AJ$101,LTA!F$103:AJ$103)</f>
        <v>382.7</v>
      </c>
      <c r="U60" s="78">
        <f>SUMPRODUCT(LTA!F60:AJ60,LTA!F$102:AJ$102,LTA!F$103:AJ$103)</f>
        <v>140.25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128.88</v>
      </c>
      <c r="AB60" s="117">
        <f>-STOA!N60</f>
        <v>-257.96000000000004</v>
      </c>
      <c r="AC60">
        <f t="shared" si="0"/>
        <v>18.748044864748302</v>
      </c>
      <c r="AD60">
        <f t="shared" si="1"/>
        <v>1581.1934221596784</v>
      </c>
      <c r="AE60">
        <f>'IDT-1'!B60</f>
        <v>0</v>
      </c>
      <c r="AF60" s="26"/>
      <c r="AG60">
        <f t="shared" si="2"/>
        <v>1581.1934221596784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16.249231950844852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82.26</v>
      </c>
      <c r="J61">
        <f>Bawana_RLNG!P61</f>
        <v>0</v>
      </c>
      <c r="K61">
        <f>Bawana_Spot!P61</f>
        <v>0</v>
      </c>
      <c r="L61">
        <f>TWOMCL!O61</f>
        <v>-6.1267902481104981</v>
      </c>
      <c r="M61">
        <f>EDWPCL!S61</f>
        <v>0</v>
      </c>
      <c r="N61">
        <f>'MSW BWN'!S61</f>
        <v>8.2365699999999986</v>
      </c>
      <c r="O61">
        <f>BRPL_ISGS_exbus!BB61</f>
        <v>915.11886611630871</v>
      </c>
      <c r="P61" s="77">
        <v>110.33</v>
      </c>
      <c r="Q61" s="77">
        <v>37.954392869545089</v>
      </c>
      <c r="R61" s="80">
        <v>41.5</v>
      </c>
      <c r="S61" s="80">
        <v>0</v>
      </c>
      <c r="T61" s="78">
        <f>SUMPRODUCT(LTA!F61:AJ61,LTA!F$101:AJ$101,LTA!F$103:AJ$103)</f>
        <v>366.48</v>
      </c>
      <c r="U61" s="78">
        <f>SUMPRODUCT(LTA!F61:AJ61,LTA!F$102:AJ$102,LTA!F$103:AJ$103)</f>
        <v>139.30000000000001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121.88</v>
      </c>
      <c r="AB61" s="117">
        <f>-STOA!N61</f>
        <v>-257.96000000000004</v>
      </c>
      <c r="AC61">
        <f t="shared" si="0"/>
        <v>18.566028447081703</v>
      </c>
      <c r="AD61">
        <f t="shared" si="1"/>
        <v>1552.6562422415066</v>
      </c>
      <c r="AE61">
        <f>'IDT-1'!B61</f>
        <v>0</v>
      </c>
      <c r="AF61" s="26"/>
      <c r="AG61">
        <f t="shared" si="2"/>
        <v>1552.6562422415066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-4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16.249231950844852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82.26</v>
      </c>
      <c r="J62">
        <f>Bawana_RLNG!P62</f>
        <v>0</v>
      </c>
      <c r="K62">
        <f>Bawana_Spot!P62</f>
        <v>0</v>
      </c>
      <c r="L62">
        <f>TWOMCL!O62</f>
        <v>-5.9226244343891397</v>
      </c>
      <c r="M62">
        <f>EDWPCL!S62</f>
        <v>0</v>
      </c>
      <c r="N62">
        <f>'MSW BWN'!S62</f>
        <v>7.9154691999999987</v>
      </c>
      <c r="O62">
        <f>BRPL_ISGS_exbus!BB62</f>
        <v>903.92263185255069</v>
      </c>
      <c r="P62" s="77">
        <v>110.33</v>
      </c>
      <c r="Q62" s="77">
        <v>37.954392869545089</v>
      </c>
      <c r="R62" s="80">
        <v>41.5</v>
      </c>
      <c r="S62" s="80">
        <v>0</v>
      </c>
      <c r="T62" s="78">
        <f>SUMPRODUCT(LTA!F62:AJ62,LTA!F$101:AJ$101,LTA!F$103:AJ$103)</f>
        <v>349.12</v>
      </c>
      <c r="U62" s="78">
        <f>SUMPRODUCT(LTA!F62:AJ62,LTA!F$102:AJ$102,LTA!F$103:AJ$103)</f>
        <v>138.62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116.28</v>
      </c>
      <c r="AB62" s="117">
        <f>-STOA!N62</f>
        <v>-257.96000000000004</v>
      </c>
      <c r="AC62">
        <f t="shared" si="0"/>
        <v>18.25483128839074</v>
      </c>
      <c r="AD62">
        <f t="shared" si="1"/>
        <v>1518.0142701501604</v>
      </c>
      <c r="AE62">
        <f>'IDT-1'!B62</f>
        <v>0</v>
      </c>
      <c r="AF62" s="26"/>
      <c r="AG62">
        <f t="shared" si="2"/>
        <v>1518.0142701501604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-4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10.181864363728724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82.26</v>
      </c>
      <c r="J63">
        <f>Bawana_RLNG!P63</f>
        <v>0</v>
      </c>
      <c r="K63">
        <f>Bawana_Spot!P63</f>
        <v>0</v>
      </c>
      <c r="L63">
        <f>TWOMCL!O63</f>
        <v>-5.6104072398190041</v>
      </c>
      <c r="M63">
        <f>EDWPCL!S63</f>
        <v>0</v>
      </c>
      <c r="N63">
        <f>'MSW BWN'!S63</f>
        <v>7.8351939999999987</v>
      </c>
      <c r="O63">
        <f>BRPL_ISGS_exbus!BB63</f>
        <v>872.80818172937393</v>
      </c>
      <c r="P63" s="77">
        <v>110.33</v>
      </c>
      <c r="Q63" s="77">
        <v>37.954392869545089</v>
      </c>
      <c r="R63" s="80">
        <v>41.5</v>
      </c>
      <c r="S63" s="80">
        <v>0</v>
      </c>
      <c r="T63" s="78">
        <f>SUMPRODUCT(LTA!F63:AJ63,LTA!F$101:AJ$101,LTA!F$103:AJ$103)</f>
        <v>331.9</v>
      </c>
      <c r="U63" s="78">
        <f>SUMPRODUCT(LTA!F63:AJ63,LTA!F$102:AJ$102,LTA!F$103:AJ$103)</f>
        <v>137.31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107.88</v>
      </c>
      <c r="AB63" s="117">
        <f>-STOA!N63</f>
        <v>-257.96000000000004</v>
      </c>
      <c r="AC63">
        <f t="shared" si="0"/>
        <v>17.879224456623369</v>
      </c>
      <c r="AD63">
        <f t="shared" si="1"/>
        <v>1484.370001266205</v>
      </c>
      <c r="AE63">
        <f>'IDT-1'!B63</f>
        <v>0</v>
      </c>
      <c r="AF63" s="26"/>
      <c r="AG63">
        <f t="shared" si="2"/>
        <v>1484.370001266205</v>
      </c>
      <c r="AI63" s="75">
        <f>PXIL!H63</f>
        <v>0</v>
      </c>
      <c r="AJ63" s="75">
        <f>PXIL!N63</f>
        <v>0</v>
      </c>
      <c r="AK63" s="75">
        <f>RTM_IEX!H63</f>
        <v>25.86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10.181864363728724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75</v>
      </c>
      <c r="J64">
        <f>Bawana_RLNG!P64</f>
        <v>0</v>
      </c>
      <c r="K64">
        <f>Bawana_Spot!P64</f>
        <v>0</v>
      </c>
      <c r="L64">
        <f>TWOMCL!O64</f>
        <v>-6.092307692307692</v>
      </c>
      <c r="M64">
        <f>EDWPCL!S64</f>
        <v>0</v>
      </c>
      <c r="N64">
        <f>'MSW BWN'!S64</f>
        <v>7.4973691999999987</v>
      </c>
      <c r="O64">
        <f>BRPL_ISGS_exbus!BB64</f>
        <v>894.7949667466321</v>
      </c>
      <c r="P64" s="77">
        <v>110.33</v>
      </c>
      <c r="Q64" s="77">
        <v>37.954392869545089</v>
      </c>
      <c r="R64" s="80">
        <v>41.5</v>
      </c>
      <c r="S64" s="80">
        <v>0</v>
      </c>
      <c r="T64" s="78">
        <f>SUMPRODUCT(LTA!F64:AJ64,LTA!F$101:AJ$101,LTA!F$103:AJ$103)</f>
        <v>310.55</v>
      </c>
      <c r="U64" s="78">
        <f>SUMPRODUCT(LTA!F64:AJ64,LTA!F$102:AJ$102,LTA!F$103:AJ$103)</f>
        <v>137.63999999999999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102.28</v>
      </c>
      <c r="AB64" s="117">
        <f>-STOA!N64</f>
        <v>-257.96000000000004</v>
      </c>
      <c r="AC64">
        <f t="shared" si="0"/>
        <v>17.784317680205437</v>
      </c>
      <c r="AD64">
        <f t="shared" si="1"/>
        <v>1472.7119678073925</v>
      </c>
      <c r="AE64">
        <f>'IDT-1'!B64</f>
        <v>0</v>
      </c>
      <c r="AF64" s="26"/>
      <c r="AG64">
        <f t="shared" si="2"/>
        <v>1472.7119678073925</v>
      </c>
      <c r="AI64" s="75">
        <f>PXIL!H64</f>
        <v>0</v>
      </c>
      <c r="AJ64" s="75">
        <f>PXIL!N64</f>
        <v>0</v>
      </c>
      <c r="AK64" s="75">
        <f>RTM_IEX!H64</f>
        <v>26.82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16.249231950844852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75</v>
      </c>
      <c r="J65">
        <f>Bawana_RLNG!P65</f>
        <v>0</v>
      </c>
      <c r="K65">
        <f>Bawana_Spot!P65</f>
        <v>0</v>
      </c>
      <c r="L65">
        <f>TWOMCL!O65</f>
        <v>-6.1267902481104981</v>
      </c>
      <c r="M65">
        <f>EDWPCL!S65</f>
        <v>0</v>
      </c>
      <c r="N65">
        <f>'MSW BWN'!S65</f>
        <v>7.6495575999999996</v>
      </c>
      <c r="O65">
        <f>BRPL_ISGS_exbus!BB65</f>
        <v>952.41516815114858</v>
      </c>
      <c r="P65" s="77">
        <v>110.33</v>
      </c>
      <c r="Q65" s="77">
        <v>37.954392869545089</v>
      </c>
      <c r="R65" s="80">
        <v>41.5</v>
      </c>
      <c r="S65" s="80">
        <v>0</v>
      </c>
      <c r="T65" s="78">
        <f>SUMPRODUCT(LTA!F65:AJ65,LTA!F$101:AJ$101,LTA!F$103:AJ$103)</f>
        <v>296.42</v>
      </c>
      <c r="U65" s="78">
        <f>SUMPRODUCT(LTA!F65:AJ65,LTA!F$102:AJ$102,LTA!F$103:AJ$103)</f>
        <v>136.54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93.88</v>
      </c>
      <c r="AB65" s="117">
        <f>-STOA!N65</f>
        <v>-257.96000000000004</v>
      </c>
      <c r="AC65">
        <f t="shared" si="0"/>
        <v>18.071061685779508</v>
      </c>
      <c r="AD65">
        <f t="shared" si="1"/>
        <v>1504.9404986376483</v>
      </c>
      <c r="AE65">
        <f>'IDT-1'!B65</f>
        <v>0</v>
      </c>
      <c r="AF65" s="26"/>
      <c r="AG65">
        <f t="shared" si="2"/>
        <v>1504.9404986376483</v>
      </c>
      <c r="AI65" s="75">
        <f>PXIL!H65</f>
        <v>0</v>
      </c>
      <c r="AJ65" s="75">
        <f>PXIL!N65</f>
        <v>0</v>
      </c>
      <c r="AK65" s="75">
        <f>RTM_IEX!H65</f>
        <v>19.16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16.249231950844852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75</v>
      </c>
      <c r="J66">
        <f>Bawana_RLNG!P66</f>
        <v>0</v>
      </c>
      <c r="K66">
        <f>Bawana_Spot!P66</f>
        <v>0</v>
      </c>
      <c r="L66">
        <f>TWOMCL!O66</f>
        <v>-6.1267902481104981</v>
      </c>
      <c r="M66">
        <f>EDWPCL!S66</f>
        <v>0</v>
      </c>
      <c r="N66">
        <f>'MSW BWN'!S66</f>
        <v>8.1077952</v>
      </c>
      <c r="O66">
        <f>BRPL_ISGS_exbus!BB66</f>
        <v>959.72261475833761</v>
      </c>
      <c r="P66" s="77">
        <v>110.33</v>
      </c>
      <c r="Q66" s="77">
        <v>37.954392869545089</v>
      </c>
      <c r="R66" s="80">
        <v>41.5</v>
      </c>
      <c r="S66" s="80">
        <v>0</v>
      </c>
      <c r="T66" s="78">
        <f>SUMPRODUCT(LTA!F66:AJ66,LTA!F$101:AJ$101,LTA!F$103:AJ$103)</f>
        <v>270.49</v>
      </c>
      <c r="U66" s="78">
        <f>SUMPRODUCT(LTA!F66:AJ66,LTA!F$102:AJ$102,LTA!F$103:AJ$103)</f>
        <v>136.14000000000001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81.28</v>
      </c>
      <c r="AB66" s="117">
        <f>-STOA!N66</f>
        <v>-257.96000000000004</v>
      </c>
      <c r="AC66">
        <f t="shared" si="0"/>
        <v>17.881119706802775</v>
      </c>
      <c r="AD66">
        <f t="shared" si="1"/>
        <v>1483.5461248238141</v>
      </c>
      <c r="AE66">
        <f>'IDT-1'!B66</f>
        <v>0</v>
      </c>
      <c r="AF66" s="26"/>
      <c r="AG66">
        <f t="shared" si="2"/>
        <v>1483.5461248238141</v>
      </c>
      <c r="AI66" s="75">
        <f>PXIL!H66</f>
        <v>0</v>
      </c>
      <c r="AJ66" s="75">
        <f>PXIL!N66</f>
        <v>0</v>
      </c>
      <c r="AK66" s="75">
        <f>RTM_IEX!H66</f>
        <v>28.74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15.251589177830311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149.61809510471704</v>
      </c>
      <c r="J67">
        <f>Bawana_RLNG!P67</f>
        <v>0</v>
      </c>
      <c r="K67">
        <f>Bawana_Spot!P67</f>
        <v>0</v>
      </c>
      <c r="L67">
        <f>TWOMCL!O67</f>
        <v>-6.1267902481104981</v>
      </c>
      <c r="M67">
        <f>EDWPCL!S67</f>
        <v>0</v>
      </c>
      <c r="N67">
        <f>'MSW BWN'!S67</f>
        <v>8.2449319999999986</v>
      </c>
      <c r="O67">
        <f>BRPL_ISGS_exbus!BB67</f>
        <v>979.23709701952521</v>
      </c>
      <c r="P67" s="77">
        <v>110.33</v>
      </c>
      <c r="Q67" s="77">
        <v>37.954392869545089</v>
      </c>
      <c r="R67" s="80">
        <v>41.5</v>
      </c>
      <c r="S67" s="80">
        <v>0</v>
      </c>
      <c r="T67" s="78">
        <f>SUMPRODUCT(LTA!F67:AJ67,LTA!F$101:AJ$101,LTA!F$103:AJ$103)</f>
        <v>244.92</v>
      </c>
      <c r="U67" s="78">
        <f>SUMPRODUCT(LTA!F67:AJ67,LTA!F$102:AJ$102,LTA!F$103:AJ$103)</f>
        <v>110.91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70.08</v>
      </c>
      <c r="AB67" s="117">
        <f>-STOA!N67</f>
        <v>-257.96000000000004</v>
      </c>
      <c r="AC67">
        <f t="shared" si="0"/>
        <v>17.903401935060209</v>
      </c>
      <c r="AD67">
        <f t="shared" si="1"/>
        <v>1486.0559139884469</v>
      </c>
      <c r="AE67">
        <f>'IDT-1'!B67</f>
        <v>23</v>
      </c>
      <c r="AF67" s="26"/>
      <c r="AG67">
        <f t="shared" si="2"/>
        <v>1509.0559139884469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15.251589177830311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149.61809510471704</v>
      </c>
      <c r="J68">
        <f>Bawana_RLNG!P68</f>
        <v>0</v>
      </c>
      <c r="K68">
        <f>Bawana_Spot!P68</f>
        <v>0</v>
      </c>
      <c r="L68">
        <f>TWOMCL!O68</f>
        <v>-6.1267902481104981</v>
      </c>
      <c r="M68">
        <f>EDWPCL!S68</f>
        <v>0</v>
      </c>
      <c r="N68">
        <f>'MSW BWN'!S68</f>
        <v>8.2449319999999986</v>
      </c>
      <c r="O68">
        <f>BRPL_ISGS_exbus!BB68</f>
        <v>989.72771487432556</v>
      </c>
      <c r="P68" s="77">
        <v>110.33</v>
      </c>
      <c r="Q68" s="77">
        <v>37.954392869545089</v>
      </c>
      <c r="R68" s="80">
        <v>41.5</v>
      </c>
      <c r="S68" s="80">
        <v>0</v>
      </c>
      <c r="T68" s="78">
        <f>SUMPRODUCT(LTA!F68:AJ68,LTA!F$101:AJ$101,LTA!F$103:AJ$103)</f>
        <v>212.69</v>
      </c>
      <c r="U68" s="78">
        <f>SUMPRODUCT(LTA!F68:AJ68,LTA!F$102:AJ$102,LTA!F$103:AJ$103)</f>
        <v>111.28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60.28</v>
      </c>
      <c r="AB68" s="117">
        <f>-STOA!N68</f>
        <v>-257.96000000000004</v>
      </c>
      <c r="AC68">
        <f t="shared" ref="AC68:AC98" si="3">SUMIF(B68:AB68,"&gt;0")*$AC$2-SUMIF(B68:AB68,"&lt;0")*($AC$2/(1-$AC$2))+SUMIF(AI68:AR68,"&gt;0")*$AC$2-SUMIF(AI68:AR68,"&lt;0")*($AC$2/(1-$AC$2))</f>
        <v>17.62911137218245</v>
      </c>
      <c r="AD68">
        <f t="shared" ref="AD68:AD98" si="4">SUM(B68:AB68,AI68:AR68)-AC68</f>
        <v>1455.1608224061249</v>
      </c>
      <c r="AE68">
        <f>'IDT-1'!B68</f>
        <v>56</v>
      </c>
      <c r="AF68" s="26"/>
      <c r="AG68">
        <f t="shared" ref="AG68:AG98" si="5">SUM(AD68:AF68)+AT68</f>
        <v>1511.1608224061249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15.251589177830311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138.96554597609051</v>
      </c>
      <c r="J69">
        <f>Bawana_RLNG!P69</f>
        <v>0</v>
      </c>
      <c r="K69">
        <f>Bawana_Spot!P69</f>
        <v>0</v>
      </c>
      <c r="L69">
        <f>TWOMCL!O69</f>
        <v>-6.1267902481104981</v>
      </c>
      <c r="M69">
        <f>EDWPCL!S69</f>
        <v>0</v>
      </c>
      <c r="N69">
        <f>'MSW BWN'!S69</f>
        <v>8.1964323999999991</v>
      </c>
      <c r="O69">
        <f>BRPL_ISGS_exbus!BB69</f>
        <v>1004.5525458139253</v>
      </c>
      <c r="P69" s="77">
        <v>110.33</v>
      </c>
      <c r="Q69" s="77">
        <v>37.954392869545089</v>
      </c>
      <c r="R69" s="80">
        <v>34.33</v>
      </c>
      <c r="S69" s="80">
        <v>0</v>
      </c>
      <c r="T69" s="78">
        <f>SUMPRODUCT(LTA!F69:AJ69,LTA!F$101:AJ$101,LTA!F$103:AJ$103)</f>
        <v>181.28000000000003</v>
      </c>
      <c r="U69" s="78">
        <f>SUMPRODUCT(LTA!F69:AJ69,LTA!F$102:AJ$102,LTA!F$103:AJ$103)</f>
        <v>111.54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49.080000000000005</v>
      </c>
      <c r="AB69" s="117">
        <f>-STOA!N69</f>
        <v>-257.96000000000004</v>
      </c>
      <c r="AC69">
        <f t="shared" si="3"/>
        <v>17.330736655639015</v>
      </c>
      <c r="AD69">
        <f t="shared" si="4"/>
        <v>1421.5529793336414</v>
      </c>
      <c r="AE69">
        <f>'IDT-1'!B69</f>
        <v>101</v>
      </c>
      <c r="AF69" s="26"/>
      <c r="AG69">
        <f t="shared" si="5"/>
        <v>1522.5529793336414</v>
      </c>
      <c r="AI69" s="75">
        <f>PXIL!H69</f>
        <v>0</v>
      </c>
      <c r="AJ69" s="75">
        <f>PXIL!N69</f>
        <v>0</v>
      </c>
      <c r="AK69" s="75">
        <f>RTM_IEX!H69</f>
        <v>11.49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15.251589177830311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138.53555975770007</v>
      </c>
      <c r="J70">
        <f>Bawana_RLNG!P70</f>
        <v>0</v>
      </c>
      <c r="K70">
        <f>Bawana_Spot!P70</f>
        <v>0</v>
      </c>
      <c r="L70">
        <f>TWOMCL!O70</f>
        <v>-6.1267902481104981</v>
      </c>
      <c r="M70">
        <f>EDWPCL!S70</f>
        <v>0</v>
      </c>
      <c r="N70">
        <f>'MSW BWN'!S70</f>
        <v>8.0041063999999977</v>
      </c>
      <c r="O70">
        <f>BRPL_ISGS_exbus!BB70</f>
        <v>1036.4615395509254</v>
      </c>
      <c r="P70" s="77">
        <v>110.33</v>
      </c>
      <c r="Q70" s="77">
        <v>37.954392869545089</v>
      </c>
      <c r="R70" s="80">
        <v>16.955202263083454</v>
      </c>
      <c r="S70" s="80">
        <v>0</v>
      </c>
      <c r="T70" s="78">
        <f>SUMPRODUCT(LTA!F70:AJ70,LTA!F$101:AJ$101,LTA!F$103:AJ$103)</f>
        <v>147.19</v>
      </c>
      <c r="U70" s="78">
        <f>SUMPRODUCT(LTA!F70:AJ70,LTA!F$102:AJ$102,LTA!F$103:AJ$103)</f>
        <v>111.87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16.38</v>
      </c>
      <c r="Z70" s="75">
        <f>IEX!N70</f>
        <v>0</v>
      </c>
      <c r="AA70" s="117">
        <f>STOA!H70</f>
        <v>37.880000000000003</v>
      </c>
      <c r="AB70" s="117">
        <f>-STOA!N70</f>
        <v>-257.96000000000004</v>
      </c>
      <c r="AC70">
        <f t="shared" si="3"/>
        <v>17.630745232917917</v>
      </c>
      <c r="AD70">
        <f t="shared" si="4"/>
        <v>1455.3448545380561</v>
      </c>
      <c r="AE70">
        <f>'IDT-1'!B70</f>
        <v>86.811999999999998</v>
      </c>
      <c r="AF70" s="26"/>
      <c r="AG70">
        <f t="shared" si="5"/>
        <v>1542.156854538056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60.25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9.9218660411780029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138.1155732188071</v>
      </c>
      <c r="J71">
        <f>Bawana_RLNG!P71</f>
        <v>0</v>
      </c>
      <c r="K71">
        <f>Bawana_Spot!P71</f>
        <v>0</v>
      </c>
      <c r="L71">
        <f>TWOMCL!O71</f>
        <v>-6.1267902481104981</v>
      </c>
      <c r="M71">
        <f>EDWPCL!S71</f>
        <v>0</v>
      </c>
      <c r="N71">
        <f>'MSW BWN'!S71</f>
        <v>7.8753315999999982</v>
      </c>
      <c r="O71">
        <f>BRPL_ISGS_exbus!BB71</f>
        <v>1047.6533846507702</v>
      </c>
      <c r="P71" s="77">
        <v>110.33</v>
      </c>
      <c r="Q71" s="77">
        <v>37.954392869545089</v>
      </c>
      <c r="R71" s="80">
        <v>6.48</v>
      </c>
      <c r="S71" s="80">
        <v>0</v>
      </c>
      <c r="T71" s="78">
        <f>SUMPRODUCT(LTA!F71:AJ71,LTA!F$101:AJ$101,LTA!F$103:AJ$103)</f>
        <v>106.57</v>
      </c>
      <c r="U71" s="78">
        <f>SUMPRODUCT(LTA!F71:AJ71,LTA!F$102:AJ$102,LTA!F$103:AJ$103)</f>
        <v>111.75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3.93</v>
      </c>
      <c r="Z71" s="75">
        <f>IEX!N71</f>
        <v>0</v>
      </c>
      <c r="AA71" s="117">
        <f>STOA!H71</f>
        <v>121.25999999999999</v>
      </c>
      <c r="AB71" s="117">
        <f>-STOA!N71</f>
        <v>-257.96000000000004</v>
      </c>
      <c r="AC71">
        <f t="shared" si="3"/>
        <v>18.171313026496616</v>
      </c>
      <c r="AD71">
        <f t="shared" si="4"/>
        <v>1516.2324451056934</v>
      </c>
      <c r="AE71">
        <f>'IDT-1'!B71</f>
        <v>61.317999999999998</v>
      </c>
      <c r="AF71" s="26"/>
      <c r="AG71">
        <f t="shared" si="5"/>
        <v>1577.5504451056934</v>
      </c>
      <c r="AI71" s="75">
        <f>PXIL!H71</f>
        <v>0</v>
      </c>
      <c r="AJ71" s="75">
        <f>PXIL!N71</f>
        <v>0</v>
      </c>
      <c r="AK71" s="75">
        <f>RTM_IEX!H71</f>
        <v>41.19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55.46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9.9218660411780029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137.70558635941157</v>
      </c>
      <c r="J72">
        <f>Bawana_RLNG!P72</f>
        <v>0</v>
      </c>
      <c r="K72">
        <f>Bawana_Spot!P72</f>
        <v>0</v>
      </c>
      <c r="L72">
        <f>TWOMCL!O72</f>
        <v>-6.1267902481104981</v>
      </c>
      <c r="M72">
        <f>EDWPCL!S72</f>
        <v>0</v>
      </c>
      <c r="N72">
        <f>'MSW BWN'!S72</f>
        <v>8.0358819999999991</v>
      </c>
      <c r="O72">
        <f>BRPL_ISGS_exbus!BB72</f>
        <v>1074.04132044122</v>
      </c>
      <c r="P72" s="77">
        <v>110.33</v>
      </c>
      <c r="Q72" s="77">
        <v>37.954392869545089</v>
      </c>
      <c r="R72" s="80">
        <v>0.26</v>
      </c>
      <c r="S72" s="80">
        <v>0</v>
      </c>
      <c r="T72" s="78">
        <f>SUMPRODUCT(LTA!F72:AJ72,LTA!F$101:AJ$101,LTA!F$103:AJ$103)</f>
        <v>73.88000000000001</v>
      </c>
      <c r="U72" s="78">
        <f>SUMPRODUCT(LTA!F72:AJ72,LTA!F$102:AJ$102,LTA!F$103:AJ$103)</f>
        <v>110.99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236.24</v>
      </c>
      <c r="AB72" s="117">
        <f>-STOA!N72</f>
        <v>-257.96000000000004</v>
      </c>
      <c r="AC72">
        <f t="shared" si="3"/>
        <v>18.617283820609892</v>
      </c>
      <c r="AD72">
        <f t="shared" si="4"/>
        <v>1566.4649736426343</v>
      </c>
      <c r="AE72">
        <f>'IDT-1'!B72</f>
        <v>57.576999999999998</v>
      </c>
      <c r="AF72" s="26"/>
      <c r="AG72">
        <f t="shared" si="5"/>
        <v>1624.0419736426343</v>
      </c>
      <c r="AI72" s="75">
        <f>PXIL!H72</f>
        <v>0</v>
      </c>
      <c r="AJ72" s="75">
        <f>PXIL!N72</f>
        <v>0</v>
      </c>
      <c r="AK72" s="75">
        <f>RTM_IEX!H72</f>
        <v>49.81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15.251589177830311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137.30559917951348</v>
      </c>
      <c r="J73">
        <f>Bawana_RLNG!P73</f>
        <v>0</v>
      </c>
      <c r="K73">
        <f>Bawana_Spot!P73</f>
        <v>0</v>
      </c>
      <c r="L73">
        <f>TWOMCL!O73</f>
        <v>-6.1267902481104981</v>
      </c>
      <c r="M73">
        <f>EDWPCL!S73</f>
        <v>0</v>
      </c>
      <c r="N73">
        <f>'MSW BWN'!S73</f>
        <v>7.8101079999999987</v>
      </c>
      <c r="O73">
        <f>BRPL_ISGS_exbus!BB73</f>
        <v>1112.83600975132</v>
      </c>
      <c r="P73" s="77">
        <v>110.33</v>
      </c>
      <c r="Q73" s="77">
        <v>37.954392869545089</v>
      </c>
      <c r="R73" s="80">
        <v>0</v>
      </c>
      <c r="S73" s="80">
        <v>0</v>
      </c>
      <c r="T73" s="78">
        <f>SUMPRODUCT(LTA!F73:AJ73,LTA!F$101:AJ$101,LTA!F$103:AJ$103)</f>
        <v>40.239999999999995</v>
      </c>
      <c r="U73" s="78">
        <f>SUMPRODUCT(LTA!F73:AJ73,LTA!F$102:AJ$102,LTA!F$103:AJ$103)</f>
        <v>111.08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39.270000000000003</v>
      </c>
      <c r="Z73" s="75">
        <f>IEX!N73</f>
        <v>0</v>
      </c>
      <c r="AA73" s="117">
        <f>STOA!H73</f>
        <v>221.21</v>
      </c>
      <c r="AB73" s="117">
        <f>-STOA!N73</f>
        <v>-257.96000000000004</v>
      </c>
      <c r="AC73">
        <f t="shared" si="3"/>
        <v>18.991623951758207</v>
      </c>
      <c r="AD73">
        <f t="shared" si="4"/>
        <v>1608.6292847783402</v>
      </c>
      <c r="AE73">
        <f>'IDT-1'!B73</f>
        <v>61.223999999999997</v>
      </c>
      <c r="AF73" s="26"/>
      <c r="AG73">
        <f t="shared" si="5"/>
        <v>1669.8532847783401</v>
      </c>
      <c r="AI73" s="75">
        <f>PXIL!H73</f>
        <v>0</v>
      </c>
      <c r="AJ73" s="75">
        <f>PXIL!N73</f>
        <v>0</v>
      </c>
      <c r="AK73" s="75">
        <f>RTM_IEX!H73</f>
        <v>58.42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15.251589177830311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136.91561167911283</v>
      </c>
      <c r="J74">
        <f>Bawana_RLNG!P74</f>
        <v>0</v>
      </c>
      <c r="K74">
        <f>Bawana_Spot!P74</f>
        <v>0</v>
      </c>
      <c r="L74">
        <f>TWOMCL!O74</f>
        <v>-6.1267902481104981</v>
      </c>
      <c r="M74">
        <f>EDWPCL!S74</f>
        <v>0</v>
      </c>
      <c r="N74">
        <f>'MSW BWN'!S74</f>
        <v>7.9556067999999982</v>
      </c>
      <c r="O74">
        <f>BRPL_ISGS_exbus!BB74</f>
        <v>1121.5309083197199</v>
      </c>
      <c r="P74" s="77">
        <v>110.33</v>
      </c>
      <c r="Q74" s="77">
        <v>37.954392869545089</v>
      </c>
      <c r="R74" s="80">
        <v>0</v>
      </c>
      <c r="S74" s="80">
        <v>0</v>
      </c>
      <c r="T74" s="78">
        <f>SUMPRODUCT(LTA!F74:AJ74,LTA!F$101:AJ$101,LTA!F$103:AJ$103)</f>
        <v>22.59</v>
      </c>
      <c r="U74" s="78">
        <f>SUMPRODUCT(LTA!F74:AJ74,LTA!F$102:AJ$102,LTA!F$103:AJ$103)</f>
        <v>111.14999999999999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301.22999999999996</v>
      </c>
      <c r="AB74" s="117">
        <f>-STOA!N74</f>
        <v>-257.96000000000004</v>
      </c>
      <c r="AC74">
        <f t="shared" si="3"/>
        <v>19.295227558596604</v>
      </c>
      <c r="AD74">
        <f t="shared" si="4"/>
        <v>1642.8260910395006</v>
      </c>
      <c r="AE74">
        <f>'IDT-1'!B74</f>
        <v>54.75</v>
      </c>
      <c r="AF74" s="26"/>
      <c r="AG74">
        <f t="shared" si="5"/>
        <v>1697.5760910395006</v>
      </c>
      <c r="AI74" s="75">
        <f>PXIL!H74</f>
        <v>0</v>
      </c>
      <c r="AJ74" s="75">
        <f>PXIL!N74</f>
        <v>0</v>
      </c>
      <c r="AK74" s="75">
        <f>RTM_IEX!H74</f>
        <v>61.3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15.371053322826373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136.53562385820968</v>
      </c>
      <c r="J75">
        <f>Bawana_RLNG!P75</f>
        <v>0</v>
      </c>
      <c r="K75">
        <f>Bawana_Spot!P75</f>
        <v>0</v>
      </c>
      <c r="L75">
        <f>TWOMCL!O75</f>
        <v>-6.1267902481104981</v>
      </c>
      <c r="M75">
        <f>EDWPCL!S75</f>
        <v>0</v>
      </c>
      <c r="N75">
        <f>'MSW BWN'!S75</f>
        <v>7.9472447999999982</v>
      </c>
      <c r="O75">
        <f>BRPL_ISGS_exbus!BB75</f>
        <v>1121.0296670755033</v>
      </c>
      <c r="P75" s="77">
        <v>110.33</v>
      </c>
      <c r="Q75" s="77">
        <v>37.954392869545089</v>
      </c>
      <c r="R75" s="80">
        <v>0</v>
      </c>
      <c r="S75" s="80">
        <v>0</v>
      </c>
      <c r="T75" s="78">
        <f>SUMPRODUCT(LTA!F75:AJ75,LTA!F$101:AJ$101,LTA!F$103:AJ$103)</f>
        <v>16.57</v>
      </c>
      <c r="U75" s="78">
        <f>SUMPRODUCT(LTA!F75:AJ75,LTA!F$102:AJ$102,LTA!F$103:AJ$103)</f>
        <v>111.76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183.94</v>
      </c>
      <c r="AB75" s="117">
        <f>-STOA!N75</f>
        <v>-107.19</v>
      </c>
      <c r="AC75">
        <f t="shared" si="3"/>
        <v>16.870223155178127</v>
      </c>
      <c r="AD75">
        <f t="shared" si="4"/>
        <v>1672.5609685227955</v>
      </c>
      <c r="AE75">
        <f>'IDT-1'!B75</f>
        <v>55.582000000000001</v>
      </c>
      <c r="AF75" s="26"/>
      <c r="AG75">
        <f t="shared" si="5"/>
        <v>1728.1429685227956</v>
      </c>
      <c r="AI75" s="75">
        <f>PXIL!H75</f>
        <v>0</v>
      </c>
      <c r="AJ75" s="75">
        <f>PXIL!N75</f>
        <v>0</v>
      </c>
      <c r="AK75" s="75">
        <f>RTM_IEX!H75</f>
        <v>61.31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15.371053322826373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136.53562385820968</v>
      </c>
      <c r="J76">
        <f>Bawana_RLNG!P76</f>
        <v>0</v>
      </c>
      <c r="K76">
        <f>Bawana_Spot!P76</f>
        <v>0</v>
      </c>
      <c r="L76">
        <f>TWOMCL!O76</f>
        <v>-6.1267902481104981</v>
      </c>
      <c r="M76">
        <f>EDWPCL!S76</f>
        <v>0</v>
      </c>
      <c r="N76">
        <f>'MSW BWN'!S76</f>
        <v>8.0191579999999991</v>
      </c>
      <c r="O76">
        <f>BRPL_ISGS_exbus!BB76</f>
        <v>1117.7290280635034</v>
      </c>
      <c r="P76" s="77">
        <v>110.33</v>
      </c>
      <c r="Q76" s="77">
        <v>37.954392869545089</v>
      </c>
      <c r="R76" s="80">
        <v>0</v>
      </c>
      <c r="S76" s="80">
        <v>0</v>
      </c>
      <c r="T76" s="78">
        <f>SUMPRODUCT(LTA!F76:AJ76,LTA!F$101:AJ$101,LTA!F$103:AJ$103)</f>
        <v>16.440000000000001</v>
      </c>
      <c r="U76" s="78">
        <f>SUMPRODUCT(LTA!F76:AJ76,LTA!F$102:AJ$102,LTA!F$103:AJ$103)</f>
        <v>123.00999999999999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188.72999999999996</v>
      </c>
      <c r="AB76" s="117">
        <f>-STOA!N76</f>
        <v>-107.19</v>
      </c>
      <c r="AC76">
        <f t="shared" si="3"/>
        <v>17.049138368032526</v>
      </c>
      <c r="AD76">
        <f t="shared" si="4"/>
        <v>1692.7133274979415</v>
      </c>
      <c r="AE76">
        <f>'IDT-1'!B76</f>
        <v>57.372</v>
      </c>
      <c r="AF76" s="26"/>
      <c r="AG76">
        <f t="shared" si="5"/>
        <v>1750.0853274979415</v>
      </c>
      <c r="AI76" s="75">
        <f>PXIL!H76</f>
        <v>0</v>
      </c>
      <c r="AJ76" s="75">
        <f>PXIL!N76</f>
        <v>0</v>
      </c>
      <c r="AK76" s="75">
        <f>RTM_IEX!H76</f>
        <v>68.959999999999994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15.371053322826373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136.53562385820968</v>
      </c>
      <c r="J77">
        <f>Bawana_RLNG!P77</f>
        <v>0</v>
      </c>
      <c r="K77">
        <f>Bawana_Spot!P77</f>
        <v>0</v>
      </c>
      <c r="L77">
        <f>TWOMCL!O77</f>
        <v>-6.1267902481104981</v>
      </c>
      <c r="M77">
        <f>EDWPCL!S77</f>
        <v>0</v>
      </c>
      <c r="N77">
        <f>'MSW BWN'!S77</f>
        <v>8.1161571999999982</v>
      </c>
      <c r="O77">
        <f>BRPL_ISGS_exbus!BB77</f>
        <v>1107.6088415921072</v>
      </c>
      <c r="P77" s="77">
        <v>110.33</v>
      </c>
      <c r="Q77" s="77">
        <v>37.954392869545089</v>
      </c>
      <c r="R77" s="80">
        <v>0</v>
      </c>
      <c r="S77" s="80">
        <v>0</v>
      </c>
      <c r="T77" s="78">
        <f>SUMPRODUCT(LTA!F77:AJ77,LTA!F$101:AJ$101,LTA!F$103:AJ$103)</f>
        <v>15.57</v>
      </c>
      <c r="U77" s="78">
        <f>SUMPRODUCT(LTA!F77:AJ77,LTA!F$102:AJ$102,LTA!F$103:AJ$103)</f>
        <v>102.25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206.92999999999998</v>
      </c>
      <c r="AB77" s="117">
        <f>-STOA!N77</f>
        <v>-107.19</v>
      </c>
      <c r="AC77">
        <f t="shared" si="3"/>
        <v>16.66103032004424</v>
      </c>
      <c r="AD77">
        <f t="shared" si="4"/>
        <v>1648.9982482745331</v>
      </c>
      <c r="AE77">
        <f>'IDT-1'!B77</f>
        <v>53.716999999999999</v>
      </c>
      <c r="AF77" s="26"/>
      <c r="AG77">
        <f t="shared" si="5"/>
        <v>1702.7152482745332</v>
      </c>
      <c r="AI77" s="75">
        <f>PXIL!H77</f>
        <v>0</v>
      </c>
      <c r="AJ77" s="75">
        <f>PXIL!N77</f>
        <v>0</v>
      </c>
      <c r="AK77" s="75">
        <f>RTM_IEX!H77</f>
        <v>38.31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15.371053322826373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136.53562385820968</v>
      </c>
      <c r="J78">
        <f>Bawana_RLNG!P78</f>
        <v>0</v>
      </c>
      <c r="K78">
        <f>Bawana_Spot!P78</f>
        <v>0</v>
      </c>
      <c r="L78">
        <f>TWOMCL!O78</f>
        <v>-6.1267902481104981</v>
      </c>
      <c r="M78">
        <f>EDWPCL!S78</f>
        <v>0</v>
      </c>
      <c r="N78">
        <f>'MSW BWN'!S78</f>
        <v>8.0994332</v>
      </c>
      <c r="O78">
        <f>BRPL_ISGS_exbus!BB78</f>
        <v>1095.2275555134015</v>
      </c>
      <c r="P78" s="77">
        <v>110.33</v>
      </c>
      <c r="Q78" s="77">
        <v>37.954392869545089</v>
      </c>
      <c r="R78" s="80">
        <v>0</v>
      </c>
      <c r="S78" s="80">
        <v>0</v>
      </c>
      <c r="T78" s="78">
        <f>SUMPRODUCT(LTA!F78:AJ78,LTA!F$101:AJ$101,LTA!F$103:AJ$103)</f>
        <v>15.260000000000002</v>
      </c>
      <c r="U78" s="78">
        <f>SUMPRODUCT(LTA!F78:AJ78,LTA!F$102:AJ$102,LTA!F$103:AJ$103)</f>
        <v>101.74000000000001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210.76</v>
      </c>
      <c r="AB78" s="117">
        <f>-STOA!N78</f>
        <v>-107.19</v>
      </c>
      <c r="AC78">
        <f t="shared" si="3"/>
        <v>16.578415831351631</v>
      </c>
      <c r="AD78">
        <f t="shared" si="4"/>
        <v>1639.6928526845204</v>
      </c>
      <c r="AE78">
        <f>'IDT-1'!B78</f>
        <v>57.454000000000001</v>
      </c>
      <c r="AF78" s="26"/>
      <c r="AG78">
        <f t="shared" si="5"/>
        <v>1697.1468526845204</v>
      </c>
      <c r="AI78" s="75">
        <f>PXIL!H78</f>
        <v>0</v>
      </c>
      <c r="AJ78" s="75">
        <f>PXIL!N78</f>
        <v>0</v>
      </c>
      <c r="AK78" s="75">
        <f>RTM_IEX!H78</f>
        <v>38.31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15.371053322826373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136.53562385820968</v>
      </c>
      <c r="J79">
        <f>Bawana_RLNG!P79</f>
        <v>0</v>
      </c>
      <c r="K79">
        <f>Bawana_Spot!P79</f>
        <v>0</v>
      </c>
      <c r="L79">
        <f>TWOMCL!O79</f>
        <v>-6.1267902481104981</v>
      </c>
      <c r="M79">
        <f>EDWPCL!S79</f>
        <v>0</v>
      </c>
      <c r="N79">
        <f>'MSW BWN'!S79</f>
        <v>7.8502455999999992</v>
      </c>
      <c r="O79">
        <f>BRPL_ISGS_exbus!BB79</f>
        <v>1077.2089366183077</v>
      </c>
      <c r="P79" s="77">
        <v>110.33</v>
      </c>
      <c r="Q79" s="77">
        <v>37.954392869545089</v>
      </c>
      <c r="R79" s="80">
        <v>0</v>
      </c>
      <c r="S79" s="80">
        <v>0</v>
      </c>
      <c r="T79" s="78">
        <f>SUMPRODUCT(LTA!F79:AJ79,LTA!F$101:AJ$101,LTA!F$103:AJ$103)</f>
        <v>15.57</v>
      </c>
      <c r="U79" s="78">
        <f>SUMPRODUCT(LTA!F79:AJ79,LTA!F$102:AJ$102,LTA!F$103:AJ$103)</f>
        <v>101.35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245.24</v>
      </c>
      <c r="AB79" s="117">
        <f>-STOA!N79</f>
        <v>-107.19</v>
      </c>
      <c r="AC79">
        <f t="shared" si="3"/>
        <v>16.525301174549931</v>
      </c>
      <c r="AD79">
        <f t="shared" si="4"/>
        <v>1601.568160846228</v>
      </c>
      <c r="AE79">
        <f>'IDT-1'!B79</f>
        <v>46.22</v>
      </c>
      <c r="AF79" s="26"/>
      <c r="AG79">
        <f t="shared" si="5"/>
        <v>1647.788160846228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-16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15.371053322826373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136.53562385820968</v>
      </c>
      <c r="J80">
        <f>Bawana_RLNG!P80</f>
        <v>0</v>
      </c>
      <c r="K80">
        <f>Bawana_Spot!P80</f>
        <v>0</v>
      </c>
      <c r="L80">
        <f>TWOMCL!O80</f>
        <v>-6.1267902481104981</v>
      </c>
      <c r="M80">
        <f>EDWPCL!S80</f>
        <v>0</v>
      </c>
      <c r="N80">
        <f>'MSW BWN'!S80</f>
        <v>8.1077952</v>
      </c>
      <c r="O80">
        <f>BRPL_ISGS_exbus!BB80</f>
        <v>1057.4953605070289</v>
      </c>
      <c r="P80" s="77">
        <v>110.33</v>
      </c>
      <c r="Q80" s="77">
        <v>37.954392869545089</v>
      </c>
      <c r="R80" s="80">
        <v>0</v>
      </c>
      <c r="S80" s="80">
        <v>0</v>
      </c>
      <c r="T80" s="78">
        <f>SUMPRODUCT(LTA!F80:AJ80,LTA!F$101:AJ$101,LTA!F$103:AJ$103)</f>
        <v>16.329999999999998</v>
      </c>
      <c r="U80" s="78">
        <f>SUMPRODUCT(LTA!F80:AJ80,LTA!F$102:AJ$102,LTA!F$103:AJ$103)</f>
        <v>102.42000000000002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263.44</v>
      </c>
      <c r="AB80" s="117">
        <f>-STOA!N80</f>
        <v>-107.19</v>
      </c>
      <c r="AC80">
        <f t="shared" si="3"/>
        <v>16.565864651339457</v>
      </c>
      <c r="AD80">
        <f t="shared" si="4"/>
        <v>1598.1015708581599</v>
      </c>
      <c r="AE80">
        <f>'IDT-1'!B80</f>
        <v>50.259</v>
      </c>
      <c r="AF80" s="26"/>
      <c r="AG80">
        <f t="shared" si="5"/>
        <v>1648.3605708581599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-20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15.371053322826373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136.53562385820968</v>
      </c>
      <c r="J81">
        <f>Bawana_RLNG!P81</f>
        <v>0</v>
      </c>
      <c r="K81">
        <f>Bawana_Spot!P81</f>
        <v>0</v>
      </c>
      <c r="L81">
        <f>TWOMCL!O81</f>
        <v>-6.1267902481104981</v>
      </c>
      <c r="M81">
        <f>EDWPCL!S81</f>
        <v>0</v>
      </c>
      <c r="N81">
        <f>'MSW BWN'!S81</f>
        <v>7.9556067999999982</v>
      </c>
      <c r="O81">
        <f>BRPL_ISGS_exbus!BB81</f>
        <v>1032.8740380800264</v>
      </c>
      <c r="P81" s="77">
        <v>110.33</v>
      </c>
      <c r="Q81" s="77">
        <v>37.954392869545089</v>
      </c>
      <c r="R81" s="80">
        <v>0</v>
      </c>
      <c r="S81" s="80">
        <v>0</v>
      </c>
      <c r="T81" s="78">
        <f>SUMPRODUCT(LTA!F81:AJ81,LTA!F$101:AJ$101,LTA!F$103:AJ$103)</f>
        <v>16.96</v>
      </c>
      <c r="U81" s="78">
        <f>SUMPRODUCT(LTA!F81:AJ81,LTA!F$102:AJ$102,LTA!F$103:AJ$103)</f>
        <v>103.57000000000001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274.93</v>
      </c>
      <c r="AB81" s="117">
        <f>-STOA!N81</f>
        <v>-107.19</v>
      </c>
      <c r="AC81">
        <f t="shared" si="3"/>
        <v>16.51472720561793</v>
      </c>
      <c r="AD81">
        <f t="shared" si="4"/>
        <v>1632.5191974768788</v>
      </c>
      <c r="AE81">
        <f>'IDT-1'!B81</f>
        <v>55.790999999999997</v>
      </c>
      <c r="AF81" s="26"/>
      <c r="AG81">
        <f t="shared" si="5"/>
        <v>1688.3101974768788</v>
      </c>
      <c r="AI81" s="75">
        <f>PXIL!H81</f>
        <v>0</v>
      </c>
      <c r="AJ81" s="75">
        <f>PXIL!N81</f>
        <v>0</v>
      </c>
      <c r="AK81" s="75">
        <f>RTM_IEX!H81</f>
        <v>25.87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15.371053322826373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136.91561167911283</v>
      </c>
      <c r="J82">
        <f>Bawana_RLNG!P82</f>
        <v>0</v>
      </c>
      <c r="K82">
        <f>Bawana_Spot!P82</f>
        <v>0</v>
      </c>
      <c r="L82">
        <f>TWOMCL!O82</f>
        <v>-6.1267902481104981</v>
      </c>
      <c r="M82">
        <f>EDWPCL!S82</f>
        <v>0</v>
      </c>
      <c r="N82">
        <f>'MSW BWN'!S82</f>
        <v>7.7549187999999978</v>
      </c>
      <c r="O82">
        <f>BRPL_ISGS_exbus!BB82</f>
        <v>1008.4272484751261</v>
      </c>
      <c r="P82" s="77">
        <v>110.33</v>
      </c>
      <c r="Q82" s="77">
        <v>37.954392869545089</v>
      </c>
      <c r="R82" s="80">
        <v>0</v>
      </c>
      <c r="S82" s="80">
        <v>0</v>
      </c>
      <c r="T82" s="78">
        <f>SUMPRODUCT(LTA!F82:AJ82,LTA!F$101:AJ$101,LTA!F$103:AJ$103)</f>
        <v>12.399999999999999</v>
      </c>
      <c r="U82" s="78">
        <f>SUMPRODUCT(LTA!F82:AJ82,LTA!F$102:AJ$102,LTA!F$103:AJ$103)</f>
        <v>104.72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148.66999999999999</v>
      </c>
      <c r="Z82" s="75">
        <f>IEX!N82</f>
        <v>0</v>
      </c>
      <c r="AA82" s="117">
        <f>STOA!H82</f>
        <v>78.559999999999988</v>
      </c>
      <c r="AB82" s="117">
        <f>-STOA!N82</f>
        <v>-107.19</v>
      </c>
      <c r="AC82">
        <f t="shared" si="3"/>
        <v>16.102557295518757</v>
      </c>
      <c r="AD82">
        <f t="shared" si="4"/>
        <v>1586.0938776029811</v>
      </c>
      <c r="AE82">
        <f>'IDT-1'!B82</f>
        <v>90.343999999999994</v>
      </c>
      <c r="AF82" s="26"/>
      <c r="AG82">
        <f t="shared" si="5"/>
        <v>1676.4378776029812</v>
      </c>
      <c r="AI82" s="75">
        <f>PXIL!H82</f>
        <v>0</v>
      </c>
      <c r="AJ82" s="75">
        <f>PXIL!N82</f>
        <v>0</v>
      </c>
      <c r="AK82" s="75">
        <f>RTM_IEX!H82</f>
        <v>33.53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20.88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15.371053322826373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84.336579470332964</v>
      </c>
      <c r="J83">
        <f>Bawana_RLNG!P83</f>
        <v>0</v>
      </c>
      <c r="K83">
        <f>Bawana_Spot!P83</f>
        <v>0</v>
      </c>
      <c r="L83">
        <f>TWOMCL!O83</f>
        <v>-6.1267902481104981</v>
      </c>
      <c r="M83">
        <f>EDWPCL!S83</f>
        <v>0</v>
      </c>
      <c r="N83">
        <f>'MSW BWN'!S83</f>
        <v>7.7549187999999978</v>
      </c>
      <c r="O83">
        <f>BRPL_ISGS_exbus!BB83</f>
        <v>994.36378551806297</v>
      </c>
      <c r="P83" s="77">
        <v>110.33</v>
      </c>
      <c r="Q83" s="77">
        <v>37.954392869545089</v>
      </c>
      <c r="R83" s="80">
        <v>0</v>
      </c>
      <c r="S83" s="80">
        <v>0</v>
      </c>
      <c r="T83" s="78">
        <f>SUMPRODUCT(LTA!F83:AJ83,LTA!F$101:AJ$101,LTA!F$103:AJ$103)</f>
        <v>12.360000000000001</v>
      </c>
      <c r="U83" s="78">
        <f>SUMPRODUCT(LTA!F83:AJ83,LTA!F$102:AJ$102,LTA!F$103:AJ$103)</f>
        <v>105.77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134.11000000000001</v>
      </c>
      <c r="Z83" s="75">
        <f>IEX!N83</f>
        <v>0</v>
      </c>
      <c r="AA83" s="117">
        <f>STOA!H83</f>
        <v>2.88</v>
      </c>
      <c r="AB83" s="117">
        <f>-STOA!N83</f>
        <v>-107.19</v>
      </c>
      <c r="AC83">
        <f t="shared" si="3"/>
        <v>15.701871338059334</v>
      </c>
      <c r="AD83">
        <f t="shared" si="4"/>
        <v>1540.9620683945973</v>
      </c>
      <c r="AE83">
        <f>'IDT-1'!B83</f>
        <v>114.73099999999999</v>
      </c>
      <c r="AF83" s="26"/>
      <c r="AG83">
        <f t="shared" si="5"/>
        <v>1655.6930683945973</v>
      </c>
      <c r="AI83" s="75">
        <f>PXIL!H83</f>
        <v>0</v>
      </c>
      <c r="AJ83" s="75">
        <f>PXIL!N83</f>
        <v>0</v>
      </c>
      <c r="AK83" s="75">
        <f>RTM_IEX!H83</f>
        <v>68.959999999999994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95.79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15.371053322826373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84.336579470332964</v>
      </c>
      <c r="J84">
        <f>Bawana_RLNG!P84</f>
        <v>0</v>
      </c>
      <c r="K84">
        <f>Bawana_Spot!P84</f>
        <v>0</v>
      </c>
      <c r="L84">
        <f>TWOMCL!O84</f>
        <v>-6.1267902481104981</v>
      </c>
      <c r="M84">
        <f>EDWPCL!S84</f>
        <v>0</v>
      </c>
      <c r="N84">
        <f>'MSW BWN'!S84</f>
        <v>7.8101079999999987</v>
      </c>
      <c r="O84">
        <f>BRPL_ISGS_exbus!BB84</f>
        <v>966.39868524336748</v>
      </c>
      <c r="P84" s="77">
        <v>110.33</v>
      </c>
      <c r="Q84" s="77">
        <v>37.954392869545089</v>
      </c>
      <c r="R84" s="80">
        <v>0</v>
      </c>
      <c r="S84" s="80">
        <v>0</v>
      </c>
      <c r="T84" s="78">
        <f>SUMPRODUCT(LTA!F84:AJ84,LTA!F$101:AJ$101,LTA!F$103:AJ$103)</f>
        <v>13.12</v>
      </c>
      <c r="U84" s="78">
        <f>SUMPRODUCT(LTA!F84:AJ84,LTA!F$102:AJ$102,LTA!F$103:AJ$103)</f>
        <v>81.75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129.32</v>
      </c>
      <c r="Z84" s="75">
        <f>IEX!N84</f>
        <v>0</v>
      </c>
      <c r="AA84" s="117">
        <f>STOA!H84</f>
        <v>2.88</v>
      </c>
      <c r="AB84" s="117">
        <f>-STOA!N84</f>
        <v>-107.19</v>
      </c>
      <c r="AC84">
        <f t="shared" si="3"/>
        <v>15.217784120602015</v>
      </c>
      <c r="AD84">
        <f t="shared" si="4"/>
        <v>1486.436244537359</v>
      </c>
      <c r="AE84">
        <f>'IDT-1'!B84</f>
        <v>133.767</v>
      </c>
      <c r="AF84" s="26"/>
      <c r="AG84">
        <f t="shared" si="5"/>
        <v>1620.2032445373591</v>
      </c>
      <c r="AI84" s="75">
        <f>PXIL!H84</f>
        <v>0</v>
      </c>
      <c r="AJ84" s="75">
        <f>PXIL!N84</f>
        <v>0</v>
      </c>
      <c r="AK84" s="75">
        <f>RTM_IEX!H84</f>
        <v>69.91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95.79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15.371053322826373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84.336579470332964</v>
      </c>
      <c r="J85">
        <f>Bawana_RLNG!P85</f>
        <v>0</v>
      </c>
      <c r="K85">
        <f>Bawana_Spot!P85</f>
        <v>0</v>
      </c>
      <c r="L85">
        <f>TWOMCL!O85</f>
        <v>-6.1267902481104981</v>
      </c>
      <c r="M85">
        <f>EDWPCL!S85</f>
        <v>0</v>
      </c>
      <c r="N85">
        <f>'MSW BWN'!S85</f>
        <v>7.9639687999999991</v>
      </c>
      <c r="O85">
        <f>BRPL_ISGS_exbus!BB85</f>
        <v>947.91239249307944</v>
      </c>
      <c r="P85" s="77">
        <v>110.33</v>
      </c>
      <c r="Q85" s="77">
        <v>37.954392869545089</v>
      </c>
      <c r="R85" s="80">
        <v>0</v>
      </c>
      <c r="S85" s="80">
        <v>0</v>
      </c>
      <c r="T85" s="78">
        <f>SUMPRODUCT(LTA!F85:AJ85,LTA!F$101:AJ$101,LTA!F$103:AJ$103)</f>
        <v>14.28</v>
      </c>
      <c r="U85" s="78">
        <f>SUMPRODUCT(LTA!F85:AJ85,LTA!F$102:AJ$102,LTA!F$103:AJ$103)</f>
        <v>82.22999999999999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68.010000000000005</v>
      </c>
      <c r="Z85" s="75">
        <f>IEX!N85</f>
        <v>0</v>
      </c>
      <c r="AA85" s="117">
        <f>STOA!H85</f>
        <v>2.88</v>
      </c>
      <c r="AB85" s="117">
        <f>-STOA!N85</f>
        <v>-107.19</v>
      </c>
      <c r="AC85">
        <f t="shared" si="3"/>
        <v>14.725402719439483</v>
      </c>
      <c r="AD85">
        <f t="shared" si="4"/>
        <v>1430.9761939882337</v>
      </c>
      <c r="AE85">
        <f>'IDT-1'!B85</f>
        <v>175.74299999999999</v>
      </c>
      <c r="AF85" s="26"/>
      <c r="AG85">
        <f t="shared" si="5"/>
        <v>1606.7191939882337</v>
      </c>
      <c r="AI85" s="75">
        <f>PXIL!H85</f>
        <v>0</v>
      </c>
      <c r="AJ85" s="75">
        <f>PXIL!N85</f>
        <v>0</v>
      </c>
      <c r="AK85" s="75">
        <f>RTM_IEX!H85</f>
        <v>91.96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95.79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15.371053322826373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86.806445854657113</v>
      </c>
      <c r="J86">
        <f>Bawana_RLNG!P86</f>
        <v>0</v>
      </c>
      <c r="K86">
        <f>Bawana_Spot!P86</f>
        <v>0</v>
      </c>
      <c r="L86">
        <f>TWOMCL!O86</f>
        <v>-6.1267902481104981</v>
      </c>
      <c r="M86">
        <f>EDWPCL!S86</f>
        <v>0</v>
      </c>
      <c r="N86">
        <f>'MSW BWN'!S86</f>
        <v>7.9556067999999982</v>
      </c>
      <c r="O86">
        <f>BRPL_ISGS_exbus!BB86</f>
        <v>944.99854100776247</v>
      </c>
      <c r="P86" s="77">
        <v>110.33</v>
      </c>
      <c r="Q86" s="77">
        <v>37.954392869545089</v>
      </c>
      <c r="R86" s="80">
        <v>0</v>
      </c>
      <c r="S86" s="80">
        <v>0</v>
      </c>
      <c r="T86" s="78">
        <f>SUMPRODUCT(LTA!F86:AJ86,LTA!F$101:AJ$101,LTA!F$103:AJ$103)</f>
        <v>15.370000000000001</v>
      </c>
      <c r="U86" s="78">
        <f>SUMPRODUCT(LTA!F86:AJ86,LTA!F$102:AJ$102,LTA!F$103:AJ$103)</f>
        <v>82.44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29.7</v>
      </c>
      <c r="Z86" s="75">
        <f>IEX!N86</f>
        <v>0</v>
      </c>
      <c r="AA86" s="117">
        <f>STOA!H86</f>
        <v>2.88</v>
      </c>
      <c r="AB86" s="117">
        <f>-STOA!N86</f>
        <v>-107.19</v>
      </c>
      <c r="AC86">
        <f t="shared" si="3"/>
        <v>14.319790064950745</v>
      </c>
      <c r="AD86">
        <f t="shared" si="4"/>
        <v>1385.2894595417297</v>
      </c>
      <c r="AE86">
        <f>'IDT-1'!B86</f>
        <v>208.82300000000001</v>
      </c>
      <c r="AF86" s="26"/>
      <c r="AG86">
        <f t="shared" si="5"/>
        <v>1594.1124595417298</v>
      </c>
      <c r="AI86" s="75">
        <f>PXIL!H86</f>
        <v>0</v>
      </c>
      <c r="AJ86" s="75">
        <f>PXIL!N86</f>
        <v>0</v>
      </c>
      <c r="AK86" s="75">
        <f>RTM_IEX!H86</f>
        <v>83.33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95.79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15.371053322826373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93.359999999999971</v>
      </c>
      <c r="J87">
        <f>Bawana_RLNG!P87</f>
        <v>0</v>
      </c>
      <c r="K87">
        <f>Bawana_Spot!P87</f>
        <v>0</v>
      </c>
      <c r="L87">
        <f>TWOMCL!O87</f>
        <v>-6.1267902481104981</v>
      </c>
      <c r="M87">
        <f>EDWPCL!S87</f>
        <v>0</v>
      </c>
      <c r="N87">
        <f>'MSW BWN'!S87</f>
        <v>7.7950563999999982</v>
      </c>
      <c r="O87">
        <f>BRPL_ISGS_exbus!BB87</f>
        <v>945.29410966768501</v>
      </c>
      <c r="P87" s="77">
        <v>110.33</v>
      </c>
      <c r="Q87" s="77">
        <v>37.954392869545089</v>
      </c>
      <c r="R87" s="80">
        <v>0</v>
      </c>
      <c r="S87" s="80">
        <v>0</v>
      </c>
      <c r="T87" s="78">
        <f>SUMPRODUCT(LTA!F87:AJ87,LTA!F$101:AJ$101,LTA!F$103:AJ$103)</f>
        <v>16.02</v>
      </c>
      <c r="U87" s="78">
        <f>SUMPRODUCT(LTA!F87:AJ87,LTA!F$102:AJ$102,LTA!F$103:AJ$103)</f>
        <v>82.509999999999991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50.77</v>
      </c>
      <c r="Z87" s="75">
        <f>IEX!N87</f>
        <v>0</v>
      </c>
      <c r="AA87" s="117">
        <f>STOA!H87</f>
        <v>2.9099999999999993</v>
      </c>
      <c r="AB87" s="117">
        <f>-STOA!N87</f>
        <v>-107.19</v>
      </c>
      <c r="AC87">
        <f t="shared" si="3"/>
        <v>14.376801502117079</v>
      </c>
      <c r="AD87">
        <f t="shared" si="4"/>
        <v>1391.7110205098286</v>
      </c>
      <c r="AE87">
        <f>'IDT-1'!B87</f>
        <v>178.96100000000001</v>
      </c>
      <c r="AF87" s="26"/>
      <c r="AG87">
        <f t="shared" si="5"/>
        <v>1570.6720205098286</v>
      </c>
      <c r="AI87" s="75">
        <f>PXIL!H87</f>
        <v>0</v>
      </c>
      <c r="AJ87" s="75">
        <f>PXIL!N87</f>
        <v>0</v>
      </c>
      <c r="AK87" s="75">
        <f>RTM_IEX!H87</f>
        <v>61.3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95.79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15.371053322826373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93.359999999999971</v>
      </c>
      <c r="J88">
        <f>Bawana_RLNG!P88</f>
        <v>0</v>
      </c>
      <c r="K88">
        <f>Bawana_Spot!P88</f>
        <v>0</v>
      </c>
      <c r="L88">
        <f>TWOMCL!O88</f>
        <v>-6.1267902481104981</v>
      </c>
      <c r="M88">
        <f>EDWPCL!S88</f>
        <v>0</v>
      </c>
      <c r="N88">
        <f>'MSW BWN'!S88</f>
        <v>7.9154691999999987</v>
      </c>
      <c r="O88">
        <f>BRPL_ISGS_exbus!BB88</f>
        <v>935.60172398804036</v>
      </c>
      <c r="P88" s="77">
        <v>110.33</v>
      </c>
      <c r="Q88" s="77">
        <v>37.954392869545089</v>
      </c>
      <c r="R88" s="80">
        <v>0</v>
      </c>
      <c r="S88" s="80">
        <v>0</v>
      </c>
      <c r="T88" s="78">
        <f>SUMPRODUCT(LTA!F88:AJ88,LTA!F$101:AJ$101,LTA!F$103:AJ$103)</f>
        <v>16.649999999999999</v>
      </c>
      <c r="U88" s="78">
        <f>SUMPRODUCT(LTA!F88:AJ88,LTA!F$102:AJ$102,LTA!F$103:AJ$103)</f>
        <v>82.789999999999992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32.57</v>
      </c>
      <c r="Z88" s="75">
        <f>IEX!N88</f>
        <v>0</v>
      </c>
      <c r="AA88" s="117">
        <f>STOA!H88</f>
        <v>2.9099999999999993</v>
      </c>
      <c r="AB88" s="117">
        <f>-STOA!N88</f>
        <v>-107.19</v>
      </c>
      <c r="AC88">
        <f t="shared" si="3"/>
        <v>14.123608140776208</v>
      </c>
      <c r="AD88">
        <f t="shared" si="4"/>
        <v>1363.1922409915251</v>
      </c>
      <c r="AE88">
        <f>'IDT-1'!B88</f>
        <v>191.101</v>
      </c>
      <c r="AF88" s="26"/>
      <c r="AG88">
        <f t="shared" si="5"/>
        <v>1554.2932409915252</v>
      </c>
      <c r="AI88" s="75">
        <f>PXIL!H88</f>
        <v>0</v>
      </c>
      <c r="AJ88" s="75">
        <f>PXIL!N88</f>
        <v>0</v>
      </c>
      <c r="AK88" s="75">
        <f>RTM_IEX!H88</f>
        <v>59.39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95.79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15.371053322826373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93.359999999999971</v>
      </c>
      <c r="J89">
        <f>Bawana_RLNG!P89</f>
        <v>0</v>
      </c>
      <c r="K89">
        <f>Bawana_Spot!P89</f>
        <v>0</v>
      </c>
      <c r="L89">
        <f>TWOMCL!O89</f>
        <v>-6.1267902481104981</v>
      </c>
      <c r="M89">
        <f>EDWPCL!S89</f>
        <v>0</v>
      </c>
      <c r="N89">
        <f>'MSW BWN'!S89</f>
        <v>7.8268319999999987</v>
      </c>
      <c r="O89">
        <f>BRPL_ISGS_exbus!BB89</f>
        <v>936.80146026021191</v>
      </c>
      <c r="P89" s="77">
        <v>110.33</v>
      </c>
      <c r="Q89" s="77">
        <v>37.954392869545089</v>
      </c>
      <c r="R89" s="80">
        <v>0</v>
      </c>
      <c r="S89" s="80">
        <v>0</v>
      </c>
      <c r="T89" s="78">
        <f>SUMPRODUCT(LTA!F89:AJ89,LTA!F$101:AJ$101,LTA!F$103:AJ$103)</f>
        <v>15.09</v>
      </c>
      <c r="U89" s="78">
        <f>SUMPRODUCT(LTA!F89:AJ89,LTA!F$102:AJ$102,LTA!F$103:AJ$103)</f>
        <v>82.82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2.9099999999999993</v>
      </c>
      <c r="AB89" s="117">
        <f>-STOA!N89</f>
        <v>-107.19</v>
      </c>
      <c r="AC89">
        <f t="shared" si="3"/>
        <v>13.689953812611316</v>
      </c>
      <c r="AD89">
        <f t="shared" si="4"/>
        <v>1314.3469943918612</v>
      </c>
      <c r="AE89">
        <f>'IDT-1'!B89</f>
        <v>215.18100000000001</v>
      </c>
      <c r="AF89" s="26"/>
      <c r="AG89">
        <f t="shared" si="5"/>
        <v>1529.5279943918613</v>
      </c>
      <c r="AI89" s="75">
        <f>PXIL!H89</f>
        <v>0</v>
      </c>
      <c r="AJ89" s="75">
        <f>PXIL!N89</f>
        <v>0</v>
      </c>
      <c r="AK89" s="75">
        <f>RTM_IEX!H89</f>
        <v>68.010000000000005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70.88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15.371053322826373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93.359999999999971</v>
      </c>
      <c r="J90">
        <f>Bawana_RLNG!P90</f>
        <v>0</v>
      </c>
      <c r="K90">
        <f>Bawana_Spot!P90</f>
        <v>0</v>
      </c>
      <c r="L90">
        <f>TWOMCL!O90</f>
        <v>-6.1267902481104981</v>
      </c>
      <c r="M90">
        <f>EDWPCL!S90</f>
        <v>0</v>
      </c>
      <c r="N90">
        <f>'MSW BWN'!S90</f>
        <v>8.1797083999999991</v>
      </c>
      <c r="O90">
        <f>BRPL_ISGS_exbus!BB90</f>
        <v>936.98808911626668</v>
      </c>
      <c r="P90" s="77">
        <v>110.33</v>
      </c>
      <c r="Q90" s="77">
        <v>37.954392869545089</v>
      </c>
      <c r="R90" s="80">
        <v>0</v>
      </c>
      <c r="S90" s="80">
        <v>0</v>
      </c>
      <c r="T90" s="78">
        <f>SUMPRODUCT(LTA!F90:AJ90,LTA!F$101:AJ$101,LTA!F$103:AJ$103)</f>
        <v>15.530000000000001</v>
      </c>
      <c r="U90" s="78">
        <f>SUMPRODUCT(LTA!F90:AJ90,LTA!F$102:AJ$102,LTA!F$103:AJ$103)</f>
        <v>82.55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145.51</v>
      </c>
      <c r="Z90" s="75">
        <f>IEX!N90</f>
        <v>0</v>
      </c>
      <c r="AA90" s="117">
        <f>STOA!H90</f>
        <v>2.9099999999999993</v>
      </c>
      <c r="AB90" s="117">
        <f>-STOA!N90</f>
        <v>-107.19</v>
      </c>
      <c r="AC90">
        <f t="shared" si="3"/>
        <v>15.289261458864599</v>
      </c>
      <c r="AD90">
        <f t="shared" si="4"/>
        <v>1494.4871920016631</v>
      </c>
      <c r="AE90">
        <f>'IDT-1'!B90</f>
        <v>2</v>
      </c>
      <c r="AF90" s="26"/>
      <c r="AG90">
        <f t="shared" si="5"/>
        <v>1496.4871920016631</v>
      </c>
      <c r="AI90" s="75">
        <f>PXIL!H90</f>
        <v>0</v>
      </c>
      <c r="AJ90" s="75">
        <f>PXIL!N90</f>
        <v>0</v>
      </c>
      <c r="AK90" s="75">
        <f>RTM_IEX!H90</f>
        <v>79.510000000000005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94.9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15.371053322826373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93.359999999999971</v>
      </c>
      <c r="J91">
        <f>Bawana_RLNG!P91</f>
        <v>0</v>
      </c>
      <c r="K91">
        <f>Bawana_Spot!P91</f>
        <v>0</v>
      </c>
      <c r="L91">
        <f>TWOMCL!O91</f>
        <v>-6.1267902481104981</v>
      </c>
      <c r="M91">
        <f>EDWPCL!S91</f>
        <v>0</v>
      </c>
      <c r="N91">
        <f>'MSW BWN'!S91</f>
        <v>8.0358819999999991</v>
      </c>
      <c r="O91">
        <f>BRPL_ISGS_exbus!BB91</f>
        <v>937.7019423444973</v>
      </c>
      <c r="P91" s="77">
        <v>110.33</v>
      </c>
      <c r="Q91" s="77">
        <v>37.954392869545089</v>
      </c>
      <c r="R91" s="80">
        <v>0</v>
      </c>
      <c r="S91" s="80">
        <v>0</v>
      </c>
      <c r="T91" s="78">
        <f>SUMPRODUCT(LTA!F91:AJ91,LTA!F$101:AJ$101,LTA!F$103:AJ$103)</f>
        <v>15.709999999999999</v>
      </c>
      <c r="U91" s="78">
        <f>SUMPRODUCT(LTA!F91:AJ91,LTA!F$102:AJ$102,LTA!F$103:AJ$103)</f>
        <v>82.039999999999992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206.9</v>
      </c>
      <c r="Z91" s="75">
        <f>IEX!N91</f>
        <v>0</v>
      </c>
      <c r="AA91" s="117">
        <f>STOA!H91</f>
        <v>2.9099999999999993</v>
      </c>
      <c r="AB91" s="117">
        <f>-STOA!N91</f>
        <v>-107.19</v>
      </c>
      <c r="AC91">
        <f t="shared" si="3"/>
        <v>14.777277694953028</v>
      </c>
      <c r="AD91">
        <f t="shared" si="4"/>
        <v>1436.8192025938051</v>
      </c>
      <c r="AE91">
        <f>'IDT-1'!B91</f>
        <v>0</v>
      </c>
      <c r="AF91" s="26"/>
      <c r="AG91">
        <f t="shared" si="5"/>
        <v>1436.8192025938051</v>
      </c>
      <c r="AI91" s="75">
        <f>PXIL!H91</f>
        <v>0</v>
      </c>
      <c r="AJ91" s="75">
        <f>PXIL!N91</f>
        <v>0</v>
      </c>
      <c r="AK91" s="75">
        <f>RTM_IEX!H91</f>
        <v>54.6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15.371053322826373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93.359999999999971</v>
      </c>
      <c r="J92">
        <f>Bawana_RLNG!P92</f>
        <v>0</v>
      </c>
      <c r="K92">
        <f>Bawana_Spot!P92</f>
        <v>0</v>
      </c>
      <c r="L92">
        <f>TWOMCL!O92</f>
        <v>-6.1113122171945689</v>
      </c>
      <c r="M92">
        <f>EDWPCL!S92</f>
        <v>0</v>
      </c>
      <c r="N92">
        <f>'MSW BWN'!S92</f>
        <v>7.8034183999999991</v>
      </c>
      <c r="O92">
        <f>BRPL_ISGS_exbus!BB92</f>
        <v>937.69496608052077</v>
      </c>
      <c r="P92" s="77">
        <v>110.33</v>
      </c>
      <c r="Q92" s="77">
        <v>37.954392869545089</v>
      </c>
      <c r="R92" s="80">
        <v>0</v>
      </c>
      <c r="S92" s="80">
        <v>0</v>
      </c>
      <c r="T92" s="78">
        <f>SUMPRODUCT(LTA!F92:AJ92,LTA!F$101:AJ$101,LTA!F$103:AJ$103)</f>
        <v>16.350000000000001</v>
      </c>
      <c r="U92" s="78">
        <f>SUMPRODUCT(LTA!F92:AJ92,LTA!F$102:AJ$102,LTA!F$103:AJ$103)</f>
        <v>111.45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149.43</v>
      </c>
      <c r="Z92" s="75">
        <f>IEX!N92</f>
        <v>0</v>
      </c>
      <c r="AA92" s="117">
        <f>STOA!H92</f>
        <v>2.9099999999999993</v>
      </c>
      <c r="AB92" s="117">
        <f>-STOA!N92</f>
        <v>-107.19</v>
      </c>
      <c r="AC92">
        <f t="shared" si="3"/>
        <v>14.54209720821777</v>
      </c>
      <c r="AD92">
        <f t="shared" si="4"/>
        <v>1410.3604212474797</v>
      </c>
      <c r="AE92">
        <f>'IDT-1'!B92</f>
        <v>0</v>
      </c>
      <c r="AF92" s="26"/>
      <c r="AG92">
        <f t="shared" si="5"/>
        <v>1410.3604212474797</v>
      </c>
      <c r="AI92" s="75">
        <f>PXIL!H92</f>
        <v>0</v>
      </c>
      <c r="AJ92" s="75">
        <f>PXIL!N92</f>
        <v>0</v>
      </c>
      <c r="AK92" s="75">
        <f>RTM_IEX!H92</f>
        <v>55.55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15.371053322826373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-6.0271493212669682</v>
      </c>
      <c r="M93">
        <f>EDWPCL!S93</f>
        <v>0</v>
      </c>
      <c r="N93">
        <f>'MSW BWN'!S93</f>
        <v>7.8836936</v>
      </c>
      <c r="O93">
        <f>BRPL_ISGS_exbus!BB93</f>
        <v>934.51387068095187</v>
      </c>
      <c r="P93" s="77">
        <v>110.33</v>
      </c>
      <c r="Q93" s="77">
        <v>37.954392869545089</v>
      </c>
      <c r="R93" s="80">
        <v>0</v>
      </c>
      <c r="S93" s="80">
        <v>0</v>
      </c>
      <c r="T93" s="78">
        <f>SUMPRODUCT(LTA!F93:AJ93,LTA!F$101:AJ$101,LTA!F$103:AJ$103)</f>
        <v>23.03</v>
      </c>
      <c r="U93" s="78">
        <f>SUMPRODUCT(LTA!F93:AJ93,LTA!F$102:AJ$102,LTA!F$103:AJ$103)</f>
        <v>119.97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100.1</v>
      </c>
      <c r="Z93" s="75">
        <f>IEX!N93</f>
        <v>0</v>
      </c>
      <c r="AA93" s="117">
        <f>STOA!H93</f>
        <v>2.9099999999999993</v>
      </c>
      <c r="AB93" s="117">
        <f>-STOA!N93</f>
        <v>-107.19</v>
      </c>
      <c r="AC93">
        <f t="shared" si="3"/>
        <v>14.236985010324588</v>
      </c>
      <c r="AD93">
        <f t="shared" si="4"/>
        <v>1376.1627657764707</v>
      </c>
      <c r="AE93">
        <f>'IDT-1'!B93</f>
        <v>0</v>
      </c>
      <c r="AF93" s="26"/>
      <c r="AG93">
        <f t="shared" si="5"/>
        <v>1376.1627657764707</v>
      </c>
      <c r="AI93" s="75">
        <f>PXIL!H93</f>
        <v>0</v>
      </c>
      <c r="AJ93" s="75">
        <f>PXIL!N93</f>
        <v>0</v>
      </c>
      <c r="AK93" s="75">
        <f>RTM_IEX!H93</f>
        <v>67.05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0.48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10.063512654095025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-6.1267902481104981</v>
      </c>
      <c r="M94">
        <f>EDWPCL!S94</f>
        <v>0</v>
      </c>
      <c r="N94">
        <f>'MSW BWN'!S94</f>
        <v>7.5860063999999987</v>
      </c>
      <c r="O94">
        <f>BRPL_ISGS_exbus!BB94</f>
        <v>954.72705509575314</v>
      </c>
      <c r="P94" s="77">
        <v>110.33</v>
      </c>
      <c r="Q94" s="77">
        <v>37.954392869545089</v>
      </c>
      <c r="R94" s="80">
        <v>0</v>
      </c>
      <c r="S94" s="80">
        <v>0</v>
      </c>
      <c r="T94" s="78">
        <f>SUMPRODUCT(LTA!F94:AJ94,LTA!F$101:AJ$101,LTA!F$103:AJ$103)</f>
        <v>23.07</v>
      </c>
      <c r="U94" s="78">
        <f>SUMPRODUCT(LTA!F94:AJ94,LTA!F$102:AJ$102,LTA!F$103:AJ$103)</f>
        <v>120.88000000000001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2.9099999999999993</v>
      </c>
      <c r="AB94" s="117">
        <f>-STOA!N94</f>
        <v>-107.19</v>
      </c>
      <c r="AC94">
        <f t="shared" si="3"/>
        <v>13.548723652784952</v>
      </c>
      <c r="AD94">
        <f t="shared" si="4"/>
        <v>1298.4393427532368</v>
      </c>
      <c r="AE94">
        <f>'IDT-1'!B94</f>
        <v>16</v>
      </c>
      <c r="AF94" s="26"/>
      <c r="AG94">
        <f t="shared" si="5"/>
        <v>1314.4393427532368</v>
      </c>
      <c r="AI94" s="75">
        <f>PXIL!H94</f>
        <v>0</v>
      </c>
      <c r="AJ94" s="75">
        <f>PXIL!N94</f>
        <v>0</v>
      </c>
      <c r="AK94" s="75">
        <f>RTM_IEX!H94</f>
        <v>73.760000000000005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10.063512654095025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-6.1267902481104981</v>
      </c>
      <c r="M95">
        <f>EDWPCL!S95</f>
        <v>0</v>
      </c>
      <c r="N95">
        <f>'MSW BWN'!S95</f>
        <v>7.642868</v>
      </c>
      <c r="O95">
        <f>BRPL_ISGS_exbus!BB95</f>
        <v>930.70291715602605</v>
      </c>
      <c r="P95" s="77">
        <v>110.33</v>
      </c>
      <c r="Q95" s="77">
        <v>37.954392869545089</v>
      </c>
      <c r="R95" s="80">
        <v>0</v>
      </c>
      <c r="S95" s="80">
        <v>0</v>
      </c>
      <c r="T95" s="78">
        <f>SUMPRODUCT(LTA!F95:AJ95,LTA!F$101:AJ$101,LTA!F$103:AJ$103)</f>
        <v>23.07</v>
      </c>
      <c r="U95" s="78">
        <f>SUMPRODUCT(LTA!F95:AJ95,LTA!F$102:AJ$102,LTA!F$103:AJ$103)</f>
        <v>122.02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2.9099999999999993</v>
      </c>
      <c r="AB95" s="117">
        <f>-STOA!N95</f>
        <v>-107.19</v>
      </c>
      <c r="AC95">
        <f t="shared" si="3"/>
        <v>13.221387620995349</v>
      </c>
      <c r="AD95">
        <f t="shared" si="4"/>
        <v>1261.5694024452994</v>
      </c>
      <c r="AE95">
        <f>'IDT-1'!B95</f>
        <v>0</v>
      </c>
      <c r="AF95" s="26"/>
      <c r="AG95">
        <f t="shared" si="5"/>
        <v>1261.5694024452994</v>
      </c>
      <c r="AI95" s="75">
        <f>PXIL!H95</f>
        <v>0</v>
      </c>
      <c r="AJ95" s="75">
        <f>PXIL!N95</f>
        <v>0</v>
      </c>
      <c r="AK95" s="75">
        <f>RTM_IEX!H95</f>
        <v>59.39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10.063512654095025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-6.0271493212669682</v>
      </c>
      <c r="M96">
        <f>EDWPCL!S96</f>
        <v>0</v>
      </c>
      <c r="N96">
        <f>'MSW BWN'!S96</f>
        <v>7.4087319999999988</v>
      </c>
      <c r="O96">
        <f>BRPL_ISGS_exbus!BB96</f>
        <v>863.04726972204412</v>
      </c>
      <c r="P96" s="77">
        <v>110.33</v>
      </c>
      <c r="Q96" s="77">
        <v>37.954392869545089</v>
      </c>
      <c r="R96" s="80">
        <v>0</v>
      </c>
      <c r="S96" s="80">
        <v>0</v>
      </c>
      <c r="T96" s="78">
        <f>SUMPRODUCT(LTA!F96:AJ96,LTA!F$101:AJ$101,LTA!F$103:AJ$103)</f>
        <v>23.16</v>
      </c>
      <c r="U96" s="78">
        <f>SUMPRODUCT(LTA!F96:AJ96,LTA!F$102:AJ$102,LTA!F$103:AJ$103)</f>
        <v>123.26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2.9099999999999993</v>
      </c>
      <c r="AB96" s="117">
        <f>-STOA!N96</f>
        <v>-107.19</v>
      </c>
      <c r="AC96">
        <f t="shared" si="3"/>
        <v>12.668480901921363</v>
      </c>
      <c r="AD96">
        <f t="shared" si="4"/>
        <v>1199.492166657235</v>
      </c>
      <c r="AE96">
        <f>'IDT-1'!B96</f>
        <v>0</v>
      </c>
      <c r="AF96" s="26"/>
      <c r="AG96">
        <f t="shared" si="5"/>
        <v>1199.492166657235</v>
      </c>
      <c r="AI96" s="75">
        <f>PXIL!H96</f>
        <v>0</v>
      </c>
      <c r="AJ96" s="75">
        <f>PXIL!N96</f>
        <v>0</v>
      </c>
      <c r="AK96" s="75">
        <f>RTM_IEX!H96</f>
        <v>63.22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15.371053322826373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-6.1267902481104981</v>
      </c>
      <c r="M97">
        <f>EDWPCL!S97</f>
        <v>0</v>
      </c>
      <c r="N97">
        <f>'MSW BWN'!S97</f>
        <v>7.5140931999999996</v>
      </c>
      <c r="O97">
        <f>BRPL_ISGS_exbus!BB97</f>
        <v>804.03724840983898</v>
      </c>
      <c r="P97" s="77">
        <v>110.33</v>
      </c>
      <c r="Q97" s="77">
        <v>37.954392869545089</v>
      </c>
      <c r="R97" s="80">
        <v>0</v>
      </c>
      <c r="S97" s="80">
        <v>0</v>
      </c>
      <c r="T97" s="78">
        <f>SUMPRODUCT(LTA!F97:AJ97,LTA!F$101:AJ$101,LTA!F$103:AJ$103)</f>
        <v>23.07</v>
      </c>
      <c r="U97" s="78">
        <f>SUMPRODUCT(LTA!F97:AJ97,LTA!F$102:AJ$102,LTA!F$103:AJ$103)</f>
        <v>124.25999999999999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2.9099999999999993</v>
      </c>
      <c r="AB97" s="117">
        <f>-STOA!N97</f>
        <v>-107.19</v>
      </c>
      <c r="AC97">
        <f t="shared" si="3"/>
        <v>11.876950875673741</v>
      </c>
      <c r="AD97">
        <f t="shared" si="4"/>
        <v>1110.1369363131653</v>
      </c>
      <c r="AE97">
        <f>'IDT-1'!B97</f>
        <v>0</v>
      </c>
      <c r="AF97" s="26"/>
      <c r="AG97">
        <f t="shared" si="5"/>
        <v>1110.1369363131653</v>
      </c>
      <c r="AI97" s="75">
        <f>PXIL!H97</f>
        <v>0</v>
      </c>
      <c r="AJ97" s="75">
        <f>PXIL!N97</f>
        <v>0</v>
      </c>
      <c r="AK97" s="75">
        <f>RTM_IEX!H97</f>
        <v>25.86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15.371053322826373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-6.1267902481104981</v>
      </c>
      <c r="M98">
        <f>EDWPCL!S98</f>
        <v>0</v>
      </c>
      <c r="N98">
        <f>'MSW BWN'!S98</f>
        <v>7.6896951999999992</v>
      </c>
      <c r="O98">
        <f>BRPL_ISGS_exbus!BB98</f>
        <v>757.96238849457757</v>
      </c>
      <c r="P98" s="77">
        <v>110.33</v>
      </c>
      <c r="Q98" s="77">
        <v>37.954392869545089</v>
      </c>
      <c r="R98" s="80">
        <v>0</v>
      </c>
      <c r="S98" s="80">
        <v>0</v>
      </c>
      <c r="T98" s="78">
        <f>SUMPRODUCT(LTA!F98:AJ98,LTA!F$101:AJ$101,LTA!F$103:AJ$103)</f>
        <v>23.119999999999997</v>
      </c>
      <c r="U98" s="78">
        <f>SUMPRODUCT(LTA!F98:AJ98,LTA!F$102:AJ$102,LTA!F$103:AJ$103)</f>
        <v>124.38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2.9099999999999993</v>
      </c>
      <c r="AB98" s="117">
        <f>-STOA!N98</f>
        <v>-107.19</v>
      </c>
      <c r="AC98">
        <f t="shared" si="3"/>
        <v>11.398589406019441</v>
      </c>
      <c r="AD98">
        <f t="shared" si="4"/>
        <v>1056.2560398675582</v>
      </c>
      <c r="AE98">
        <f>'IDT-1'!B98</f>
        <v>0</v>
      </c>
      <c r="AF98" s="26"/>
      <c r="AG98">
        <f t="shared" si="5"/>
        <v>1056.2560398675582</v>
      </c>
      <c r="AI98" s="75">
        <f>PXIL!H98</f>
        <v>0</v>
      </c>
      <c r="AJ98" s="75">
        <f>PXIL!N98</f>
        <v>0</v>
      </c>
      <c r="AK98" s="75">
        <f>RTM_IEX!H98</f>
        <v>17.23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0.35582151499627646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2.3452051605559991</v>
      </c>
      <c r="J99">
        <f t="shared" si="6"/>
        <v>0</v>
      </c>
      <c r="K99">
        <f t="shared" si="6"/>
        <v>0</v>
      </c>
      <c r="L99">
        <f t="shared" si="6"/>
        <v>-0.14117942853048746</v>
      </c>
      <c r="M99">
        <f t="shared" si="6"/>
        <v>0</v>
      </c>
      <c r="N99">
        <f t="shared" si="6"/>
        <v>0.1843553416</v>
      </c>
      <c r="O99">
        <f t="shared" si="6"/>
        <v>21.024029723793074</v>
      </c>
      <c r="P99" s="77">
        <f t="shared" si="6"/>
        <v>2.3468997154760354</v>
      </c>
      <c r="Q99" s="77">
        <f t="shared" si="6"/>
        <v>0.79105907165181233</v>
      </c>
      <c r="R99" s="80">
        <f t="shared" si="6"/>
        <v>0.39568760206389825</v>
      </c>
      <c r="S99" s="80">
        <f t="shared" si="6"/>
        <v>0</v>
      </c>
      <c r="T99" s="78">
        <f t="shared" si="6"/>
        <v>2.9766050000000011</v>
      </c>
      <c r="U99" s="78">
        <f t="shared" si="6"/>
        <v>2.7037525000000007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1.5186075000000003</v>
      </c>
      <c r="Z99" s="75">
        <f t="shared" si="6"/>
        <v>-0.46274999999999999</v>
      </c>
      <c r="AA99" s="117">
        <f t="shared" si="6"/>
        <v>2.9099999999999984</v>
      </c>
      <c r="AB99" s="117">
        <f t="shared" si="6"/>
        <v>-4.0617599999999987</v>
      </c>
      <c r="AC99">
        <f t="shared" si="6"/>
        <v>0.38306428357735756</v>
      </c>
      <c r="AD99">
        <f t="shared" si="6"/>
        <v>33.280986918029242</v>
      </c>
      <c r="AE99">
        <f t="shared" si="6"/>
        <v>1.088249</v>
      </c>
      <c r="AG99">
        <f t="shared" si="6"/>
        <v>34.36923591802924</v>
      </c>
      <c r="AI99">
        <f t="shared" si="6"/>
        <v>0</v>
      </c>
      <c r="AJ99">
        <f t="shared" si="6"/>
        <v>0</v>
      </c>
      <c r="AK99">
        <f t="shared" si="6"/>
        <v>0.74792749999999997</v>
      </c>
      <c r="AL99">
        <f t="shared" si="6"/>
        <v>-0.2455</v>
      </c>
      <c r="AM99">
        <f t="shared" si="6"/>
        <v>0</v>
      </c>
      <c r="AN99">
        <f t="shared" si="6"/>
        <v>0</v>
      </c>
      <c r="AO99">
        <f t="shared" si="6"/>
        <v>0.27528999999999998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44930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411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GT_NG!Q3</f>
        <v>8.963068032571579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48.582248969955089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4.5429119999999985</v>
      </c>
      <c r="O3">
        <f>BYPL_ISGS_exbus!BB3</f>
        <v>502.34609338301971</v>
      </c>
      <c r="P3" s="77">
        <v>32.57</v>
      </c>
      <c r="Q3" s="77">
        <v>9.58</v>
      </c>
      <c r="R3" s="80">
        <v>0</v>
      </c>
      <c r="S3" s="80">
        <v>0</v>
      </c>
      <c r="T3" s="78">
        <f>SUMPRODUCT(LTA!F3:AJ3,LTA!F$101:AJ$101,LTA!F$104:AJ$104)</f>
        <v>2.76</v>
      </c>
      <c r="U3" s="78">
        <f>SUMPRODUCT(LTA!F3:AJ3,LTA!F$102:AJ$102,LTA!F$104:AJ$104)</f>
        <v>139.82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-74</v>
      </c>
      <c r="AA3" s="117">
        <f>STOA!I3</f>
        <v>0.37</v>
      </c>
      <c r="AB3" s="117">
        <f>-STOA!O3</f>
        <v>-198.05</v>
      </c>
      <c r="AC3">
        <f>SUMIF(B3:AB3,"&gt;0")*$AC$2-SUMIF(B3:AB3,"&lt;0")*($AC$2/(1-$AC$2))+SUMIF(AI3:AR3,"&gt;0")*$AC$2-SUMIF(AI3:AR3,"&lt;0")*($AC$2/(1-$AC$2))</f>
        <v>9.0111966294060473</v>
      </c>
      <c r="AD3">
        <f>SUM(B3:AB3,AI3:AR3)-AC3</f>
        <v>468.4731257561404</v>
      </c>
      <c r="AE3">
        <f>'IDT-1'!C3</f>
        <v>0</v>
      </c>
      <c r="AF3" s="26"/>
      <c r="AG3">
        <f>SUM(AD3:AF3)</f>
        <v>468.4731257561404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8.963068032571579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48.582248969955089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4.3727439999999991</v>
      </c>
      <c r="O4">
        <f>BYPL_ISGS_exbus!BB4</f>
        <v>501.5490005168117</v>
      </c>
      <c r="P4" s="77">
        <v>32.57</v>
      </c>
      <c r="Q4" s="77">
        <v>9.58</v>
      </c>
      <c r="R4" s="80">
        <v>0</v>
      </c>
      <c r="S4" s="80">
        <v>0</v>
      </c>
      <c r="T4" s="78">
        <f>SUMPRODUCT(LTA!F4:AJ4,LTA!F$101:AJ$101,LTA!F$104:AJ$104)</f>
        <v>2.74</v>
      </c>
      <c r="U4" s="78">
        <f>SUMPRODUCT(LTA!F4:AJ4,LTA!F$102:AJ$102,LTA!F$104:AJ$104)</f>
        <v>139.83000000000001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-99</v>
      </c>
      <c r="AA4" s="117">
        <f>STOA!I4</f>
        <v>0.37</v>
      </c>
      <c r="AB4" s="117">
        <f>-STOA!O4</f>
        <v>-198.05</v>
      </c>
      <c r="AC4">
        <f t="shared" ref="AC4:AC67" si="0">SUMIF(B4:AB4,"&gt;0")*$AC$2-SUMIF(B4:AB4,"&lt;0")*($AC$2/(1-$AC$2))+SUMIF(AI4:AR4,"&gt;0")*$AC$2-SUMIF(AI4:AR4,"&lt;0")*($AC$2/(1-$AC$2))</f>
        <v>9.2245499218382996</v>
      </c>
      <c r="AD4">
        <f t="shared" ref="AD4:AD67" si="1">SUM(B4:AB4,AI4:AR4)-AC4</f>
        <v>442.28251159750022</v>
      </c>
      <c r="AE4">
        <f>'IDT-1'!C4</f>
        <v>0</v>
      </c>
      <c r="AF4" s="26"/>
      <c r="AG4">
        <f t="shared" ref="AG4:AG67" si="2">SUM(AD4:AF4)</f>
        <v>442.28251159750022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8.963068032571579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48.582248969955089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4.1299199999999994</v>
      </c>
      <c r="O5">
        <f>BYPL_ISGS_exbus!BB5</f>
        <v>498.97147951297114</v>
      </c>
      <c r="P5" s="77">
        <v>32.57</v>
      </c>
      <c r="Q5" s="77">
        <v>9.58</v>
      </c>
      <c r="R5" s="80">
        <v>0</v>
      </c>
      <c r="S5" s="80">
        <v>0</v>
      </c>
      <c r="T5" s="78">
        <f>SUMPRODUCT(LTA!F5:AJ5,LTA!F$101:AJ$101,LTA!F$104:AJ$104)</f>
        <v>2.74</v>
      </c>
      <c r="U5" s="78">
        <f>SUMPRODUCT(LTA!F5:AJ5,LTA!F$102:AJ$102,LTA!F$104:AJ$104)</f>
        <v>141.33000000000001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-114</v>
      </c>
      <c r="AA5" s="117">
        <f>STOA!I5</f>
        <v>0.37</v>
      </c>
      <c r="AB5" s="117">
        <f>-STOA!O5</f>
        <v>-198.05</v>
      </c>
      <c r="AC5">
        <f t="shared" si="0"/>
        <v>9.3461027986374319</v>
      </c>
      <c r="AD5">
        <f t="shared" si="1"/>
        <v>425.8406137168605</v>
      </c>
      <c r="AE5">
        <f>'IDT-1'!C5</f>
        <v>0</v>
      </c>
      <c r="AF5" s="26"/>
      <c r="AG5">
        <f t="shared" si="2"/>
        <v>425.8406137168605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8.963068032571579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48.582248969955089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4.4415759999999986</v>
      </c>
      <c r="O6">
        <f>BYPL_ISGS_exbus!BB6</f>
        <v>498.96088122226354</v>
      </c>
      <c r="P6" s="77">
        <v>32.57</v>
      </c>
      <c r="Q6" s="77">
        <v>9.58</v>
      </c>
      <c r="R6" s="80">
        <v>0</v>
      </c>
      <c r="S6" s="80">
        <v>0</v>
      </c>
      <c r="T6" s="78">
        <f>SUMPRODUCT(LTA!F6:AJ6,LTA!F$101:AJ$101,LTA!F$104:AJ$104)</f>
        <v>2.71</v>
      </c>
      <c r="U6" s="78">
        <f>SUMPRODUCT(LTA!F6:AJ6,LTA!F$102:AJ$102,LTA!F$104:AJ$104)</f>
        <v>141.33000000000001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-134</v>
      </c>
      <c r="AA6" s="117">
        <f>STOA!I6</f>
        <v>0.37</v>
      </c>
      <c r="AB6" s="117">
        <f>-STOA!O6</f>
        <v>-198.05</v>
      </c>
      <c r="AC6">
        <f t="shared" si="0"/>
        <v>9.5260506569231111</v>
      </c>
      <c r="AD6">
        <f t="shared" si="1"/>
        <v>405.93172356786727</v>
      </c>
      <c r="AE6">
        <f>'IDT-1'!C6</f>
        <v>0</v>
      </c>
      <c r="AF6" s="26"/>
      <c r="AG6">
        <f t="shared" si="2"/>
        <v>405.93172356786727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8.963068032571579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48.582248969955089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4.639467999999999</v>
      </c>
      <c r="O7">
        <f>BYPL_ISGS_exbus!BB7</f>
        <v>499.06865728143111</v>
      </c>
      <c r="P7" s="77">
        <v>32.57</v>
      </c>
      <c r="Q7" s="77">
        <v>9.58</v>
      </c>
      <c r="R7" s="80">
        <v>0</v>
      </c>
      <c r="S7" s="80">
        <v>0</v>
      </c>
      <c r="T7" s="78">
        <f>SUMPRODUCT(LTA!F7:AJ7,LTA!F$101:AJ$101,LTA!F$104:AJ$104)</f>
        <v>2.71</v>
      </c>
      <c r="U7" s="78">
        <f>SUMPRODUCT(LTA!F7:AJ7,LTA!F$102:AJ$102,LTA!F$104:AJ$104)</f>
        <v>141.31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-149</v>
      </c>
      <c r="AA7" s="117">
        <f>STOA!I7</f>
        <v>0.37</v>
      </c>
      <c r="AB7" s="117">
        <f>-STOA!O7</f>
        <v>-198.05</v>
      </c>
      <c r="AC7">
        <f t="shared" si="0"/>
        <v>9.7505177238986693</v>
      </c>
      <c r="AD7">
        <f t="shared" si="1"/>
        <v>380.99292456005924</v>
      </c>
      <c r="AE7">
        <f>'IDT-1'!C7</f>
        <v>0</v>
      </c>
      <c r="AF7" s="26"/>
      <c r="AG7">
        <f t="shared" si="2"/>
        <v>380.99292456005924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-10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8.963068032571579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48.582248969955089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4.1939719999999987</v>
      </c>
      <c r="O8">
        <f>BYPL_ISGS_exbus!BB8</f>
        <v>498.97955521034561</v>
      </c>
      <c r="P8" s="77">
        <v>32.57</v>
      </c>
      <c r="Q8" s="77">
        <v>9.58</v>
      </c>
      <c r="R8" s="80">
        <v>0</v>
      </c>
      <c r="S8" s="80">
        <v>0</v>
      </c>
      <c r="T8" s="78">
        <f>SUMPRODUCT(LTA!F8:AJ8,LTA!F$101:AJ$101,LTA!F$104:AJ$104)</f>
        <v>2.68</v>
      </c>
      <c r="U8" s="78">
        <f>SUMPRODUCT(LTA!F8:AJ8,LTA!F$102:AJ$102,LTA!F$104:AJ$104)</f>
        <v>141.32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-159</v>
      </c>
      <c r="AA8" s="117">
        <f>STOA!I8</f>
        <v>0.37</v>
      </c>
      <c r="AB8" s="117">
        <f>-STOA!O8</f>
        <v>-198.05</v>
      </c>
      <c r="AC8">
        <f t="shared" si="0"/>
        <v>9.8344185360950682</v>
      </c>
      <c r="AD8">
        <f t="shared" si="1"/>
        <v>370.35442567677723</v>
      </c>
      <c r="AE8">
        <f>'IDT-1'!C8</f>
        <v>0</v>
      </c>
      <c r="AF8" s="26"/>
      <c r="AG8">
        <f t="shared" si="2"/>
        <v>370.35442567677723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-10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8.963068032571579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4.3316359999999987</v>
      </c>
      <c r="O9">
        <f>BYPL_ISGS_exbus!BB9</f>
        <v>498.9900770314311</v>
      </c>
      <c r="P9" s="77">
        <v>32.57</v>
      </c>
      <c r="Q9" s="77">
        <v>9.58</v>
      </c>
      <c r="R9" s="80">
        <v>0</v>
      </c>
      <c r="S9" s="80">
        <v>0</v>
      </c>
      <c r="T9" s="78">
        <f>SUMPRODUCT(LTA!F9:AJ9,LTA!F$101:AJ$101,LTA!F$104:AJ$104)</f>
        <v>2.66</v>
      </c>
      <c r="U9" s="78">
        <f>SUMPRODUCT(LTA!F9:AJ9,LTA!F$102:AJ$102,LTA!F$104:AJ$104)</f>
        <v>141.33000000000001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-174</v>
      </c>
      <c r="AA9" s="117">
        <f>STOA!I9</f>
        <v>0.37</v>
      </c>
      <c r="AB9" s="117">
        <f>-STOA!O9</f>
        <v>-198.05</v>
      </c>
      <c r="AC9">
        <f t="shared" si="0"/>
        <v>9.880025208931599</v>
      </c>
      <c r="AD9">
        <f t="shared" si="1"/>
        <v>365.44700482502628</v>
      </c>
      <c r="AE9">
        <f>'IDT-1'!C9</f>
        <v>0</v>
      </c>
      <c r="AF9" s="26"/>
      <c r="AG9">
        <f t="shared" si="2"/>
        <v>365.44700482502628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8.963068032571579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4.6299079999999995</v>
      </c>
      <c r="O10">
        <f>BYPL_ISGS_exbus!BB10</f>
        <v>498.97955521034561</v>
      </c>
      <c r="P10" s="77">
        <v>32.57</v>
      </c>
      <c r="Q10" s="77">
        <v>9.58</v>
      </c>
      <c r="R10" s="80">
        <v>0</v>
      </c>
      <c r="S10" s="80">
        <v>0</v>
      </c>
      <c r="T10" s="78">
        <f>SUMPRODUCT(LTA!F10:AJ10,LTA!F$101:AJ$101,LTA!F$104:AJ$104)</f>
        <v>2.65</v>
      </c>
      <c r="U10" s="78">
        <f>SUMPRODUCT(LTA!F10:AJ10,LTA!F$102:AJ$102,LTA!F$104:AJ$104)</f>
        <v>141.33000000000001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-179</v>
      </c>
      <c r="AA10" s="117">
        <f>STOA!I10</f>
        <v>0.37</v>
      </c>
      <c r="AB10" s="117">
        <f>-STOA!O10</f>
        <v>-198.05</v>
      </c>
      <c r="AC10">
        <f t="shared" si="0"/>
        <v>9.9268600481170228</v>
      </c>
      <c r="AD10">
        <f t="shared" si="1"/>
        <v>360.67792016475539</v>
      </c>
      <c r="AE10">
        <f>'IDT-1'!C10</f>
        <v>0</v>
      </c>
      <c r="AF10" s="26"/>
      <c r="AG10">
        <f t="shared" si="2"/>
        <v>360.67792016475539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8.963068032571579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4.7035199999999993</v>
      </c>
      <c r="O11">
        <f>BYPL_ISGS_exbus!BB11</f>
        <v>488.1725731215505</v>
      </c>
      <c r="P11" s="77">
        <v>32.57</v>
      </c>
      <c r="Q11" s="77">
        <v>9.58</v>
      </c>
      <c r="R11" s="80">
        <v>0</v>
      </c>
      <c r="S11" s="80">
        <v>0</v>
      </c>
      <c r="T11" s="78">
        <f>SUMPRODUCT(LTA!F11:AJ11,LTA!F$101:AJ$101,LTA!F$104:AJ$104)</f>
        <v>2.5299999999999998</v>
      </c>
      <c r="U11" s="78">
        <f>SUMPRODUCT(LTA!F11:AJ11,LTA!F$102:AJ$102,LTA!F$104:AJ$104)</f>
        <v>141.34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-189</v>
      </c>
      <c r="AA11" s="117">
        <f>STOA!I11</f>
        <v>0.37</v>
      </c>
      <c r="AB11" s="117">
        <f>-STOA!O11</f>
        <v>-198.05</v>
      </c>
      <c r="AC11">
        <f t="shared" si="0"/>
        <v>10.009000941779531</v>
      </c>
      <c r="AD11">
        <f t="shared" si="1"/>
        <v>329.75240918229775</v>
      </c>
      <c r="AE11">
        <f>'IDT-1'!C11</f>
        <v>0</v>
      </c>
      <c r="AF11" s="26"/>
      <c r="AG11">
        <f t="shared" si="2"/>
        <v>329.75240918229775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8.963068032571579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4.6442479999999984</v>
      </c>
      <c r="O12">
        <f>BYPL_ISGS_exbus!BB12</f>
        <v>497.16468468762628</v>
      </c>
      <c r="P12" s="77">
        <v>32.57</v>
      </c>
      <c r="Q12" s="77">
        <v>9.58</v>
      </c>
      <c r="R12" s="80">
        <v>0</v>
      </c>
      <c r="S12" s="80">
        <v>0</v>
      </c>
      <c r="T12" s="78">
        <f>SUMPRODUCT(LTA!F12:AJ12,LTA!F$101:AJ$101,LTA!F$104:AJ$104)</f>
        <v>2.5499999999999998</v>
      </c>
      <c r="U12" s="78">
        <f>SUMPRODUCT(LTA!F12:AJ12,LTA!F$102:AJ$102,LTA!F$104:AJ$104)</f>
        <v>141.11000000000001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-194</v>
      </c>
      <c r="AA12" s="117">
        <f>STOA!I12</f>
        <v>0.37</v>
      </c>
      <c r="AB12" s="117">
        <f>-STOA!O12</f>
        <v>-198.05</v>
      </c>
      <c r="AC12">
        <f t="shared" si="0"/>
        <v>10.218933842793929</v>
      </c>
      <c r="AD12">
        <f t="shared" si="1"/>
        <v>323.26531584735909</v>
      </c>
      <c r="AE12">
        <f>'IDT-1'!C12</f>
        <v>0</v>
      </c>
      <c r="AF12" s="26"/>
      <c r="AG12">
        <f t="shared" si="2"/>
        <v>323.26531584735909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-20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8.963068032571579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4.6480719999999991</v>
      </c>
      <c r="O13">
        <f>BYPL_ISGS_exbus!BB13</f>
        <v>496.82178099582467</v>
      </c>
      <c r="P13" s="77">
        <v>32.57</v>
      </c>
      <c r="Q13" s="77">
        <v>9.58</v>
      </c>
      <c r="R13" s="80">
        <v>0</v>
      </c>
      <c r="S13" s="80">
        <v>0</v>
      </c>
      <c r="T13" s="78">
        <f>SUMPRODUCT(LTA!F13:AJ13,LTA!F$101:AJ$101,LTA!F$104:AJ$104)</f>
        <v>2.5499999999999998</v>
      </c>
      <c r="U13" s="78">
        <f>SUMPRODUCT(LTA!F13:AJ13,LTA!F$102:AJ$102,LTA!F$104:AJ$104)</f>
        <v>134.73000000000002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-194</v>
      </c>
      <c r="AA13" s="117">
        <f>STOA!I13</f>
        <v>0.37</v>
      </c>
      <c r="AB13" s="117">
        <f>-STOA!O13</f>
        <v>-198.05</v>
      </c>
      <c r="AC13">
        <f t="shared" si="0"/>
        <v>10.204196579117051</v>
      </c>
      <c r="AD13">
        <f t="shared" si="1"/>
        <v>311.56097341923436</v>
      </c>
      <c r="AE13">
        <f>'IDT-1'!C13</f>
        <v>0</v>
      </c>
      <c r="AF13" s="26"/>
      <c r="AG13">
        <f t="shared" si="2"/>
        <v>311.56097341923436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-25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8.963068032571579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4.529528</v>
      </c>
      <c r="O14">
        <f>BYPL_ISGS_exbus!BB14</f>
        <v>496.81125917473906</v>
      </c>
      <c r="P14" s="77">
        <v>32.57</v>
      </c>
      <c r="Q14" s="77">
        <v>9.58</v>
      </c>
      <c r="R14" s="80">
        <v>0</v>
      </c>
      <c r="S14" s="80">
        <v>0</v>
      </c>
      <c r="T14" s="78">
        <f>SUMPRODUCT(LTA!F14:AJ14,LTA!F$101:AJ$101,LTA!F$104:AJ$104)</f>
        <v>2.06</v>
      </c>
      <c r="U14" s="78">
        <f>SUMPRODUCT(LTA!F14:AJ14,LTA!F$102:AJ$102,LTA!F$104:AJ$104)</f>
        <v>134.63999999999999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-204</v>
      </c>
      <c r="AA14" s="117">
        <f>STOA!I14</f>
        <v>0.37</v>
      </c>
      <c r="AB14" s="117">
        <f>-STOA!O14</f>
        <v>-198.05</v>
      </c>
      <c r="AC14">
        <f t="shared" si="0"/>
        <v>10.242347437502474</v>
      </c>
      <c r="AD14">
        <f t="shared" si="1"/>
        <v>305.81375673976322</v>
      </c>
      <c r="AE14">
        <f>'IDT-1'!C14</f>
        <v>0</v>
      </c>
      <c r="AF14" s="26"/>
      <c r="AG14">
        <f t="shared" si="2"/>
        <v>305.81375673976322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-20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8.963068032571579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4.6021839999999994</v>
      </c>
      <c r="O15">
        <f>BYPL_ISGS_exbus!BB15</f>
        <v>497.61326789854394</v>
      </c>
      <c r="P15" s="77">
        <v>32.57</v>
      </c>
      <c r="Q15" s="77">
        <v>9.58</v>
      </c>
      <c r="R15" s="80">
        <v>0</v>
      </c>
      <c r="S15" s="80">
        <v>0</v>
      </c>
      <c r="T15" s="78">
        <f>SUMPRODUCT(LTA!F15:AJ15,LTA!F$101:AJ$101,LTA!F$104:AJ$104)</f>
        <v>2.0699999999999998</v>
      </c>
      <c r="U15" s="78">
        <f>SUMPRODUCT(LTA!F15:AJ15,LTA!F$102:AJ$102,LTA!F$104:AJ$104)</f>
        <v>134.25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-209</v>
      </c>
      <c r="AA15" s="117">
        <f>STOA!I15</f>
        <v>0.37</v>
      </c>
      <c r="AB15" s="117">
        <f>-STOA!O15</f>
        <v>-198.05</v>
      </c>
      <c r="AC15">
        <f t="shared" si="0"/>
        <v>10.335481762293909</v>
      </c>
      <c r="AD15">
        <f t="shared" si="1"/>
        <v>296.21528713877683</v>
      </c>
      <c r="AE15">
        <f>'IDT-1'!C15</f>
        <v>0</v>
      </c>
      <c r="AF15" s="26"/>
      <c r="AG15">
        <f t="shared" si="2"/>
        <v>296.21528713877683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-25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8.963068032571579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4.5706359999999986</v>
      </c>
      <c r="O16">
        <f>BYPL_ISGS_exbus!BB16</f>
        <v>497.60274607745845</v>
      </c>
      <c r="P16" s="77">
        <v>32.57</v>
      </c>
      <c r="Q16" s="77">
        <v>9.58</v>
      </c>
      <c r="R16" s="80">
        <v>0</v>
      </c>
      <c r="S16" s="80">
        <v>0</v>
      </c>
      <c r="T16" s="78">
        <f>SUMPRODUCT(LTA!F16:AJ16,LTA!F$101:AJ$101,LTA!F$104:AJ$104)</f>
        <v>2.0699999999999998</v>
      </c>
      <c r="U16" s="78">
        <f>SUMPRODUCT(LTA!F16:AJ16,LTA!F$102:AJ$102,LTA!F$104:AJ$104)</f>
        <v>133.63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-214</v>
      </c>
      <c r="AA16" s="117">
        <f>STOA!I16</f>
        <v>0.37</v>
      </c>
      <c r="AB16" s="117">
        <f>-STOA!O16</f>
        <v>-198.05</v>
      </c>
      <c r="AC16">
        <f t="shared" si="0"/>
        <v>10.347411802912749</v>
      </c>
      <c r="AD16">
        <f t="shared" si="1"/>
        <v>293.54128727707246</v>
      </c>
      <c r="AE16">
        <f>'IDT-1'!C16</f>
        <v>0</v>
      </c>
      <c r="AF16" s="26"/>
      <c r="AG16">
        <f t="shared" si="2"/>
        <v>293.54128727707246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-22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8.963068032571579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4.4874639999999992</v>
      </c>
      <c r="O17">
        <f>BYPL_ISGS_exbus!BB17</f>
        <v>497.34465731054399</v>
      </c>
      <c r="P17" s="77">
        <v>32.57</v>
      </c>
      <c r="Q17" s="77">
        <v>9.58</v>
      </c>
      <c r="R17" s="80">
        <v>0</v>
      </c>
      <c r="S17" s="80">
        <v>0</v>
      </c>
      <c r="T17" s="78">
        <f>SUMPRODUCT(LTA!F17:AJ17,LTA!F$101:AJ$101,LTA!F$104:AJ$104)</f>
        <v>2.1</v>
      </c>
      <c r="U17" s="78">
        <f>SUMPRODUCT(LTA!F17:AJ17,LTA!F$102:AJ$102,LTA!F$104:AJ$104)</f>
        <v>133.13999999999999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-214</v>
      </c>
      <c r="AA17" s="117">
        <f>STOA!I17</f>
        <v>0.37</v>
      </c>
      <c r="AB17" s="117">
        <f>-STOA!O17</f>
        <v>-198.05</v>
      </c>
      <c r="AC17">
        <f t="shared" si="0"/>
        <v>10.313726325597315</v>
      </c>
      <c r="AD17">
        <f t="shared" si="1"/>
        <v>295.77371198747346</v>
      </c>
      <c r="AE17">
        <f>'IDT-1'!C17</f>
        <v>0</v>
      </c>
      <c r="AF17" s="26"/>
      <c r="AG17">
        <f t="shared" si="2"/>
        <v>295.77371198747346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-19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8.963068032571579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4.7169039999999995</v>
      </c>
      <c r="O18">
        <f>BYPL_ISGS_exbus!BB18</f>
        <v>497.3341354894585</v>
      </c>
      <c r="P18" s="77">
        <v>32.57</v>
      </c>
      <c r="Q18" s="77">
        <v>9.58</v>
      </c>
      <c r="R18" s="80">
        <v>0</v>
      </c>
      <c r="S18" s="80">
        <v>0</v>
      </c>
      <c r="T18" s="78">
        <f>SUMPRODUCT(LTA!F18:AJ18,LTA!F$101:AJ$101,LTA!F$104:AJ$104)</f>
        <v>2.1</v>
      </c>
      <c r="U18" s="78">
        <f>SUMPRODUCT(LTA!F18:AJ18,LTA!F$102:AJ$102,LTA!F$104:AJ$104)</f>
        <v>132.57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-204</v>
      </c>
      <c r="AA18" s="117">
        <f>STOA!I18</f>
        <v>0.37</v>
      </c>
      <c r="AB18" s="117">
        <f>-STOA!O18</f>
        <v>-198.05</v>
      </c>
      <c r="AC18">
        <f t="shared" si="0"/>
        <v>10.301758678049568</v>
      </c>
      <c r="AD18">
        <f t="shared" si="1"/>
        <v>296.43459781393562</v>
      </c>
      <c r="AE18">
        <f>'IDT-1'!C18</f>
        <v>0</v>
      </c>
      <c r="AF18" s="26"/>
      <c r="AG18">
        <f t="shared" si="2"/>
        <v>296.43459781393562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-28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8.963068032571579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4.7723519999999988</v>
      </c>
      <c r="O19">
        <f>BYPL_ISGS_exbus!BB19</f>
        <v>498.03412519900496</v>
      </c>
      <c r="P19" s="77">
        <v>33.219999999999992</v>
      </c>
      <c r="Q19" s="77">
        <v>9.7799999999999994</v>
      </c>
      <c r="R19" s="80">
        <v>0</v>
      </c>
      <c r="S19" s="80">
        <v>0</v>
      </c>
      <c r="T19" s="78">
        <f>SUMPRODUCT(LTA!F19:AJ19,LTA!F$101:AJ$101,LTA!F$104:AJ$104)</f>
        <v>2.11</v>
      </c>
      <c r="U19" s="78">
        <f>SUMPRODUCT(LTA!F19:AJ19,LTA!F$102:AJ$102,LTA!F$104:AJ$104)</f>
        <v>132.03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-204</v>
      </c>
      <c r="AA19" s="117">
        <f>STOA!I19</f>
        <v>0.37</v>
      </c>
      <c r="AB19" s="117">
        <f>-STOA!O19</f>
        <v>-198.05</v>
      </c>
      <c r="AC19">
        <f t="shared" si="0"/>
        <v>10.293466274849184</v>
      </c>
      <c r="AD19">
        <f t="shared" si="1"/>
        <v>299.51832792668245</v>
      </c>
      <c r="AE19">
        <f>'IDT-1'!C19</f>
        <v>0</v>
      </c>
      <c r="AF19" s="26"/>
      <c r="AG19">
        <f t="shared" si="2"/>
        <v>299.51832792668245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-26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8.963068032571579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4.6757959999999992</v>
      </c>
      <c r="O20">
        <f>BYPL_ISGS_exbus!BB20</f>
        <v>492.75657738163079</v>
      </c>
      <c r="P20" s="77">
        <v>33.219999999999992</v>
      </c>
      <c r="Q20" s="77">
        <v>9.7799999999999994</v>
      </c>
      <c r="R20" s="80">
        <v>0</v>
      </c>
      <c r="S20" s="80">
        <v>0</v>
      </c>
      <c r="T20" s="78">
        <f>SUMPRODUCT(LTA!F20:AJ20,LTA!F$101:AJ$101,LTA!F$104:AJ$104)</f>
        <v>2.11</v>
      </c>
      <c r="U20" s="78">
        <f>SUMPRODUCT(LTA!F20:AJ20,LTA!F$102:AJ$102,LTA!F$104:AJ$104)</f>
        <v>131.41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-199</v>
      </c>
      <c r="AA20" s="117">
        <f>STOA!I20</f>
        <v>0.37</v>
      </c>
      <c r="AB20" s="117">
        <f>-STOA!O20</f>
        <v>-198.05</v>
      </c>
      <c r="AC20">
        <f t="shared" si="0"/>
        <v>10.15193688603434</v>
      </c>
      <c r="AD20">
        <f t="shared" si="1"/>
        <v>303.66575349812308</v>
      </c>
      <c r="AE20">
        <f>'IDT-1'!C20</f>
        <v>0</v>
      </c>
      <c r="AF20" s="26"/>
      <c r="AG20">
        <f t="shared" si="2"/>
        <v>303.66575349812308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-21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8.963068032571579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4.1433039999999988</v>
      </c>
      <c r="O21">
        <f>BYPL_ISGS_exbus!BB21</f>
        <v>492.57510029842069</v>
      </c>
      <c r="P21" s="77">
        <v>32.57</v>
      </c>
      <c r="Q21" s="77">
        <v>9.58</v>
      </c>
      <c r="R21" s="80">
        <v>0</v>
      </c>
      <c r="S21" s="80">
        <v>0</v>
      </c>
      <c r="T21" s="78">
        <f>SUMPRODUCT(LTA!F21:AJ21,LTA!F$101:AJ$101,LTA!F$104:AJ$104)</f>
        <v>2.12</v>
      </c>
      <c r="U21" s="78">
        <f>SUMPRODUCT(LTA!F21:AJ21,LTA!F$102:AJ$102,LTA!F$104:AJ$104)</f>
        <v>130.99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-194</v>
      </c>
      <c r="AA21" s="117">
        <f>STOA!I21</f>
        <v>0.37</v>
      </c>
      <c r="AB21" s="117">
        <f>-STOA!O21</f>
        <v>-198.05</v>
      </c>
      <c r="AC21">
        <f t="shared" si="0"/>
        <v>10.054662810402334</v>
      </c>
      <c r="AD21">
        <f t="shared" si="1"/>
        <v>310.78905849054513</v>
      </c>
      <c r="AE21">
        <f>'IDT-1'!C21</f>
        <v>0</v>
      </c>
      <c r="AF21" s="26"/>
      <c r="AG21">
        <f t="shared" si="2"/>
        <v>310.78905849054513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-17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8.963068032571579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4.1203599999999989</v>
      </c>
      <c r="O22">
        <f>BYPL_ISGS_exbus!BB22</f>
        <v>492.56373455819113</v>
      </c>
      <c r="P22" s="77">
        <v>32.57</v>
      </c>
      <c r="Q22" s="77">
        <v>9.58</v>
      </c>
      <c r="R22" s="80">
        <v>0</v>
      </c>
      <c r="S22" s="80">
        <v>0</v>
      </c>
      <c r="T22" s="78">
        <f>SUMPRODUCT(LTA!F22:AJ22,LTA!F$101:AJ$101,LTA!F$104:AJ$104)</f>
        <v>2.12</v>
      </c>
      <c r="U22" s="78">
        <f>SUMPRODUCT(LTA!F22:AJ22,LTA!F$102:AJ$102,LTA!F$104:AJ$104)</f>
        <v>130.4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-179</v>
      </c>
      <c r="AA22" s="117">
        <f>STOA!I22</f>
        <v>0.37</v>
      </c>
      <c r="AB22" s="117">
        <f>-STOA!O22</f>
        <v>-198.05</v>
      </c>
      <c r="AC22">
        <f t="shared" si="0"/>
        <v>9.9426313544219695</v>
      </c>
      <c r="AD22">
        <f t="shared" si="1"/>
        <v>322.27678020629594</v>
      </c>
      <c r="AE22">
        <f>'IDT-1'!C22</f>
        <v>0</v>
      </c>
      <c r="AF22" s="26"/>
      <c r="AG22">
        <f t="shared" si="2"/>
        <v>322.27678020629594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-20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8.963068032571579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48.582248969955089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4.2580239999999989</v>
      </c>
      <c r="O23">
        <f>BYPL_ISGS_exbus!BB23</f>
        <v>487.41905558660739</v>
      </c>
      <c r="P23" s="77">
        <v>63.805878439478107</v>
      </c>
      <c r="Q23" s="77">
        <v>21.95</v>
      </c>
      <c r="R23" s="80">
        <v>0</v>
      </c>
      <c r="S23" s="80">
        <v>0</v>
      </c>
      <c r="T23" s="78">
        <f>SUMPRODUCT(LTA!F23:AJ23,LTA!F$101:AJ$101,LTA!F$104:AJ$104)</f>
        <v>2.62</v>
      </c>
      <c r="U23" s="78">
        <f>SUMPRODUCT(LTA!F23:AJ23,LTA!F$102:AJ$102,LTA!F$104:AJ$104)</f>
        <v>130.91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-215.3</v>
      </c>
      <c r="AA23" s="117">
        <f>STOA!I23</f>
        <v>0.37</v>
      </c>
      <c r="AB23" s="117">
        <f>-STOA!O23</f>
        <v>-198.05</v>
      </c>
      <c r="AC23">
        <f t="shared" si="0"/>
        <v>10.4802934691622</v>
      </c>
      <c r="AD23">
        <f t="shared" si="1"/>
        <v>340.04798155945002</v>
      </c>
      <c r="AE23">
        <f>'IDT-1'!C23</f>
        <v>0</v>
      </c>
      <c r="AF23" s="26"/>
      <c r="AG23">
        <f t="shared" si="2"/>
        <v>340.04798155945002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8.963068032571579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48.582248969955089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4.1891919999999985</v>
      </c>
      <c r="O24">
        <f>BYPL_ISGS_exbus!BB24</f>
        <v>509.50045206521446</v>
      </c>
      <c r="P24" s="77">
        <v>63.805878439478107</v>
      </c>
      <c r="Q24" s="77">
        <v>21.950000000000003</v>
      </c>
      <c r="R24" s="80">
        <v>0</v>
      </c>
      <c r="S24" s="80">
        <v>0</v>
      </c>
      <c r="T24" s="78">
        <f>SUMPRODUCT(LTA!F24:AJ24,LTA!F$101:AJ$101,LTA!F$104:AJ$104)</f>
        <v>2.62</v>
      </c>
      <c r="U24" s="78">
        <f>SUMPRODUCT(LTA!F24:AJ24,LTA!F$102:AJ$102,LTA!F$104:AJ$104)</f>
        <v>130.92000000000002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-205</v>
      </c>
      <c r="AA24" s="117">
        <f>STOA!I24</f>
        <v>0.37</v>
      </c>
      <c r="AB24" s="117">
        <f>-STOA!O24</f>
        <v>-198.05</v>
      </c>
      <c r="AC24">
        <f t="shared" si="0"/>
        <v>10.627037960706307</v>
      </c>
      <c r="AD24">
        <f t="shared" si="1"/>
        <v>367.22380154651296</v>
      </c>
      <c r="AE24">
        <f>'IDT-1'!C24</f>
        <v>0</v>
      </c>
      <c r="AF24" s="26"/>
      <c r="AG24">
        <f t="shared" si="2"/>
        <v>367.22380154651296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8.963068032571579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48.582248969955089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4.2264759999999999</v>
      </c>
      <c r="O25">
        <f>BYPL_ISGS_exbus!BB25</f>
        <v>543.49060019370813</v>
      </c>
      <c r="P25" s="77">
        <v>63.805878439478107</v>
      </c>
      <c r="Q25" s="77">
        <v>21.950000000000003</v>
      </c>
      <c r="R25" s="80">
        <v>0</v>
      </c>
      <c r="S25" s="80">
        <v>0</v>
      </c>
      <c r="T25" s="78">
        <f>SUMPRODUCT(LTA!F25:AJ25,LTA!F$101:AJ$101,LTA!F$104:AJ$104)</f>
        <v>1.78</v>
      </c>
      <c r="U25" s="78">
        <f>SUMPRODUCT(LTA!F25:AJ25,LTA!F$102:AJ$102,LTA!F$104:AJ$104)</f>
        <v>130.81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-196</v>
      </c>
      <c r="AA25" s="117">
        <f>STOA!I25</f>
        <v>0.37</v>
      </c>
      <c r="AB25" s="117">
        <f>-STOA!O25</f>
        <v>-198.05</v>
      </c>
      <c r="AC25">
        <f t="shared" si="0"/>
        <v>10.882606853348271</v>
      </c>
      <c r="AD25">
        <f t="shared" si="1"/>
        <v>404.04566478236472</v>
      </c>
      <c r="AE25">
        <f>'IDT-1'!C25</f>
        <v>0</v>
      </c>
      <c r="AF25" s="26"/>
      <c r="AG25">
        <f t="shared" si="2"/>
        <v>404.04566478236472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-15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8.963068032571579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48.582248969955089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4.4186319999999988</v>
      </c>
      <c r="O26">
        <f>BYPL_ISGS_exbus!BB26</f>
        <v>615.46024485887199</v>
      </c>
      <c r="P26" s="77">
        <v>63.8</v>
      </c>
      <c r="Q26" s="77">
        <v>21.942539645792341</v>
      </c>
      <c r="R26" s="80">
        <v>0</v>
      </c>
      <c r="S26" s="80">
        <v>0</v>
      </c>
      <c r="T26" s="78">
        <f>SUMPRODUCT(LTA!F26:AJ26,LTA!F$101:AJ$101,LTA!F$104:AJ$104)</f>
        <v>1.78</v>
      </c>
      <c r="U26" s="78">
        <f>SUMPRODUCT(LTA!F26:AJ26,LTA!F$102:AJ$102,LTA!F$104:AJ$104)</f>
        <v>130.64000000000001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-235.1</v>
      </c>
      <c r="AA26" s="117">
        <f>STOA!I26</f>
        <v>0.37</v>
      </c>
      <c r="AB26" s="117">
        <f>-STOA!O26</f>
        <v>-198.05</v>
      </c>
      <c r="AC26">
        <f t="shared" si="0"/>
        <v>11.863152103935112</v>
      </c>
      <c r="AD26">
        <f t="shared" si="1"/>
        <v>435.94358140325568</v>
      </c>
      <c r="AE26">
        <f>'IDT-1'!C26</f>
        <v>0</v>
      </c>
      <c r="AF26" s="26"/>
      <c r="AG26">
        <f t="shared" si="2"/>
        <v>435.94358140325568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8.963068032571579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48.582248969955089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4.3918639999999991</v>
      </c>
      <c r="O27">
        <f>BYPL_ISGS_exbus!BB27</f>
        <v>666.29509931734117</v>
      </c>
      <c r="P27" s="77">
        <v>63.8</v>
      </c>
      <c r="Q27" s="77">
        <v>21.949999999999996</v>
      </c>
      <c r="R27" s="80">
        <v>0</v>
      </c>
      <c r="S27" s="80">
        <v>0</v>
      </c>
      <c r="T27" s="78">
        <f>SUMPRODUCT(LTA!F27:AJ27,LTA!F$101:AJ$101,LTA!F$104:AJ$104)</f>
        <v>1.76</v>
      </c>
      <c r="U27" s="78">
        <f>SUMPRODUCT(LTA!F27:AJ27,LTA!F$102:AJ$102,LTA!F$104:AJ$104)</f>
        <v>129.42000000000002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-80</v>
      </c>
      <c r="AA27" s="117">
        <f>STOA!I27</f>
        <v>0.37</v>
      </c>
      <c r="AB27" s="117">
        <f>-STOA!O27</f>
        <v>-270.95</v>
      </c>
      <c r="AC27">
        <f t="shared" si="0"/>
        <v>11.835978659228076</v>
      </c>
      <c r="AD27">
        <f t="shared" si="1"/>
        <v>537.74630166063992</v>
      </c>
      <c r="AE27">
        <f>'IDT-1'!C27</f>
        <v>-29.212</v>
      </c>
      <c r="AF27" s="26"/>
      <c r="AG27">
        <f t="shared" si="2"/>
        <v>508.53430166063993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-45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8.963068032571579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46.01789738200759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4.0935919999999992</v>
      </c>
      <c r="O28">
        <f>BYPL_ISGS_exbus!BB28</f>
        <v>669.28086068840844</v>
      </c>
      <c r="P28" s="77">
        <v>63.8</v>
      </c>
      <c r="Q28" s="77">
        <v>21.942539645792341</v>
      </c>
      <c r="R28" s="80">
        <v>0.13</v>
      </c>
      <c r="S28" s="80">
        <v>0</v>
      </c>
      <c r="T28" s="78">
        <f>SUMPRODUCT(LTA!F28:AJ28,LTA!F$101:AJ$101,LTA!F$104:AJ$104)</f>
        <v>1.77</v>
      </c>
      <c r="U28" s="78">
        <f>SUMPRODUCT(LTA!F28:AJ28,LTA!F$102:AJ$102,LTA!F$104:AJ$104)</f>
        <v>128.92000000000002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0.37</v>
      </c>
      <c r="AB28" s="117">
        <f>-STOA!O28</f>
        <v>-270.95</v>
      </c>
      <c r="AC28">
        <f t="shared" si="0"/>
        <v>11.123578418826874</v>
      </c>
      <c r="AD28">
        <f t="shared" si="1"/>
        <v>618.21437932995298</v>
      </c>
      <c r="AE28">
        <f>'IDT-1'!C28</f>
        <v>-55</v>
      </c>
      <c r="AF28" s="26"/>
      <c r="AG28">
        <f t="shared" si="2"/>
        <v>563.21437932995298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-45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8.963068032571579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46.01789738200759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3.7857599999999989</v>
      </c>
      <c r="O29">
        <f>BYPL_ISGS_exbus!BB29</f>
        <v>687.38337024096722</v>
      </c>
      <c r="P29" s="77">
        <v>63.8</v>
      </c>
      <c r="Q29" s="77">
        <v>21.942539645792341</v>
      </c>
      <c r="R29" s="80">
        <v>0.7073408239700375</v>
      </c>
      <c r="S29" s="80">
        <v>0</v>
      </c>
      <c r="T29" s="78">
        <f>SUMPRODUCT(LTA!F29:AJ29,LTA!F$101:AJ$101,LTA!F$104:AJ$104)</f>
        <v>2.44</v>
      </c>
      <c r="U29" s="78">
        <f>SUMPRODUCT(LTA!F29:AJ29,LTA!F$102:AJ$102,LTA!F$104:AJ$104)</f>
        <v>128.5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0.37</v>
      </c>
      <c r="AB29" s="117">
        <f>-STOA!O29</f>
        <v>-270.95</v>
      </c>
      <c r="AC29">
        <f t="shared" si="0"/>
        <v>11.243061542929352</v>
      </c>
      <c r="AD29">
        <f t="shared" si="1"/>
        <v>641.71691458237933</v>
      </c>
      <c r="AE29">
        <f>'IDT-1'!C29</f>
        <v>-20</v>
      </c>
      <c r="AF29" s="26"/>
      <c r="AG29">
        <f t="shared" si="2"/>
        <v>621.71691458237933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-40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8.963068032571579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46.01789738200759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3.4463799999999991</v>
      </c>
      <c r="O30">
        <f>BYPL_ISGS_exbus!BB30</f>
        <v>703.81214949720675</v>
      </c>
      <c r="P30" s="77">
        <v>63.8</v>
      </c>
      <c r="Q30" s="77">
        <v>21.942539645792341</v>
      </c>
      <c r="R30" s="80">
        <v>2.33</v>
      </c>
      <c r="S30" s="80">
        <v>0</v>
      </c>
      <c r="T30" s="78">
        <f>SUMPRODUCT(LTA!F30:AJ30,LTA!F$101:AJ$101,LTA!F$104:AJ$104)</f>
        <v>4.45</v>
      </c>
      <c r="U30" s="78">
        <f>SUMPRODUCT(LTA!F30:AJ30,LTA!F$102:AJ$102,LTA!F$104:AJ$104)</f>
        <v>128.25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0.37</v>
      </c>
      <c r="AB30" s="117">
        <f>-STOA!O30</f>
        <v>-270.95</v>
      </c>
      <c r="AC30">
        <f t="shared" si="0"/>
        <v>11.34339063695576</v>
      </c>
      <c r="AD30">
        <f t="shared" si="1"/>
        <v>669.08864392062242</v>
      </c>
      <c r="AE30">
        <f>'IDT-1'!C30</f>
        <v>0</v>
      </c>
      <c r="AF30" s="26"/>
      <c r="AG30">
        <f t="shared" si="2"/>
        <v>669.08864392062242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-32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8.963068032571579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60.397550391369585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3.8498119999999996</v>
      </c>
      <c r="O31">
        <f>BYPL_ISGS_exbus!BB31</f>
        <v>720.85762402022658</v>
      </c>
      <c r="P31" s="77">
        <v>63.8</v>
      </c>
      <c r="Q31" s="77">
        <v>21.942539645792341</v>
      </c>
      <c r="R31" s="80">
        <v>6.36</v>
      </c>
      <c r="S31" s="80">
        <v>0</v>
      </c>
      <c r="T31" s="78">
        <f>SUMPRODUCT(LTA!F31:AJ31,LTA!F$101:AJ$101,LTA!F$104:AJ$104)</f>
        <v>4.5</v>
      </c>
      <c r="U31" s="78">
        <f>SUMPRODUCT(LTA!F31:AJ31,LTA!F$102:AJ$102,LTA!F$104:AJ$104)</f>
        <v>128.09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0.37</v>
      </c>
      <c r="AB31" s="117">
        <f>-STOA!O31</f>
        <v>-270.95</v>
      </c>
      <c r="AC31">
        <f t="shared" si="0"/>
        <v>11.45818188013047</v>
      </c>
      <c r="AD31">
        <f t="shared" si="1"/>
        <v>746.30241220982964</v>
      </c>
      <c r="AE31">
        <f>'IDT-1'!C31</f>
        <v>0</v>
      </c>
      <c r="AF31" s="26"/>
      <c r="AG31">
        <f t="shared" si="2"/>
        <v>746.30241220982964</v>
      </c>
      <c r="AI31" s="75">
        <f>PXIL!I31</f>
        <v>0</v>
      </c>
      <c r="AJ31" s="75">
        <f>PXIL!O31</f>
        <v>0</v>
      </c>
      <c r="AK31" s="75">
        <f>RTM_IEX!I31</f>
        <v>9.58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8.963068032571579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60.397550391369585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4.1624239999999988</v>
      </c>
      <c r="O32">
        <f>BYPL_ISGS_exbus!BB32</f>
        <v>726.48658989172668</v>
      </c>
      <c r="P32" s="77">
        <v>63.8</v>
      </c>
      <c r="Q32" s="77">
        <v>21.942539645792341</v>
      </c>
      <c r="R32" s="80">
        <v>12.46</v>
      </c>
      <c r="S32" s="80">
        <v>0</v>
      </c>
      <c r="T32" s="78">
        <f>SUMPRODUCT(LTA!F32:AJ32,LTA!F$101:AJ$101,LTA!F$104:AJ$104)</f>
        <v>5.6</v>
      </c>
      <c r="U32" s="78">
        <f>SUMPRODUCT(LTA!F32:AJ32,LTA!F$102:AJ$102,LTA!F$104:AJ$104)</f>
        <v>131.66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3.37</v>
      </c>
      <c r="AB32" s="117">
        <f>-STOA!O32</f>
        <v>-270.95</v>
      </c>
      <c r="AC32">
        <f t="shared" si="0"/>
        <v>11.631643765399669</v>
      </c>
      <c r="AD32">
        <f t="shared" si="1"/>
        <v>765.8405281960604</v>
      </c>
      <c r="AE32">
        <f>'IDT-1'!C32</f>
        <v>40</v>
      </c>
      <c r="AF32" s="26"/>
      <c r="AG32">
        <f t="shared" si="2"/>
        <v>805.8405281960604</v>
      </c>
      <c r="AI32" s="75">
        <f>PXIL!I32</f>
        <v>0</v>
      </c>
      <c r="AJ32" s="75">
        <f>PXIL!O32</f>
        <v>0</v>
      </c>
      <c r="AK32" s="75">
        <f>RTM_IEX!I32</f>
        <v>9.58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8.963068032571579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60.397810562946319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3.7723759999999995</v>
      </c>
      <c r="O33">
        <f>BYPL_ISGS_exbus!BB33</f>
        <v>733.54883803094219</v>
      </c>
      <c r="P33" s="77">
        <v>63.8</v>
      </c>
      <c r="Q33" s="77">
        <v>21.942539645792341</v>
      </c>
      <c r="R33" s="80">
        <v>21.75</v>
      </c>
      <c r="S33" s="80">
        <v>0</v>
      </c>
      <c r="T33" s="78">
        <f>SUMPRODUCT(LTA!F33:AJ33,LTA!F$101:AJ$101,LTA!F$104:AJ$104)</f>
        <v>6.67</v>
      </c>
      <c r="U33" s="78">
        <f>SUMPRODUCT(LTA!F33:AJ33,LTA!F$102:AJ$102,LTA!F$104:AJ$104)</f>
        <v>131.69999999999999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6.37</v>
      </c>
      <c r="AB33" s="117">
        <f>-STOA!O33</f>
        <v>-270.95</v>
      </c>
      <c r="AC33">
        <f t="shared" si="0"/>
        <v>11.808281416134641</v>
      </c>
      <c r="AD33">
        <f t="shared" si="1"/>
        <v>785.73635085611761</v>
      </c>
      <c r="AE33">
        <f>'IDT-1'!C33</f>
        <v>78.061999999999998</v>
      </c>
      <c r="AF33" s="26"/>
      <c r="AG33">
        <f t="shared" si="2"/>
        <v>863.79835085611762</v>
      </c>
      <c r="AI33" s="75">
        <f>PXIL!I33</f>
        <v>0</v>
      </c>
      <c r="AJ33" s="75">
        <f>PXIL!O33</f>
        <v>0</v>
      </c>
      <c r="AK33" s="75">
        <f>RTM_IEX!I33</f>
        <v>9.58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8.963068032571579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60.397814524007671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3.3775479999999996</v>
      </c>
      <c r="O34">
        <f>BYPL_ISGS_exbus!BB34</f>
        <v>734.46191674210672</v>
      </c>
      <c r="P34" s="77">
        <v>63.8</v>
      </c>
      <c r="Q34" s="77">
        <v>21.942539645792341</v>
      </c>
      <c r="R34" s="80">
        <v>21.35</v>
      </c>
      <c r="S34" s="80">
        <v>0</v>
      </c>
      <c r="T34" s="78">
        <f>SUMPRODUCT(LTA!F34:AJ34,LTA!F$101:AJ$101,LTA!F$104:AJ$104)</f>
        <v>13.96</v>
      </c>
      <c r="U34" s="78">
        <f>SUMPRODUCT(LTA!F34:AJ34,LTA!F$102:AJ$102,LTA!F$104:AJ$104)</f>
        <v>131.79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7.87</v>
      </c>
      <c r="AB34" s="117">
        <f>-STOA!O34</f>
        <v>-270.95</v>
      </c>
      <c r="AC34">
        <f t="shared" si="0"/>
        <v>12.123482057250232</v>
      </c>
      <c r="AD34">
        <f t="shared" si="1"/>
        <v>821.23940488722803</v>
      </c>
      <c r="AE34">
        <f>'IDT-1'!C34</f>
        <v>70.602999999999994</v>
      </c>
      <c r="AF34" s="26"/>
      <c r="AG34">
        <f t="shared" si="2"/>
        <v>891.84240488722799</v>
      </c>
      <c r="AI34" s="75">
        <f>PXIL!I34</f>
        <v>0</v>
      </c>
      <c r="AJ34" s="75">
        <f>PXIL!O34</f>
        <v>0</v>
      </c>
      <c r="AK34" s="75">
        <f>RTM_IEX!I34</f>
        <v>12.45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23.95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8.963068032571579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60.397812941304267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3.2532679999999994</v>
      </c>
      <c r="O35">
        <f>BYPL_ISGS_exbus!BB35</f>
        <v>726.01004745900411</v>
      </c>
      <c r="P35" s="77">
        <v>63.8</v>
      </c>
      <c r="Q35" s="77">
        <v>21.942539645792341</v>
      </c>
      <c r="R35" s="80">
        <v>21.35</v>
      </c>
      <c r="S35" s="80">
        <v>0</v>
      </c>
      <c r="T35" s="78">
        <f>SUMPRODUCT(LTA!F35:AJ35,LTA!F$101:AJ$101,LTA!F$104:AJ$104)</f>
        <v>22.88</v>
      </c>
      <c r="U35" s="78">
        <f>SUMPRODUCT(LTA!F35:AJ35,LTA!F$102:AJ$102,LTA!F$104:AJ$104)</f>
        <v>131.07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9.4600000000000009</v>
      </c>
      <c r="AB35" s="117">
        <f>-STOA!O35</f>
        <v>-270.95</v>
      </c>
      <c r="AC35">
        <f t="shared" si="0"/>
        <v>12.319667929631139</v>
      </c>
      <c r="AD35">
        <f t="shared" si="1"/>
        <v>843.33706814904122</v>
      </c>
      <c r="AE35">
        <f>'IDT-1'!C35</f>
        <v>59.564999999999998</v>
      </c>
      <c r="AF35" s="26"/>
      <c r="AG35">
        <f t="shared" si="2"/>
        <v>902.90206814904127</v>
      </c>
      <c r="AI35" s="75">
        <f>PXIL!I35</f>
        <v>0</v>
      </c>
      <c r="AJ35" s="75">
        <f>PXIL!O35</f>
        <v>0</v>
      </c>
      <c r="AK35" s="75">
        <f>RTM_IEX!I35</f>
        <v>19.16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38.32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8.963068032571579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60.397816893772365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3.5744839999999996</v>
      </c>
      <c r="O36">
        <f>BYPL_ISGS_exbus!BB36</f>
        <v>724.06621179550416</v>
      </c>
      <c r="P36" s="77">
        <v>63.8</v>
      </c>
      <c r="Q36" s="77">
        <v>21.942539645792341</v>
      </c>
      <c r="R36" s="80">
        <v>21.35</v>
      </c>
      <c r="S36" s="80">
        <v>0</v>
      </c>
      <c r="T36" s="78">
        <f>SUMPRODUCT(LTA!F36:AJ36,LTA!F$101:AJ$101,LTA!F$104:AJ$104)</f>
        <v>35.64</v>
      </c>
      <c r="U36" s="78">
        <f>SUMPRODUCT(LTA!F36:AJ36,LTA!F$102:AJ$102,LTA!F$104:AJ$104)</f>
        <v>129.57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12.46</v>
      </c>
      <c r="AB36" s="117">
        <f>-STOA!O36</f>
        <v>-270.95</v>
      </c>
      <c r="AC36">
        <f t="shared" si="0"/>
        <v>12.473028911374056</v>
      </c>
      <c r="AD36">
        <f t="shared" si="1"/>
        <v>860.61109145626619</v>
      </c>
      <c r="AE36">
        <f>'IDT-1'!C36</f>
        <v>53.588000000000001</v>
      </c>
      <c r="AF36" s="26"/>
      <c r="AG36">
        <f t="shared" si="2"/>
        <v>914.19909145626616</v>
      </c>
      <c r="AI36" s="75">
        <f>PXIL!I36</f>
        <v>0</v>
      </c>
      <c r="AJ36" s="75">
        <f>PXIL!O36</f>
        <v>0</v>
      </c>
      <c r="AK36" s="75">
        <f>RTM_IEX!I36</f>
        <v>19.16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43.11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8.963068032571579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60.397811356306832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3.5056519999999991</v>
      </c>
      <c r="O37">
        <f>BYPL_ISGS_exbus!BB37</f>
        <v>707.654256764754</v>
      </c>
      <c r="P37" s="77">
        <v>63.8</v>
      </c>
      <c r="Q37" s="77">
        <v>21.942539645792341</v>
      </c>
      <c r="R37" s="80">
        <v>21.35</v>
      </c>
      <c r="S37" s="80">
        <v>0</v>
      </c>
      <c r="T37" s="78">
        <f>SUMPRODUCT(LTA!F37:AJ37,LTA!F$101:AJ$101,LTA!F$104:AJ$104)</f>
        <v>49.02</v>
      </c>
      <c r="U37" s="78">
        <f>SUMPRODUCT(LTA!F37:AJ37,LTA!F$102:AJ$102,LTA!F$104:AJ$104)</f>
        <v>129.07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18.46</v>
      </c>
      <c r="AB37" s="117">
        <f>-STOA!O37</f>
        <v>-270.95</v>
      </c>
      <c r="AC37">
        <f t="shared" si="0"/>
        <v>12.753769849606689</v>
      </c>
      <c r="AD37">
        <f t="shared" si="1"/>
        <v>862.09955794981795</v>
      </c>
      <c r="AE37">
        <f>'IDT-1'!C37</f>
        <v>43.234000000000002</v>
      </c>
      <c r="AF37" s="26"/>
      <c r="AG37">
        <f t="shared" si="2"/>
        <v>905.33355794981799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-15</v>
      </c>
      <c r="AM37" s="75">
        <f>RTM_PXI!I37</f>
        <v>0</v>
      </c>
      <c r="AN37" s="75">
        <f>RTM_PXI!O37</f>
        <v>0</v>
      </c>
      <c r="AO37" s="192">
        <f>GDAM_IEX!I37</f>
        <v>76.64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8.963068032571579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60.397809769010408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3.7303119999999996</v>
      </c>
      <c r="O38">
        <f>BYPL_ISGS_exbus!BB38</f>
        <v>701.29790169785417</v>
      </c>
      <c r="P38" s="77">
        <v>63.8</v>
      </c>
      <c r="Q38" s="77">
        <v>21.942539645792341</v>
      </c>
      <c r="R38" s="80">
        <v>21.35</v>
      </c>
      <c r="S38" s="80">
        <v>0</v>
      </c>
      <c r="T38" s="78">
        <f>SUMPRODUCT(LTA!F38:AJ38,LTA!F$101:AJ$101,LTA!F$104:AJ$104)</f>
        <v>57.6</v>
      </c>
      <c r="U38" s="78">
        <f>SUMPRODUCT(LTA!F38:AJ38,LTA!F$102:AJ$102,LTA!F$104:AJ$104)</f>
        <v>129.05000000000001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21.46</v>
      </c>
      <c r="AB38" s="117">
        <f>-STOA!O38</f>
        <v>-270.95</v>
      </c>
      <c r="AC38">
        <f t="shared" si="0"/>
        <v>13.018926831882695</v>
      </c>
      <c r="AD38">
        <f t="shared" si="1"/>
        <v>861.83270431334586</v>
      </c>
      <c r="AE38">
        <f>'IDT-1'!C38</f>
        <v>41.927</v>
      </c>
      <c r="AF38" s="26"/>
      <c r="AG38">
        <f t="shared" si="2"/>
        <v>903.75970431334588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-30</v>
      </c>
      <c r="AM38" s="75">
        <f>RTM_PXI!I38</f>
        <v>0</v>
      </c>
      <c r="AN38" s="75">
        <f>RTM_PXI!O38</f>
        <v>0</v>
      </c>
      <c r="AO38" s="192">
        <f>GDAM_IEX!I38</f>
        <v>86.21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8.893406882059363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60.397800997560708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3.5104319999999998</v>
      </c>
      <c r="O39">
        <f>BYPL_ISGS_exbus!BB39</f>
        <v>695.30228668279699</v>
      </c>
      <c r="P39" s="77">
        <v>63.8</v>
      </c>
      <c r="Q39" s="77">
        <v>21.942539645792341</v>
      </c>
      <c r="R39" s="80">
        <v>21.35</v>
      </c>
      <c r="S39" s="80">
        <v>0</v>
      </c>
      <c r="T39" s="78">
        <f>SUMPRODUCT(LTA!F39:AJ39,LTA!F$101:AJ$101,LTA!F$104:AJ$104)</f>
        <v>67.850000000000009</v>
      </c>
      <c r="U39" s="78">
        <f>SUMPRODUCT(LTA!F39:AJ39,LTA!F$102:AJ$102,LTA!F$104:AJ$104)</f>
        <v>126.49000000000001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25.96</v>
      </c>
      <c r="AB39" s="117">
        <f>-STOA!O39</f>
        <v>-270.95</v>
      </c>
      <c r="AC39">
        <f t="shared" si="0"/>
        <v>13.15071610521497</v>
      </c>
      <c r="AD39">
        <f t="shared" si="1"/>
        <v>896.76575010299428</v>
      </c>
      <c r="AE39">
        <f>'IDT-1'!C39</f>
        <v>30.748000000000001</v>
      </c>
      <c r="AF39" s="26"/>
      <c r="AG39">
        <f t="shared" si="2"/>
        <v>927.51375010299432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-20</v>
      </c>
      <c r="AM39" s="75">
        <f>RTM_PXI!I39</f>
        <v>0</v>
      </c>
      <c r="AN39" s="75">
        <f>RTM_PXI!O39</f>
        <v>0</v>
      </c>
      <c r="AO39" s="192">
        <f>GDAM_IEX!I39</f>
        <v>105.37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8.893406882059363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60.397795379056092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3.6892039999999993</v>
      </c>
      <c r="O40">
        <f>BYPL_ISGS_exbus!BB40</f>
        <v>678.48389247024693</v>
      </c>
      <c r="P40" s="77">
        <v>63.8</v>
      </c>
      <c r="Q40" s="77">
        <v>21.942539645792341</v>
      </c>
      <c r="R40" s="80">
        <v>21.35</v>
      </c>
      <c r="S40" s="80">
        <v>0</v>
      </c>
      <c r="T40" s="78">
        <f>SUMPRODUCT(LTA!F40:AJ40,LTA!F$101:AJ$101,LTA!F$104:AJ$104)</f>
        <v>79.650000000000006</v>
      </c>
      <c r="U40" s="78">
        <f>SUMPRODUCT(LTA!F40:AJ40,LTA!F$102:AJ$102,LTA!F$104:AJ$104)</f>
        <v>126.15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31.66</v>
      </c>
      <c r="AB40" s="117">
        <f>-STOA!O40</f>
        <v>-270.95</v>
      </c>
      <c r="AC40">
        <f t="shared" si="0"/>
        <v>13.319426105079737</v>
      </c>
      <c r="AD40">
        <f t="shared" si="1"/>
        <v>935.85741227207495</v>
      </c>
      <c r="AE40">
        <f>'IDT-1'!C40</f>
        <v>14.858000000000001</v>
      </c>
      <c r="AF40" s="26"/>
      <c r="AG40">
        <f t="shared" si="2"/>
        <v>950.7154122720749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-10</v>
      </c>
      <c r="AM40" s="75">
        <f>RTM_PXI!I40</f>
        <v>0</v>
      </c>
      <c r="AN40" s="75">
        <f>RTM_PXI!O40</f>
        <v>0</v>
      </c>
      <c r="AO40" s="192">
        <f>GDAM_IEX!I40</f>
        <v>134.11000000000001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8.893406882059363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60.397804195295734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3.8679759999999992</v>
      </c>
      <c r="O41">
        <f>BYPL_ISGS_exbus!BB41</f>
        <v>673.02854497772398</v>
      </c>
      <c r="P41" s="77">
        <v>63.8</v>
      </c>
      <c r="Q41" s="77">
        <v>21.942539645792341</v>
      </c>
      <c r="R41" s="80">
        <v>21.35</v>
      </c>
      <c r="S41" s="80">
        <v>0</v>
      </c>
      <c r="T41" s="78">
        <f>SUMPRODUCT(LTA!F41:AJ41,LTA!F$101:AJ$101,LTA!F$104:AJ$104)</f>
        <v>90.460000000000008</v>
      </c>
      <c r="U41" s="78">
        <f>SUMPRODUCT(LTA!F41:AJ41,LTA!F$102:AJ$102,LTA!F$104:AJ$104)</f>
        <v>125.92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37.06</v>
      </c>
      <c r="AB41" s="117">
        <f>-STOA!O41</f>
        <v>-270.95</v>
      </c>
      <c r="AC41">
        <f t="shared" si="0"/>
        <v>13.557828573372833</v>
      </c>
      <c r="AD41">
        <f t="shared" si="1"/>
        <v>958.69244312749845</v>
      </c>
      <c r="AE41">
        <f>'IDT-1'!C41</f>
        <v>3.1960000000000002</v>
      </c>
      <c r="AF41" s="26"/>
      <c r="AG41">
        <f t="shared" si="2"/>
        <v>961.88844312749848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-12</v>
      </c>
      <c r="AM41" s="75">
        <f>RTM_PXI!I41</f>
        <v>0</v>
      </c>
      <c r="AN41" s="75">
        <f>RTM_PXI!O41</f>
        <v>0</v>
      </c>
      <c r="AO41" s="192">
        <f>GDAM_IEX!I41</f>
        <v>148.47999999999999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8.893406882059363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60.397808179409935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3.9368079999999996</v>
      </c>
      <c r="O42">
        <f>BYPL_ISGS_exbus!BB42</f>
        <v>666.80444514389308</v>
      </c>
      <c r="P42" s="77">
        <v>63.8</v>
      </c>
      <c r="Q42" s="77">
        <v>21.942539645792341</v>
      </c>
      <c r="R42" s="80">
        <v>21.35</v>
      </c>
      <c r="S42" s="80">
        <v>0</v>
      </c>
      <c r="T42" s="78">
        <f>SUMPRODUCT(LTA!F42:AJ42,LTA!F$101:AJ$101,LTA!F$104:AJ$104)</f>
        <v>102.22</v>
      </c>
      <c r="U42" s="78">
        <f>SUMPRODUCT(LTA!F42:AJ42,LTA!F$102:AJ$102,LTA!F$104:AJ$104)</f>
        <v>125.93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40.36</v>
      </c>
      <c r="AB42" s="117">
        <f>-STOA!O42</f>
        <v>-270.95</v>
      </c>
      <c r="AC42">
        <f t="shared" si="0"/>
        <v>13.614044721228982</v>
      </c>
      <c r="AD42">
        <f t="shared" si="1"/>
        <v>989.13096312992548</v>
      </c>
      <c r="AE42">
        <f>'IDT-1'!C42</f>
        <v>0</v>
      </c>
      <c r="AF42" s="26"/>
      <c r="AG42">
        <f t="shared" si="2"/>
        <v>989.13096312992548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158.06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8.893406882059363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60.397798593140649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4.0151999999999992</v>
      </c>
      <c r="O43">
        <f>BYPL_ISGS_exbus!BB43</f>
        <v>657.68187905866273</v>
      </c>
      <c r="P43" s="77">
        <v>63.8</v>
      </c>
      <c r="Q43" s="77">
        <v>21.942539645792341</v>
      </c>
      <c r="R43" s="80">
        <v>21.35</v>
      </c>
      <c r="S43" s="80">
        <v>0</v>
      </c>
      <c r="T43" s="78">
        <f>SUMPRODUCT(LTA!F43:AJ43,LTA!F$101:AJ$101,LTA!F$104:AJ$104)</f>
        <v>133.92999999999998</v>
      </c>
      <c r="U43" s="78">
        <f>SUMPRODUCT(LTA!F43:AJ43,LTA!F$102:AJ$102,LTA!F$104:AJ$104)</f>
        <v>125.75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44.54</v>
      </c>
      <c r="AB43" s="117">
        <f>-STOA!O43</f>
        <v>-270.95</v>
      </c>
      <c r="AC43">
        <f t="shared" si="0"/>
        <v>14.016079904919785</v>
      </c>
      <c r="AD43">
        <f t="shared" si="1"/>
        <v>1034.4147442747351</v>
      </c>
      <c r="AE43">
        <f>'IDT-1'!C43</f>
        <v>0</v>
      </c>
      <c r="AF43" s="26"/>
      <c r="AG43">
        <f t="shared" si="2"/>
        <v>1034.4147442747351</v>
      </c>
      <c r="AI43" s="75">
        <f>PXIL!I43</f>
        <v>0</v>
      </c>
      <c r="AJ43" s="75">
        <f>PXIL!O43</f>
        <v>0</v>
      </c>
      <c r="AK43" s="75">
        <f>RTM_IEX!I43</f>
        <v>19.02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158.06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8.893406882059363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60.397781613839207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4.2494199999999998</v>
      </c>
      <c r="O44">
        <f>BYPL_ISGS_exbus!BB44</f>
        <v>652.79296184484338</v>
      </c>
      <c r="P44" s="77">
        <v>63.8</v>
      </c>
      <c r="Q44" s="77">
        <v>21.942539645792341</v>
      </c>
      <c r="R44" s="80">
        <v>21.35</v>
      </c>
      <c r="S44" s="80">
        <v>0</v>
      </c>
      <c r="T44" s="78">
        <f>SUMPRODUCT(LTA!F44:AJ44,LTA!F$101:AJ$101,LTA!F$104:AJ$104)</f>
        <v>142.09</v>
      </c>
      <c r="U44" s="78">
        <f>SUMPRODUCT(LTA!F44:AJ44,LTA!F$102:AJ$102,LTA!F$104:AJ$104)</f>
        <v>125.49000000000001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48.44</v>
      </c>
      <c r="AB44" s="117">
        <f>-STOA!O44</f>
        <v>-270.95</v>
      </c>
      <c r="AC44">
        <f t="shared" si="0"/>
        <v>14.066902420020325</v>
      </c>
      <c r="AD44">
        <f t="shared" si="1"/>
        <v>1040.139207566514</v>
      </c>
      <c r="AE44">
        <f>'IDT-1'!C44</f>
        <v>0</v>
      </c>
      <c r="AF44" s="26"/>
      <c r="AG44">
        <f t="shared" si="2"/>
        <v>1040.139207566514</v>
      </c>
      <c r="AI44" s="75">
        <f>PXIL!I44</f>
        <v>0</v>
      </c>
      <c r="AJ44" s="75">
        <f>PXIL!O44</f>
        <v>0</v>
      </c>
      <c r="AK44" s="75">
        <f>RTM_IEX!I44</f>
        <v>17.649999999999999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158.06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8.893406882059363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60.39714796451819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4.4329719999999986</v>
      </c>
      <c r="O45">
        <f>BYPL_ISGS_exbus!BB45</f>
        <v>653.79306410315257</v>
      </c>
      <c r="P45" s="77">
        <v>63.8</v>
      </c>
      <c r="Q45" s="77">
        <v>21.942539645792341</v>
      </c>
      <c r="R45" s="80">
        <v>21.35</v>
      </c>
      <c r="S45" s="80">
        <v>0</v>
      </c>
      <c r="T45" s="78">
        <f>SUMPRODUCT(LTA!F45:AJ45,LTA!F$101:AJ$101,LTA!F$104:AJ$104)</f>
        <v>145.68</v>
      </c>
      <c r="U45" s="78">
        <f>SUMPRODUCT(LTA!F45:AJ45,LTA!F$102:AJ$102,LTA!F$104:AJ$104)</f>
        <v>112.03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50.54</v>
      </c>
      <c r="AB45" s="117">
        <f>-STOA!O45</f>
        <v>-270.95</v>
      </c>
      <c r="AC45">
        <f t="shared" si="0"/>
        <v>13.898007638990396</v>
      </c>
      <c r="AD45">
        <f t="shared" si="1"/>
        <v>1011.0711229565319</v>
      </c>
      <c r="AE45">
        <f>'IDT-1'!C45</f>
        <v>0</v>
      </c>
      <c r="AF45" s="26"/>
      <c r="AG45">
        <f t="shared" si="2"/>
        <v>1011.0711229565319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-5</v>
      </c>
      <c r="AM45" s="75">
        <f>RTM_PXI!I45</f>
        <v>0</v>
      </c>
      <c r="AN45" s="75">
        <f>RTM_PXI!O45</f>
        <v>0</v>
      </c>
      <c r="AO45" s="192">
        <f>GDAM_IEX!I45</f>
        <v>158.06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8.893406882059363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60.397145075795926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4.5706359999999986</v>
      </c>
      <c r="O46">
        <f>BYPL_ISGS_exbus!BB46</f>
        <v>653.93114465337976</v>
      </c>
      <c r="P46" s="77">
        <v>63.8</v>
      </c>
      <c r="Q46" s="77">
        <v>21.942539645792341</v>
      </c>
      <c r="R46" s="80">
        <v>21.35</v>
      </c>
      <c r="S46" s="80">
        <v>0</v>
      </c>
      <c r="T46" s="78">
        <f>SUMPRODUCT(LTA!F46:AJ46,LTA!F$101:AJ$101,LTA!F$104:AJ$104)</f>
        <v>152.42000000000002</v>
      </c>
      <c r="U46" s="78">
        <f>SUMPRODUCT(LTA!F46:AJ46,LTA!F$102:AJ$102,LTA!F$104:AJ$104)</f>
        <v>112.06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53.54</v>
      </c>
      <c r="AB46" s="117">
        <f>-STOA!O46</f>
        <v>-270.95</v>
      </c>
      <c r="AC46">
        <f t="shared" si="0"/>
        <v>14.128460205966764</v>
      </c>
      <c r="AD46">
        <f t="shared" si="1"/>
        <v>1004.8864120510602</v>
      </c>
      <c r="AE46">
        <f>'IDT-1'!C46</f>
        <v>0</v>
      </c>
      <c r="AF46" s="26"/>
      <c r="AG46">
        <f t="shared" si="2"/>
        <v>1004.8864120510602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-21</v>
      </c>
      <c r="AM46" s="75">
        <f>RTM_PXI!I46</f>
        <v>0</v>
      </c>
      <c r="AN46" s="75">
        <f>RTM_PXI!O46</f>
        <v>0</v>
      </c>
      <c r="AO46" s="192">
        <f>GDAM_IEX!I46</f>
        <v>158.06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8.893406882059363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60.398064164610112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4.749407999999999</v>
      </c>
      <c r="O47">
        <f>BYPL_ISGS_exbus!BB47</f>
        <v>652.42558276737975</v>
      </c>
      <c r="P47" s="77">
        <v>63.8</v>
      </c>
      <c r="Q47" s="77">
        <v>21.942539645792341</v>
      </c>
      <c r="R47" s="80">
        <v>21.35</v>
      </c>
      <c r="S47" s="80">
        <v>0</v>
      </c>
      <c r="T47" s="78">
        <f>SUMPRODUCT(LTA!F47:AJ47,LTA!F$101:AJ$101,LTA!F$104:AJ$104)</f>
        <v>157.45999999999998</v>
      </c>
      <c r="U47" s="78">
        <f>SUMPRODUCT(LTA!F47:AJ47,LTA!F$102:AJ$102,LTA!F$104:AJ$104)</f>
        <v>112.12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55.94</v>
      </c>
      <c r="AB47" s="117">
        <f>-STOA!O47</f>
        <v>-270.95</v>
      </c>
      <c r="AC47">
        <f t="shared" si="0"/>
        <v>13.95867714020738</v>
      </c>
      <c r="AD47">
        <f t="shared" si="1"/>
        <v>1007.8603243196342</v>
      </c>
      <c r="AE47">
        <f>'IDT-1'!C47</f>
        <v>0</v>
      </c>
      <c r="AF47" s="26"/>
      <c r="AG47">
        <f t="shared" si="2"/>
        <v>1007.8603243196342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-10</v>
      </c>
      <c r="AM47" s="75">
        <f>RTM_PXI!I47</f>
        <v>0</v>
      </c>
      <c r="AN47" s="75">
        <f>RTM_PXI!O47</f>
        <v>0</v>
      </c>
      <c r="AO47" s="192">
        <f>GDAM_IEX!I47</f>
        <v>143.69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8.893406882059363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60.398064164610112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4.9052359999999995</v>
      </c>
      <c r="O48">
        <f>BYPL_ISGS_exbus!BB48</f>
        <v>652.42558276737975</v>
      </c>
      <c r="P48" s="77">
        <v>63.8</v>
      </c>
      <c r="Q48" s="77">
        <v>21.942539645792341</v>
      </c>
      <c r="R48" s="80">
        <v>21.35</v>
      </c>
      <c r="S48" s="80">
        <v>0</v>
      </c>
      <c r="T48" s="78">
        <f>SUMPRODUCT(LTA!F48:AJ48,LTA!F$101:AJ$101,LTA!F$104:AJ$104)</f>
        <v>160.85</v>
      </c>
      <c r="U48" s="78">
        <f>SUMPRODUCT(LTA!F48:AJ48,LTA!F$102:AJ$102,LTA!F$104:AJ$104)</f>
        <v>112.15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58.339999999999996</v>
      </c>
      <c r="AB48" s="117">
        <f>-STOA!O48</f>
        <v>-270.95</v>
      </c>
      <c r="AC48">
        <f t="shared" si="0"/>
        <v>13.998073446784945</v>
      </c>
      <c r="AD48">
        <f t="shared" si="1"/>
        <v>996.22675601305662</v>
      </c>
      <c r="AE48">
        <f>'IDT-1'!C48</f>
        <v>0</v>
      </c>
      <c r="AF48" s="26"/>
      <c r="AG48">
        <f t="shared" si="2"/>
        <v>996.22675601305662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-18</v>
      </c>
      <c r="AM48" s="75">
        <f>RTM_PXI!I48</f>
        <v>0</v>
      </c>
      <c r="AN48" s="75">
        <f>RTM_PXI!O48</f>
        <v>0</v>
      </c>
      <c r="AO48" s="192">
        <f>GDAM_IEX!I48</f>
        <v>134.12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20.017282665278497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60.398064164610112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4.7905159999999993</v>
      </c>
      <c r="O49">
        <f>BYPL_ISGS_exbus!BB49</f>
        <v>650.39108432863338</v>
      </c>
      <c r="P49" s="77">
        <v>63.8</v>
      </c>
      <c r="Q49" s="77">
        <v>21.942539645792341</v>
      </c>
      <c r="R49" s="80">
        <v>21.35</v>
      </c>
      <c r="S49" s="80">
        <v>0</v>
      </c>
      <c r="T49" s="78">
        <f>SUMPRODUCT(LTA!F49:AJ49,LTA!F$101:AJ$101,LTA!F$104:AJ$104)</f>
        <v>162.18</v>
      </c>
      <c r="U49" s="78">
        <f>SUMPRODUCT(LTA!F49:AJ49,LTA!F$102:AJ$102,LTA!F$104:AJ$104)</f>
        <v>112.26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60.44</v>
      </c>
      <c r="AB49" s="117">
        <f>-STOA!O49</f>
        <v>-270.95</v>
      </c>
      <c r="AC49">
        <f t="shared" si="0"/>
        <v>14.148104216727038</v>
      </c>
      <c r="AD49">
        <f t="shared" si="1"/>
        <v>985.00138258758716</v>
      </c>
      <c r="AE49">
        <f>'IDT-1'!C49</f>
        <v>0</v>
      </c>
      <c r="AF49" s="26"/>
      <c r="AG49">
        <f t="shared" si="2"/>
        <v>985.00138258758716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-32</v>
      </c>
      <c r="AM49" s="75">
        <f>RTM_PXI!I49</f>
        <v>0</v>
      </c>
      <c r="AN49" s="75">
        <f>RTM_PXI!O49</f>
        <v>0</v>
      </c>
      <c r="AO49" s="192">
        <f>GDAM_IEX!I49</f>
        <v>124.53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20.017282665278497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60.398064164610112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4.698739999999999</v>
      </c>
      <c r="O50">
        <f>BYPL_ISGS_exbus!BB50</f>
        <v>650.39108432863338</v>
      </c>
      <c r="P50" s="77">
        <v>63.8</v>
      </c>
      <c r="Q50" s="77">
        <v>21.942539645792341</v>
      </c>
      <c r="R50" s="80">
        <v>21.35</v>
      </c>
      <c r="S50" s="80">
        <v>0</v>
      </c>
      <c r="T50" s="78">
        <f>SUMPRODUCT(LTA!F50:AJ50,LTA!F$101:AJ$101,LTA!F$104:AJ$104)</f>
        <v>163.68</v>
      </c>
      <c r="U50" s="78">
        <f>SUMPRODUCT(LTA!F50:AJ50,LTA!F$102:AJ$102,LTA!F$104:AJ$104)</f>
        <v>112.59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60.44</v>
      </c>
      <c r="AB50" s="117">
        <f>-STOA!O50</f>
        <v>-270.95</v>
      </c>
      <c r="AC50">
        <f t="shared" si="0"/>
        <v>13.917128077838257</v>
      </c>
      <c r="AD50">
        <f t="shared" si="1"/>
        <v>967.02058272647594</v>
      </c>
      <c r="AE50">
        <f>'IDT-1'!C50</f>
        <v>3.9390000000000001</v>
      </c>
      <c r="AF50" s="26"/>
      <c r="AG50">
        <f t="shared" si="2"/>
        <v>970.9595827264759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-28</v>
      </c>
      <c r="AM50" s="75">
        <f>RTM_PXI!I50</f>
        <v>0</v>
      </c>
      <c r="AN50" s="75">
        <f>RTM_PXI!O50</f>
        <v>0</v>
      </c>
      <c r="AO50" s="192">
        <f>GDAM_IEX!I50</f>
        <v>100.58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20.017282665278497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50.397732574954198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4.5887999999999991</v>
      </c>
      <c r="O51">
        <f>BYPL_ISGS_exbus!BB51</f>
        <v>651.19691583863334</v>
      </c>
      <c r="P51" s="77">
        <v>63.8</v>
      </c>
      <c r="Q51" s="77">
        <v>21.942539645792341</v>
      </c>
      <c r="R51" s="80">
        <v>21.35</v>
      </c>
      <c r="S51" s="80">
        <v>0</v>
      </c>
      <c r="T51" s="78">
        <f>SUMPRODUCT(LTA!F51:AJ51,LTA!F$101:AJ$101,LTA!F$104:AJ$104)</f>
        <v>165.64999999999998</v>
      </c>
      <c r="U51" s="78">
        <f>SUMPRODUCT(LTA!F51:AJ51,LTA!F$102:AJ$102,LTA!F$104:AJ$104)</f>
        <v>122.87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60.44</v>
      </c>
      <c r="AB51" s="117">
        <f>-STOA!O51</f>
        <v>-270.95</v>
      </c>
      <c r="AC51">
        <f t="shared" si="0"/>
        <v>13.905133434515815</v>
      </c>
      <c r="AD51">
        <f t="shared" si="1"/>
        <v>1021.9181372901423</v>
      </c>
      <c r="AE51">
        <f>'IDT-1'!C51</f>
        <v>12.911</v>
      </c>
      <c r="AF51" s="26"/>
      <c r="AG51">
        <f t="shared" si="2"/>
        <v>1034.8291372901424</v>
      </c>
      <c r="AI51" s="75">
        <f>PXIL!I51</f>
        <v>0</v>
      </c>
      <c r="AJ51" s="75">
        <f>PXIL!O51</f>
        <v>0</v>
      </c>
      <c r="AK51" s="75">
        <f>RTM_IEX!I51</f>
        <v>57.47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67.05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20.017282665278497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50.397732574954198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4.6299079999999995</v>
      </c>
      <c r="O52">
        <f>BYPL_ISGS_exbus!BB52</f>
        <v>651.19691583863334</v>
      </c>
      <c r="P52" s="77">
        <v>63.8</v>
      </c>
      <c r="Q52" s="77">
        <v>21.942539645792341</v>
      </c>
      <c r="R52" s="80">
        <v>21.35</v>
      </c>
      <c r="S52" s="80">
        <v>0</v>
      </c>
      <c r="T52" s="78">
        <f>SUMPRODUCT(LTA!F52:AJ52,LTA!F$101:AJ$101,LTA!F$104:AJ$104)</f>
        <v>165.85999999999999</v>
      </c>
      <c r="U52" s="78">
        <f>SUMPRODUCT(LTA!F52:AJ52,LTA!F$102:AJ$102,LTA!F$104:AJ$104)</f>
        <v>123.25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60.44</v>
      </c>
      <c r="AB52" s="117">
        <f>-STOA!O52</f>
        <v>-270.95</v>
      </c>
      <c r="AC52">
        <f t="shared" si="0"/>
        <v>13.700015184915815</v>
      </c>
      <c r="AD52">
        <f t="shared" si="1"/>
        <v>998.81436353974243</v>
      </c>
      <c r="AE52">
        <f>'IDT-1'!C52</f>
        <v>19.216000000000001</v>
      </c>
      <c r="AF52" s="26"/>
      <c r="AG52">
        <f t="shared" si="2"/>
        <v>1018.0303635397424</v>
      </c>
      <c r="AI52" s="75">
        <f>PXIL!I52</f>
        <v>0</v>
      </c>
      <c r="AJ52" s="75">
        <f>PXIL!O52</f>
        <v>0</v>
      </c>
      <c r="AK52" s="75">
        <f>RTM_IEX!I52</f>
        <v>57.47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43.11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8.894316436251918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60.397550391369585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4.5840199999999989</v>
      </c>
      <c r="O53">
        <f>BYPL_ISGS_exbus!BB53</f>
        <v>651.62669247463339</v>
      </c>
      <c r="P53" s="77">
        <v>63.8</v>
      </c>
      <c r="Q53" s="77">
        <v>21.942539645792341</v>
      </c>
      <c r="R53" s="80">
        <v>21.35</v>
      </c>
      <c r="S53" s="80">
        <v>0</v>
      </c>
      <c r="T53" s="78">
        <f>SUMPRODUCT(LTA!F53:AJ53,LTA!F$101:AJ$101,LTA!F$104:AJ$104)</f>
        <v>165.72</v>
      </c>
      <c r="U53" s="78">
        <f>SUMPRODUCT(LTA!F53:AJ53,LTA!F$102:AJ$102,LTA!F$104:AJ$104)</f>
        <v>123.66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60.44</v>
      </c>
      <c r="AB53" s="117">
        <f>-STOA!O53</f>
        <v>-270.95</v>
      </c>
      <c r="AC53">
        <f t="shared" si="0"/>
        <v>13.780189698881637</v>
      </c>
      <c r="AD53">
        <f t="shared" si="1"/>
        <v>1007.8449292491655</v>
      </c>
      <c r="AE53">
        <f>'IDT-1'!C53</f>
        <v>8.5310000000000006</v>
      </c>
      <c r="AF53" s="26"/>
      <c r="AG53">
        <f t="shared" si="2"/>
        <v>1016.3759292491654</v>
      </c>
      <c r="AI53" s="75">
        <f>PXIL!I53</f>
        <v>0</v>
      </c>
      <c r="AJ53" s="75">
        <f>PXIL!O53</f>
        <v>0</v>
      </c>
      <c r="AK53" s="75">
        <f>RTM_IEX!I53</f>
        <v>81.42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28.74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8.894316436251918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60.397550391369585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4.6069639999999996</v>
      </c>
      <c r="O54">
        <f>BYPL_ISGS_exbus!BB54</f>
        <v>651.62669247463339</v>
      </c>
      <c r="P54" s="77">
        <v>63.8</v>
      </c>
      <c r="Q54" s="77">
        <v>21.942539645792341</v>
      </c>
      <c r="R54" s="80">
        <v>21.35</v>
      </c>
      <c r="S54" s="80">
        <v>0</v>
      </c>
      <c r="T54" s="78">
        <f>SUMPRODUCT(LTA!F54:AJ54,LTA!F$101:AJ$101,LTA!F$104:AJ$104)</f>
        <v>165.99</v>
      </c>
      <c r="U54" s="78">
        <f>SUMPRODUCT(LTA!F54:AJ54,LTA!F$102:AJ$102,LTA!F$104:AJ$104)</f>
        <v>142.9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60.44</v>
      </c>
      <c r="AB54" s="117">
        <f>-STOA!O54</f>
        <v>-270.95</v>
      </c>
      <c r="AC54">
        <f t="shared" si="0"/>
        <v>13.741319606081639</v>
      </c>
      <c r="AD54">
        <f t="shared" si="1"/>
        <v>1003.4667433419655</v>
      </c>
      <c r="AE54">
        <f>'IDT-1'!C54</f>
        <v>15</v>
      </c>
      <c r="AF54" s="26"/>
      <c r="AG54">
        <f t="shared" si="2"/>
        <v>1018.4667433419655</v>
      </c>
      <c r="AI54" s="75">
        <f>PXIL!I54</f>
        <v>0</v>
      </c>
      <c r="AJ54" s="75">
        <f>PXIL!O54</f>
        <v>0</v>
      </c>
      <c r="AK54" s="75">
        <f>RTM_IEX!I54</f>
        <v>86.21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8.894316436251918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60.397620454634989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4.6757959999999992</v>
      </c>
      <c r="O55">
        <f>BYPL_ISGS_exbus!BB55</f>
        <v>654.36264269661672</v>
      </c>
      <c r="P55" s="77">
        <v>63.8</v>
      </c>
      <c r="Q55" s="77">
        <v>21.942539645792341</v>
      </c>
      <c r="R55" s="80">
        <v>21.35</v>
      </c>
      <c r="S55" s="80">
        <v>0</v>
      </c>
      <c r="T55" s="78">
        <f>SUMPRODUCT(LTA!F55:AJ55,LTA!F$101:AJ$101,LTA!F$104:AJ$104)</f>
        <v>166.43</v>
      </c>
      <c r="U55" s="78">
        <f>SUMPRODUCT(LTA!F55:AJ55,LTA!F$102:AJ$102,LTA!F$104:AJ$104)</f>
        <v>142.23000000000002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60.44</v>
      </c>
      <c r="AB55" s="117">
        <f>-STOA!O55</f>
        <v>-270.95</v>
      </c>
      <c r="AC55">
        <f t="shared" si="0"/>
        <v>13.536410306191826</v>
      </c>
      <c r="AD55">
        <f t="shared" si="1"/>
        <v>980.38650492710406</v>
      </c>
      <c r="AE55">
        <f>'IDT-1'!C55</f>
        <v>0</v>
      </c>
      <c r="AF55" s="26"/>
      <c r="AG55">
        <f t="shared" si="2"/>
        <v>980.38650492710406</v>
      </c>
      <c r="AI55" s="75">
        <f>PXIL!I55</f>
        <v>0</v>
      </c>
      <c r="AJ55" s="75">
        <f>PXIL!O55</f>
        <v>0</v>
      </c>
      <c r="AK55" s="75">
        <f>RTM_IEX!I55</f>
        <v>60.35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8.894316436251918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60.397620454634989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4.7541879999999992</v>
      </c>
      <c r="O56">
        <f>BYPL_ISGS_exbus!BB56</f>
        <v>654.36264269661672</v>
      </c>
      <c r="P56" s="77">
        <v>63.8</v>
      </c>
      <c r="Q56" s="77">
        <v>21.942539645792341</v>
      </c>
      <c r="R56" s="80">
        <v>21.35</v>
      </c>
      <c r="S56" s="80">
        <v>0</v>
      </c>
      <c r="T56" s="78">
        <f>SUMPRODUCT(LTA!F56:AJ56,LTA!F$101:AJ$101,LTA!F$104:AJ$104)</f>
        <v>167.52</v>
      </c>
      <c r="U56" s="78">
        <f>SUMPRODUCT(LTA!F56:AJ56,LTA!F$102:AJ$102,LTA!F$104:AJ$104)</f>
        <v>142.07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60.44</v>
      </c>
      <c r="AB56" s="117">
        <f>-STOA!O56</f>
        <v>-270.95</v>
      </c>
      <c r="AC56">
        <f t="shared" si="0"/>
        <v>13.444084155791826</v>
      </c>
      <c r="AD56">
        <f t="shared" si="1"/>
        <v>969.98722307750393</v>
      </c>
      <c r="AE56">
        <f>'IDT-1'!C56</f>
        <v>-10</v>
      </c>
      <c r="AF56" s="26"/>
      <c r="AG56">
        <f t="shared" si="2"/>
        <v>959.98722307750393</v>
      </c>
      <c r="AI56" s="75">
        <f>PXIL!I56</f>
        <v>0</v>
      </c>
      <c r="AJ56" s="75">
        <f>PXIL!O56</f>
        <v>0</v>
      </c>
      <c r="AK56" s="75">
        <f>RTM_IEX!I56</f>
        <v>48.85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8.894316436251918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55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4.8507439999999988</v>
      </c>
      <c r="O57">
        <f>BYPL_ISGS_exbus!BB57</f>
        <v>654.36264269661672</v>
      </c>
      <c r="P57" s="77">
        <v>63.8</v>
      </c>
      <c r="Q57" s="77">
        <v>21.942539645792341</v>
      </c>
      <c r="R57" s="80">
        <v>21.35</v>
      </c>
      <c r="S57" s="80">
        <v>0</v>
      </c>
      <c r="T57" s="78">
        <f>SUMPRODUCT(LTA!F57:AJ57,LTA!F$101:AJ$101,LTA!F$104:AJ$104)</f>
        <v>167.73999999999998</v>
      </c>
      <c r="U57" s="78">
        <f>SUMPRODUCT(LTA!F57:AJ57,LTA!F$102:AJ$102,LTA!F$104:AJ$104)</f>
        <v>141.78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-10</v>
      </c>
      <c r="AA57" s="117">
        <f>STOA!I57</f>
        <v>59.239999999999995</v>
      </c>
      <c r="AB57" s="117">
        <f>-STOA!O57</f>
        <v>-270.95</v>
      </c>
      <c r="AC57">
        <f t="shared" si="0"/>
        <v>13.125063211512749</v>
      </c>
      <c r="AD57">
        <f t="shared" si="1"/>
        <v>895.88517956714827</v>
      </c>
      <c r="AE57">
        <f>'IDT-1'!C57</f>
        <v>-8.0440000000000005</v>
      </c>
      <c r="AF57" s="26"/>
      <c r="AG57">
        <f t="shared" si="2"/>
        <v>887.84117956714829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-9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8.894316436251918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55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4.6939599999999988</v>
      </c>
      <c r="O58">
        <f>BYPL_ISGS_exbus!BB58</f>
        <v>654.36264269661672</v>
      </c>
      <c r="P58" s="77">
        <v>63.8</v>
      </c>
      <c r="Q58" s="77">
        <v>21.942539645792341</v>
      </c>
      <c r="R58" s="80">
        <v>21.35</v>
      </c>
      <c r="S58" s="80">
        <v>0</v>
      </c>
      <c r="T58" s="78">
        <f>SUMPRODUCT(LTA!F58:AJ58,LTA!F$101:AJ$101,LTA!F$104:AJ$104)</f>
        <v>165.34</v>
      </c>
      <c r="U58" s="78">
        <f>SUMPRODUCT(LTA!F58:AJ58,LTA!F$102:AJ$102,LTA!F$104:AJ$104)</f>
        <v>140.88999999999999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-2</v>
      </c>
      <c r="AA58" s="117">
        <f>STOA!I58</f>
        <v>58.64</v>
      </c>
      <c r="AB58" s="117">
        <f>-STOA!O58</f>
        <v>-270.95</v>
      </c>
      <c r="AC58">
        <f t="shared" si="0"/>
        <v>13.116085894879335</v>
      </c>
      <c r="AD58">
        <f t="shared" si="1"/>
        <v>888.84737288378153</v>
      </c>
      <c r="AE58">
        <f>'IDT-1'!C58</f>
        <v>-2.117</v>
      </c>
      <c r="AF58" s="26"/>
      <c r="AG58">
        <f t="shared" si="2"/>
        <v>886.73037288378157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-20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8.894316436251918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55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4.5983599999999987</v>
      </c>
      <c r="O59">
        <f>BYPL_ISGS_exbus!BB59</f>
        <v>654.20327330251996</v>
      </c>
      <c r="P59" s="77">
        <v>63.8</v>
      </c>
      <c r="Q59" s="77">
        <v>21.942539645792341</v>
      </c>
      <c r="R59" s="80">
        <v>21.35</v>
      </c>
      <c r="S59" s="80">
        <v>0</v>
      </c>
      <c r="T59" s="78">
        <f>SUMPRODUCT(LTA!F59:AJ59,LTA!F$101:AJ$101,LTA!F$104:AJ$104)</f>
        <v>164.44</v>
      </c>
      <c r="U59" s="78">
        <f>SUMPRODUCT(LTA!F59:AJ59,LTA!F$102:AJ$102,LTA!F$104:AJ$104)</f>
        <v>140.12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-7</v>
      </c>
      <c r="AA59" s="117">
        <f>STOA!I59</f>
        <v>56.239999999999995</v>
      </c>
      <c r="AB59" s="117">
        <f>-STOA!O59</f>
        <v>-270.95</v>
      </c>
      <c r="AC59">
        <f t="shared" si="0"/>
        <v>13.193441821999825</v>
      </c>
      <c r="AD59">
        <f t="shared" si="1"/>
        <v>871.44504756256447</v>
      </c>
      <c r="AE59">
        <f>'IDT-1'!C59</f>
        <v>0</v>
      </c>
      <c r="AF59" s="26"/>
      <c r="AG59">
        <f t="shared" si="2"/>
        <v>871.44504756256447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-28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8.894316436251918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55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4.5840199999999989</v>
      </c>
      <c r="O60">
        <f>BYPL_ISGS_exbus!BB60</f>
        <v>654.20327330251996</v>
      </c>
      <c r="P60" s="77">
        <v>63.8</v>
      </c>
      <c r="Q60" s="77">
        <v>21.942539645792341</v>
      </c>
      <c r="R60" s="80">
        <v>21.35</v>
      </c>
      <c r="S60" s="80">
        <v>0</v>
      </c>
      <c r="T60" s="78">
        <f>SUMPRODUCT(LTA!F60:AJ60,LTA!F$101:AJ$101,LTA!F$104:AJ$104)</f>
        <v>158.85</v>
      </c>
      <c r="U60" s="78">
        <f>SUMPRODUCT(LTA!F60:AJ60,LTA!F$102:AJ$102,LTA!F$104:AJ$104)</f>
        <v>139.1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-40</v>
      </c>
      <c r="AA60" s="117">
        <f>STOA!I60</f>
        <v>54.44</v>
      </c>
      <c r="AB60" s="117">
        <f>-STOA!O60</f>
        <v>-270.95</v>
      </c>
      <c r="AC60">
        <f t="shared" si="0"/>
        <v>13.3069622676108</v>
      </c>
      <c r="AD60">
        <f t="shared" si="1"/>
        <v>874.18718711695328</v>
      </c>
      <c r="AE60">
        <f>'IDT-1'!C60</f>
        <v>0</v>
      </c>
      <c r="AF60" s="26"/>
      <c r="AG60">
        <f t="shared" si="2"/>
        <v>874.18718711695328</v>
      </c>
      <c r="AI60" s="75">
        <f>PXIL!I60</f>
        <v>0</v>
      </c>
      <c r="AJ60" s="75">
        <f>PXIL!O60</f>
        <v>0</v>
      </c>
      <c r="AK60" s="75">
        <f>RTM_IEX!I60</f>
        <v>16.28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8.894316436251918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55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4.7082999999999986</v>
      </c>
      <c r="O61">
        <f>BYPL_ISGS_exbus!BB61</f>
        <v>659.63230682911035</v>
      </c>
      <c r="P61" s="77">
        <v>63.8</v>
      </c>
      <c r="Q61" s="77">
        <v>21.942539645792341</v>
      </c>
      <c r="R61" s="80">
        <v>21.35</v>
      </c>
      <c r="S61" s="80">
        <v>0</v>
      </c>
      <c r="T61" s="78">
        <f>SUMPRODUCT(LTA!F61:AJ61,LTA!F$101:AJ$101,LTA!F$104:AJ$104)</f>
        <v>153.48000000000002</v>
      </c>
      <c r="U61" s="78">
        <f>SUMPRODUCT(LTA!F61:AJ61,LTA!F$102:AJ$102,LTA!F$104:AJ$104)</f>
        <v>138.68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-40</v>
      </c>
      <c r="AA61" s="117">
        <f>STOA!I61</f>
        <v>51.44</v>
      </c>
      <c r="AB61" s="117">
        <f>-STOA!O61</f>
        <v>-270.95</v>
      </c>
      <c r="AC61">
        <f t="shared" si="0"/>
        <v>13.185815426644796</v>
      </c>
      <c r="AD61">
        <f t="shared" si="1"/>
        <v>860.54164748450978</v>
      </c>
      <c r="AE61">
        <f>'IDT-1'!C61</f>
        <v>0</v>
      </c>
      <c r="AF61" s="26"/>
      <c r="AG61">
        <f t="shared" si="2"/>
        <v>860.54164748450978</v>
      </c>
      <c r="AI61" s="75">
        <f>PXIL!I61</f>
        <v>0</v>
      </c>
      <c r="AJ61" s="75">
        <f>PXIL!O61</f>
        <v>0</v>
      </c>
      <c r="AK61" s="75">
        <f>RTM_IEX!I61</f>
        <v>5.75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8.894316436251918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55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4.5247479999999989</v>
      </c>
      <c r="O62">
        <f>BYPL_ISGS_exbus!BB62</f>
        <v>659.63111394165867</v>
      </c>
      <c r="P62" s="77">
        <v>63.8</v>
      </c>
      <c r="Q62" s="77">
        <v>21.942539645792341</v>
      </c>
      <c r="R62" s="80">
        <v>21.35</v>
      </c>
      <c r="S62" s="80">
        <v>0</v>
      </c>
      <c r="T62" s="78">
        <f>SUMPRODUCT(LTA!F62:AJ62,LTA!F$101:AJ$101,LTA!F$104:AJ$104)</f>
        <v>145.10999999999999</v>
      </c>
      <c r="U62" s="78">
        <f>SUMPRODUCT(LTA!F62:AJ62,LTA!F$102:AJ$102,LTA!F$104:AJ$104)</f>
        <v>138.41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-45</v>
      </c>
      <c r="AA62" s="117">
        <f>STOA!I62</f>
        <v>49.04</v>
      </c>
      <c r="AB62" s="117">
        <f>-STOA!O62</f>
        <v>-270.95</v>
      </c>
      <c r="AC62">
        <f t="shared" si="0"/>
        <v>13.156684309246197</v>
      </c>
      <c r="AD62">
        <f t="shared" si="1"/>
        <v>847.21603371445656</v>
      </c>
      <c r="AE62">
        <f>'IDT-1'!C62</f>
        <v>0</v>
      </c>
      <c r="AF62" s="26"/>
      <c r="AG62">
        <f t="shared" si="2"/>
        <v>847.21603371445656</v>
      </c>
      <c r="AI62" s="75">
        <f>PXIL!I62</f>
        <v>0</v>
      </c>
      <c r="AJ62" s="75">
        <f>PXIL!O62</f>
        <v>0</v>
      </c>
      <c r="AK62" s="75">
        <f>RTM_IEX!I62</f>
        <v>8.6199999999999992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19.565151130302258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55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4.4788599999999983</v>
      </c>
      <c r="O63">
        <f>BYPL_ISGS_exbus!BB63</f>
        <v>652.91705893264327</v>
      </c>
      <c r="P63" s="77">
        <v>63.8</v>
      </c>
      <c r="Q63" s="77">
        <v>21.942539645792341</v>
      </c>
      <c r="R63" s="80">
        <v>21.35</v>
      </c>
      <c r="S63" s="80">
        <v>0</v>
      </c>
      <c r="T63" s="78">
        <f>SUMPRODUCT(LTA!F63:AJ63,LTA!F$101:AJ$101,LTA!F$104:AJ$104)</f>
        <v>137.45999999999998</v>
      </c>
      <c r="U63" s="78">
        <f>SUMPRODUCT(LTA!F63:AJ63,LTA!F$102:AJ$102,LTA!F$104:AJ$104)</f>
        <v>137.93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-55</v>
      </c>
      <c r="AA63" s="117">
        <f>STOA!I63</f>
        <v>45.44</v>
      </c>
      <c r="AB63" s="117">
        <f>-STOA!O63</f>
        <v>-270.95</v>
      </c>
      <c r="AC63">
        <f t="shared" si="0"/>
        <v>13.11855768634085</v>
      </c>
      <c r="AD63">
        <f t="shared" si="1"/>
        <v>818.81505202239691</v>
      </c>
      <c r="AE63">
        <f>'IDT-1'!C63</f>
        <v>0</v>
      </c>
      <c r="AF63" s="26"/>
      <c r="AG63">
        <f t="shared" si="2"/>
        <v>818.81505202239691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-2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19.565151130302258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55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4.285747999999999</v>
      </c>
      <c r="O64">
        <f>BYPL_ISGS_exbus!BB64</f>
        <v>652.91576461845057</v>
      </c>
      <c r="P64" s="77">
        <v>63.8</v>
      </c>
      <c r="Q64" s="77">
        <v>21.942539645792341</v>
      </c>
      <c r="R64" s="80">
        <v>21.35</v>
      </c>
      <c r="S64" s="80">
        <v>0</v>
      </c>
      <c r="T64" s="78">
        <f>SUMPRODUCT(LTA!F64:AJ64,LTA!F$101:AJ$101,LTA!F$104:AJ$104)</f>
        <v>129.76</v>
      </c>
      <c r="U64" s="78">
        <f>SUMPRODUCT(LTA!F64:AJ64,LTA!F$102:AJ$102,LTA!F$104:AJ$104)</f>
        <v>137.91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-50</v>
      </c>
      <c r="AA64" s="117">
        <f>STOA!I64</f>
        <v>43.04</v>
      </c>
      <c r="AB64" s="117">
        <f>-STOA!O64</f>
        <v>-270.95</v>
      </c>
      <c r="AC64">
        <f t="shared" si="0"/>
        <v>13.036669038298147</v>
      </c>
      <c r="AD64">
        <f t="shared" si="1"/>
        <v>807.58253435624681</v>
      </c>
      <c r="AE64">
        <f>'IDT-1'!C64</f>
        <v>0</v>
      </c>
      <c r="AF64" s="26"/>
      <c r="AG64">
        <f t="shared" si="2"/>
        <v>807.58253435624681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-8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8.894316436251918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55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4.3727439999999991</v>
      </c>
      <c r="O65">
        <f>BYPL_ISGS_exbus!BB65</f>
        <v>653.67655587742706</v>
      </c>
      <c r="P65" s="77">
        <v>63.8</v>
      </c>
      <c r="Q65" s="77">
        <v>21.942539645792341</v>
      </c>
      <c r="R65" s="80">
        <v>21.35</v>
      </c>
      <c r="S65" s="80">
        <v>0</v>
      </c>
      <c r="T65" s="78">
        <f>SUMPRODUCT(LTA!F65:AJ65,LTA!F$101:AJ$101,LTA!F$104:AJ$104)</f>
        <v>123.00999999999999</v>
      </c>
      <c r="U65" s="78">
        <f>SUMPRODUCT(LTA!F65:AJ65,LTA!F$102:AJ$102,LTA!F$104:AJ$104)</f>
        <v>137.42000000000002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-45</v>
      </c>
      <c r="AA65" s="117">
        <f>STOA!I65</f>
        <v>39.44</v>
      </c>
      <c r="AB65" s="117">
        <f>-STOA!O65</f>
        <v>-270.95</v>
      </c>
      <c r="AC65">
        <f t="shared" si="0"/>
        <v>12.832170563080961</v>
      </c>
      <c r="AD65">
        <f t="shared" si="1"/>
        <v>810.66398539639033</v>
      </c>
      <c r="AE65">
        <f>'IDT-1'!C65</f>
        <v>0</v>
      </c>
      <c r="AF65" s="26"/>
      <c r="AG65">
        <f t="shared" si="2"/>
        <v>810.66398539639033</v>
      </c>
      <c r="AI65" s="75">
        <f>PXIL!I65</f>
        <v>0</v>
      </c>
      <c r="AJ65" s="75">
        <f>PXIL!O65</f>
        <v>0</v>
      </c>
      <c r="AK65" s="75">
        <f>RTM_IEX!I65</f>
        <v>10.54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8.894316436251918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55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4.6346879999999988</v>
      </c>
      <c r="O66">
        <f>BYPL_ISGS_exbus!BB66</f>
        <v>656.17338650195552</v>
      </c>
      <c r="P66" s="77">
        <v>63.8</v>
      </c>
      <c r="Q66" s="77">
        <v>21.942539645792341</v>
      </c>
      <c r="R66" s="80">
        <v>21.35</v>
      </c>
      <c r="S66" s="80">
        <v>0</v>
      </c>
      <c r="T66" s="78">
        <f>SUMPRODUCT(LTA!F66:AJ66,LTA!F$101:AJ$101,LTA!F$104:AJ$104)</f>
        <v>111.56</v>
      </c>
      <c r="U66" s="78">
        <f>SUMPRODUCT(LTA!F66:AJ66,LTA!F$102:AJ$102,LTA!F$104:AJ$104)</f>
        <v>137.23000000000002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-35</v>
      </c>
      <c r="AA66" s="117">
        <f>STOA!I66</f>
        <v>34.04</v>
      </c>
      <c r="AB66" s="117">
        <f>-STOA!O66</f>
        <v>-270.95</v>
      </c>
      <c r="AC66">
        <f t="shared" si="0"/>
        <v>12.551596887121443</v>
      </c>
      <c r="AD66">
        <f t="shared" si="1"/>
        <v>793.12333369687815</v>
      </c>
      <c r="AE66">
        <f>'IDT-1'!C66</f>
        <v>0</v>
      </c>
      <c r="AF66" s="26"/>
      <c r="AG66">
        <f t="shared" si="2"/>
        <v>793.12333369687815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-3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8.893406882059363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54.99929976446623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4.7130799999999988</v>
      </c>
      <c r="O67">
        <f>BYPL_ISGS_exbus!BB67</f>
        <v>662.81627924076793</v>
      </c>
      <c r="P67" s="77">
        <v>63.8</v>
      </c>
      <c r="Q67" s="77">
        <v>21.942539645792341</v>
      </c>
      <c r="R67" s="80">
        <v>21.35</v>
      </c>
      <c r="S67" s="80">
        <v>0</v>
      </c>
      <c r="T67" s="78">
        <f>SUMPRODUCT(LTA!F67:AJ67,LTA!F$101:AJ$101,LTA!F$104:AJ$104)</f>
        <v>100.69</v>
      </c>
      <c r="U67" s="78">
        <f>SUMPRODUCT(LTA!F67:AJ67,LTA!F$102:AJ$102,LTA!F$104:AJ$104)</f>
        <v>128.77000000000001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-10</v>
      </c>
      <c r="AA67" s="117">
        <f>STOA!I67</f>
        <v>29.240000000000002</v>
      </c>
      <c r="AB67" s="117">
        <f>-STOA!O67</f>
        <v>-270.95</v>
      </c>
      <c r="AC67">
        <f t="shared" si="0"/>
        <v>12.327361006495837</v>
      </c>
      <c r="AD67">
        <f t="shared" si="1"/>
        <v>783.93724452659001</v>
      </c>
      <c r="AE67">
        <f>'IDT-1'!C67</f>
        <v>-9.7370000000000001</v>
      </c>
      <c r="AF67" s="26"/>
      <c r="AG67">
        <f t="shared" si="2"/>
        <v>774.20024452659004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-20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8.893406882059363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54.99929976446623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4.7130799999999988</v>
      </c>
      <c r="O68">
        <f>BYPL_ISGS_exbus!BB68</f>
        <v>662.81627924076793</v>
      </c>
      <c r="P68" s="77">
        <v>63.8</v>
      </c>
      <c r="Q68" s="77">
        <v>21.942539645792341</v>
      </c>
      <c r="R68" s="80">
        <v>21.35</v>
      </c>
      <c r="S68" s="80">
        <v>0</v>
      </c>
      <c r="T68" s="78">
        <f>SUMPRODUCT(LTA!F68:AJ68,LTA!F$101:AJ$101,LTA!F$104:AJ$104)</f>
        <v>84.080000000000013</v>
      </c>
      <c r="U68" s="78">
        <f>SUMPRODUCT(LTA!F68:AJ68,LTA!F$102:AJ$102,LTA!F$104:AJ$104)</f>
        <v>128.75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25.040000000000003</v>
      </c>
      <c r="AB68" s="117">
        <f>-STOA!O68</f>
        <v>-270.95</v>
      </c>
      <c r="AC68">
        <f t="shared" ref="AC68:AC98" si="3">SUMIF(B68:AB68,"&gt;0")*$AC$2-SUMIF(B68:AB68,"&lt;0")*($AC$2/(1-$AC$2))+SUMIF(AI68:AR68,"&gt;0")*$AC$2-SUMIF(AI68:AR68,"&lt;0")*($AC$2/(1-$AC$2))</f>
        <v>12.073031986318275</v>
      </c>
      <c r="AD68">
        <f t="shared" ref="AD68:AD98" si="4">SUM(B68:AB68,AI68:AR68)-AC68</f>
        <v>771.36157354676766</v>
      </c>
      <c r="AE68">
        <f>'IDT-1'!C68</f>
        <v>0</v>
      </c>
      <c r="AF68" s="26"/>
      <c r="AG68">
        <f t="shared" ref="AG68:AG98" si="5">SUM(AD68:AF68)</f>
        <v>771.36157354676766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-22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8.893406882059363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60.398064164610112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4.6853559999999987</v>
      </c>
      <c r="O69">
        <f>BYPL_ISGS_exbus!BB69</f>
        <v>671.3881913251679</v>
      </c>
      <c r="P69" s="77">
        <v>63.8</v>
      </c>
      <c r="Q69" s="77">
        <v>21.942539645792341</v>
      </c>
      <c r="R69" s="80">
        <v>20.64</v>
      </c>
      <c r="S69" s="80">
        <v>0</v>
      </c>
      <c r="T69" s="78">
        <f>SUMPRODUCT(LTA!F69:AJ69,LTA!F$101:AJ$101,LTA!F$104:AJ$104)</f>
        <v>67.439999999999984</v>
      </c>
      <c r="U69" s="78">
        <f>SUMPRODUCT(LTA!F69:AJ69,LTA!F$102:AJ$102,LTA!F$104:AJ$104)</f>
        <v>128.76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20.240000000000002</v>
      </c>
      <c r="AB69" s="117">
        <f>-STOA!O69</f>
        <v>-270.95</v>
      </c>
      <c r="AC69">
        <f t="shared" si="3"/>
        <v>11.864627162693962</v>
      </c>
      <c r="AD69">
        <f t="shared" si="4"/>
        <v>792.08293085493551</v>
      </c>
      <c r="AE69">
        <f>'IDT-1'!C69</f>
        <v>0</v>
      </c>
      <c r="AF69" s="26"/>
      <c r="AG69">
        <f t="shared" si="5"/>
        <v>792.08293085493551</v>
      </c>
      <c r="AI69" s="75">
        <f>PXIL!I69</f>
        <v>0</v>
      </c>
      <c r="AJ69" s="75">
        <f>PXIL!O69</f>
        <v>0</v>
      </c>
      <c r="AK69" s="75">
        <f>RTM_IEX!I69</f>
        <v>6.71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8.893406882059363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60.398064164610112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4.5754159999999988</v>
      </c>
      <c r="O70">
        <f>BYPL_ISGS_exbus!BB70</f>
        <v>689.83989218166789</v>
      </c>
      <c r="P70" s="77">
        <v>63.8</v>
      </c>
      <c r="Q70" s="77">
        <v>21.942539645792341</v>
      </c>
      <c r="R70" s="80">
        <v>9.387343705799152</v>
      </c>
      <c r="S70" s="80">
        <v>0</v>
      </c>
      <c r="T70" s="78">
        <f>SUMPRODUCT(LTA!F70:AJ70,LTA!F$101:AJ$101,LTA!F$104:AJ$104)</f>
        <v>50.18</v>
      </c>
      <c r="U70" s="78">
        <f>SUMPRODUCT(LTA!F70:AJ70,LTA!F$102:AJ$102,LTA!F$104:AJ$104)</f>
        <v>128.75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15.44</v>
      </c>
      <c r="AB70" s="117">
        <f>-STOA!O70</f>
        <v>-270.95</v>
      </c>
      <c r="AC70">
        <f t="shared" si="3"/>
        <v>11.741155282842197</v>
      </c>
      <c r="AD70">
        <f t="shared" si="4"/>
        <v>778.1755072970866</v>
      </c>
      <c r="AE70">
        <f>'IDT-1'!C70</f>
        <v>20</v>
      </c>
      <c r="AF70" s="26"/>
      <c r="AG70">
        <f t="shared" si="5"/>
        <v>798.1755072970866</v>
      </c>
      <c r="AI70" s="75">
        <f>PXIL!I70</f>
        <v>0</v>
      </c>
      <c r="AJ70" s="75">
        <f>PXIL!O70</f>
        <v>0</v>
      </c>
      <c r="AK70" s="75">
        <f>RTM_IEX!I70</f>
        <v>7.66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19.075136825645036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60.398064164610112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4.501803999999999</v>
      </c>
      <c r="O71">
        <f>BYPL_ISGS_exbus!BB71</f>
        <v>700.95896875152494</v>
      </c>
      <c r="P71" s="77">
        <v>63.8</v>
      </c>
      <c r="Q71" s="77">
        <v>21.942539645792341</v>
      </c>
      <c r="R71" s="80">
        <v>3.59</v>
      </c>
      <c r="S71" s="80">
        <v>0</v>
      </c>
      <c r="T71" s="78">
        <f>SUMPRODUCT(LTA!F71:AJ71,LTA!F$101:AJ$101,LTA!F$104:AJ$104)</f>
        <v>36.270000000000003</v>
      </c>
      <c r="U71" s="78">
        <f>SUMPRODUCT(LTA!F71:AJ71,LTA!F$102:AJ$102,LTA!F$104:AJ$104)</f>
        <v>128.73000000000002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10.94</v>
      </c>
      <c r="AB71" s="117">
        <f>-STOA!O71</f>
        <v>-270.95</v>
      </c>
      <c r="AC71">
        <f t="shared" si="3"/>
        <v>11.81595396994946</v>
      </c>
      <c r="AD71">
        <f t="shared" si="4"/>
        <v>786.60055941762289</v>
      </c>
      <c r="AE71">
        <f>'IDT-1'!C71</f>
        <v>37.991999999999997</v>
      </c>
      <c r="AF71" s="26"/>
      <c r="AG71">
        <f t="shared" si="5"/>
        <v>824.59255941762285</v>
      </c>
      <c r="AI71" s="75">
        <f>PXIL!I71</f>
        <v>0</v>
      </c>
      <c r="AJ71" s="75">
        <f>PXIL!O71</f>
        <v>0</v>
      </c>
      <c r="AK71" s="75">
        <f>RTM_IEX!I71</f>
        <v>19.16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19.075136825645036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60.398064164610112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4.5935799999999984</v>
      </c>
      <c r="O72">
        <f>BYPL_ISGS_exbus!BB72</f>
        <v>714.5186277062752</v>
      </c>
      <c r="P72" s="77">
        <v>63.8</v>
      </c>
      <c r="Q72" s="77">
        <v>21.942539645792341</v>
      </c>
      <c r="R72" s="80">
        <v>0.15</v>
      </c>
      <c r="S72" s="80">
        <v>0</v>
      </c>
      <c r="T72" s="78">
        <f>SUMPRODUCT(LTA!F72:AJ72,LTA!F$101:AJ$101,LTA!F$104:AJ$104)</f>
        <v>21.700000000000003</v>
      </c>
      <c r="U72" s="78">
        <f>SUMPRODUCT(LTA!F72:AJ72,LTA!F$102:AJ$102,LTA!F$104:AJ$104)</f>
        <v>128.47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6.44</v>
      </c>
      <c r="AB72" s="117">
        <f>-STOA!O72</f>
        <v>-270.95</v>
      </c>
      <c r="AC72">
        <f t="shared" si="3"/>
        <v>12.030774597551261</v>
      </c>
      <c r="AD72">
        <f t="shared" si="4"/>
        <v>810.79717374477127</v>
      </c>
      <c r="AE72">
        <f>'IDT-1'!C72</f>
        <v>35.673999999999999</v>
      </c>
      <c r="AF72" s="26"/>
      <c r="AG72">
        <f t="shared" si="5"/>
        <v>846.47117374477125</v>
      </c>
      <c r="AI72" s="75">
        <f>PXIL!I72</f>
        <v>0</v>
      </c>
      <c r="AJ72" s="75">
        <f>PXIL!O72</f>
        <v>0</v>
      </c>
      <c r="AK72" s="75">
        <f>RTM_IEX!I72</f>
        <v>23.95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28.74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8.893406882059363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60.398064164610112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4.4645199999999985</v>
      </c>
      <c r="O73">
        <f>BYPL_ISGS_exbus!BB73</f>
        <v>735.69117439587512</v>
      </c>
      <c r="P73" s="77">
        <v>63.8</v>
      </c>
      <c r="Q73" s="77">
        <v>21.942539645792341</v>
      </c>
      <c r="R73" s="80">
        <v>0</v>
      </c>
      <c r="S73" s="80">
        <v>0</v>
      </c>
      <c r="T73" s="78">
        <f>SUMPRODUCT(LTA!F73:AJ73,LTA!F$101:AJ$101,LTA!F$104:AJ$104)</f>
        <v>11.030000000000001</v>
      </c>
      <c r="U73" s="78">
        <f>SUMPRODUCT(LTA!F73:AJ73,LTA!F$102:AJ$102,LTA!F$104:AJ$104)</f>
        <v>128.33000000000001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1.64</v>
      </c>
      <c r="AB73" s="117">
        <f>-STOA!O73</f>
        <v>-270.95</v>
      </c>
      <c r="AC73">
        <f t="shared" si="3"/>
        <v>12.156278056916188</v>
      </c>
      <c r="AD73">
        <f t="shared" si="4"/>
        <v>824.93342703142071</v>
      </c>
      <c r="AE73">
        <f>'IDT-1'!C73</f>
        <v>37.933999999999997</v>
      </c>
      <c r="AF73" s="26"/>
      <c r="AG73">
        <f t="shared" si="5"/>
        <v>862.86742703142068</v>
      </c>
      <c r="AI73" s="75">
        <f>PXIL!I73</f>
        <v>0</v>
      </c>
      <c r="AJ73" s="75">
        <f>PXIL!O73</f>
        <v>0</v>
      </c>
      <c r="AK73" s="75">
        <f>RTM_IEX!I73</f>
        <v>38.32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33.53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8.893406882059363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60.398064164610112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4.5476919999999987</v>
      </c>
      <c r="O74">
        <f>BYPL_ISGS_exbus!BB74</f>
        <v>740.71953617287511</v>
      </c>
      <c r="P74" s="77">
        <v>63.8</v>
      </c>
      <c r="Q74" s="77">
        <v>21.942539645792341</v>
      </c>
      <c r="R74" s="80">
        <v>0</v>
      </c>
      <c r="S74" s="80">
        <v>0</v>
      </c>
      <c r="T74" s="78">
        <f>SUMPRODUCT(LTA!F74:AJ74,LTA!F$101:AJ$101,LTA!F$104:AJ$104)</f>
        <v>3.46</v>
      </c>
      <c r="U74" s="78">
        <f>SUMPRODUCT(LTA!F74:AJ74,LTA!F$102:AJ$102,LTA!F$104:AJ$104)</f>
        <v>128.19999999999999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1.04</v>
      </c>
      <c r="AB74" s="117">
        <f>-STOA!O74</f>
        <v>-270.95</v>
      </c>
      <c r="AC74">
        <f t="shared" si="3"/>
        <v>12.355699554153786</v>
      </c>
      <c r="AD74">
        <f t="shared" si="4"/>
        <v>847.39553931118292</v>
      </c>
      <c r="AE74">
        <f>'IDT-1'!C74</f>
        <v>33.921999999999997</v>
      </c>
      <c r="AF74" s="26"/>
      <c r="AG74">
        <f t="shared" si="5"/>
        <v>881.31753931118294</v>
      </c>
      <c r="AI74" s="75">
        <f>PXIL!I74</f>
        <v>0</v>
      </c>
      <c r="AJ74" s="75">
        <f>PXIL!O74</f>
        <v>0</v>
      </c>
      <c r="AK74" s="75">
        <f>RTM_IEX!I74</f>
        <v>40.229999999999997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57.47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8.963068032571579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60.398064164610112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4.5429119999999985</v>
      </c>
      <c r="O75">
        <f>BYPL_ISGS_exbus!BB75</f>
        <v>738.70051314289185</v>
      </c>
      <c r="P75" s="77">
        <v>63.8</v>
      </c>
      <c r="Q75" s="77">
        <v>21.942539645792341</v>
      </c>
      <c r="R75" s="80">
        <v>0</v>
      </c>
      <c r="S75" s="80">
        <v>0</v>
      </c>
      <c r="T75" s="78">
        <f>SUMPRODUCT(LTA!F75:AJ75,LTA!F$101:AJ$101,LTA!F$104:AJ$104)</f>
        <v>1.6400000000000001</v>
      </c>
      <c r="U75" s="78">
        <f>SUMPRODUCT(LTA!F75:AJ75,LTA!F$102:AJ$102,LTA!F$104:AJ$104)</f>
        <v>128.26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0.43</v>
      </c>
      <c r="AB75" s="117">
        <f>-STOA!O75</f>
        <v>-198.05</v>
      </c>
      <c r="AC75">
        <f t="shared" si="3"/>
        <v>11.274255609246406</v>
      </c>
      <c r="AD75">
        <f t="shared" si="4"/>
        <v>872.03284137661956</v>
      </c>
      <c r="AE75">
        <f>'IDT-1'!C75</f>
        <v>25</v>
      </c>
      <c r="AF75" s="26"/>
      <c r="AG75">
        <f t="shared" si="5"/>
        <v>897.03284137661956</v>
      </c>
      <c r="AI75" s="75">
        <f>PXIL!I75</f>
        <v>0</v>
      </c>
      <c r="AJ75" s="75">
        <f>PXIL!O75</f>
        <v>0</v>
      </c>
      <c r="AK75" s="75">
        <f>RTM_IEX!I75</f>
        <v>52.68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8.963068032571579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60.398064164610112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4.5840199999999989</v>
      </c>
      <c r="O76">
        <f>BYPL_ISGS_exbus!BB76</f>
        <v>736.79195949889174</v>
      </c>
      <c r="P76" s="77">
        <v>63.8</v>
      </c>
      <c r="Q76" s="77">
        <v>21.942539645792341</v>
      </c>
      <c r="R76" s="80">
        <v>0</v>
      </c>
      <c r="S76" s="80">
        <v>0</v>
      </c>
      <c r="T76" s="78">
        <f>SUMPRODUCT(LTA!F76:AJ76,LTA!F$101:AJ$101,LTA!F$104:AJ$104)</f>
        <v>1.6500000000000001</v>
      </c>
      <c r="U76" s="78">
        <f>SUMPRODUCT(LTA!F76:AJ76,LTA!F$102:AJ$102,LTA!F$104:AJ$104)</f>
        <v>128.23000000000002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0.43</v>
      </c>
      <c r="AB76" s="117">
        <f>-STOA!O76</f>
        <v>-198.05</v>
      </c>
      <c r="AC76">
        <f t="shared" si="3"/>
        <v>11.215582087579202</v>
      </c>
      <c r="AD76">
        <f t="shared" si="4"/>
        <v>865.42406925428656</v>
      </c>
      <c r="AE76">
        <f>'IDT-1'!C76</f>
        <v>25</v>
      </c>
      <c r="AF76" s="26"/>
      <c r="AG76">
        <f t="shared" si="5"/>
        <v>890.42406925428656</v>
      </c>
      <c r="AI76" s="75">
        <f>PXIL!I76</f>
        <v>0</v>
      </c>
      <c r="AJ76" s="75">
        <f>PXIL!O76</f>
        <v>0</v>
      </c>
      <c r="AK76" s="75">
        <f>RTM_IEX!I76</f>
        <v>47.9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8.963068032571579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60.398064164610112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4.639467999999999</v>
      </c>
      <c r="O77">
        <f>BYPL_ISGS_exbus!BB77</f>
        <v>732.90088562831522</v>
      </c>
      <c r="P77" s="77">
        <v>63.8</v>
      </c>
      <c r="Q77" s="77">
        <v>21.942539645792341</v>
      </c>
      <c r="R77" s="80">
        <v>0</v>
      </c>
      <c r="S77" s="80">
        <v>0</v>
      </c>
      <c r="T77" s="78">
        <f>SUMPRODUCT(LTA!F77:AJ77,LTA!F$101:AJ$101,LTA!F$104:AJ$104)</f>
        <v>1.28</v>
      </c>
      <c r="U77" s="78">
        <f>SUMPRODUCT(LTA!F77:AJ77,LTA!F$102:AJ$102,LTA!F$104:AJ$104)</f>
        <v>121.25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0.43</v>
      </c>
      <c r="AB77" s="117">
        <f>-STOA!O77</f>
        <v>-198.05</v>
      </c>
      <c r="AC77">
        <f t="shared" si="3"/>
        <v>11.024396579918129</v>
      </c>
      <c r="AD77">
        <f t="shared" si="4"/>
        <v>843.88962889137099</v>
      </c>
      <c r="AE77">
        <f>'IDT-1'!C77</f>
        <v>25</v>
      </c>
      <c r="AF77" s="26"/>
      <c r="AG77">
        <f t="shared" si="5"/>
        <v>868.88962889137099</v>
      </c>
      <c r="AI77" s="75">
        <f>PXIL!I77</f>
        <v>0</v>
      </c>
      <c r="AJ77" s="75">
        <f>PXIL!O77</f>
        <v>0</v>
      </c>
      <c r="AK77" s="75">
        <f>RTM_IEX!I77</f>
        <v>37.36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8.963068032571579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60.398064164610112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4.6299079999999995</v>
      </c>
      <c r="O78">
        <f>BYPL_ISGS_exbus!BB78</f>
        <v>725.94197927535049</v>
      </c>
      <c r="P78" s="77">
        <v>63.8</v>
      </c>
      <c r="Q78" s="77">
        <v>21.942539645792341</v>
      </c>
      <c r="R78" s="80">
        <v>0</v>
      </c>
      <c r="S78" s="80">
        <v>0</v>
      </c>
      <c r="T78" s="78">
        <f>SUMPRODUCT(LTA!F78:AJ78,LTA!F$101:AJ$101,LTA!F$104:AJ$104)</f>
        <v>1.3</v>
      </c>
      <c r="U78" s="78">
        <f>SUMPRODUCT(LTA!F78:AJ78,LTA!F$102:AJ$102,LTA!F$104:AJ$104)</f>
        <v>121.24000000000001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0.43</v>
      </c>
      <c r="AB78" s="117">
        <f>-STOA!O78</f>
        <v>-198.05</v>
      </c>
      <c r="AC78">
        <f t="shared" si="3"/>
        <v>10.904114076012036</v>
      </c>
      <c r="AD78">
        <f t="shared" si="4"/>
        <v>830.34144504231222</v>
      </c>
      <c r="AE78">
        <f>'IDT-1'!C78</f>
        <v>25</v>
      </c>
      <c r="AF78" s="26"/>
      <c r="AG78">
        <f t="shared" si="5"/>
        <v>855.34144504231222</v>
      </c>
      <c r="AI78" s="75">
        <f>PXIL!I78</f>
        <v>0</v>
      </c>
      <c r="AJ78" s="75">
        <f>PXIL!O78</f>
        <v>0</v>
      </c>
      <c r="AK78" s="75">
        <f>RTM_IEX!I78</f>
        <v>30.65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8.963068032571579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60.398064164610112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4.4874639999999992</v>
      </c>
      <c r="O79">
        <f>BYPL_ISGS_exbus!BB79</f>
        <v>717.52163396197318</v>
      </c>
      <c r="P79" s="77">
        <v>63.8</v>
      </c>
      <c r="Q79" s="77">
        <v>21.942539645792341</v>
      </c>
      <c r="R79" s="80">
        <v>0</v>
      </c>
      <c r="S79" s="80">
        <v>0</v>
      </c>
      <c r="T79" s="78">
        <f>SUMPRODUCT(LTA!F79:AJ79,LTA!F$101:AJ$101,LTA!F$104:AJ$104)</f>
        <v>1.38</v>
      </c>
      <c r="U79" s="78">
        <f>SUMPRODUCT(LTA!F79:AJ79,LTA!F$102:AJ$102,LTA!F$104:AJ$104)</f>
        <v>121.52000000000001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0.43</v>
      </c>
      <c r="AB79" s="117">
        <f>-STOA!O79</f>
        <v>-198.05</v>
      </c>
      <c r="AC79">
        <f t="shared" si="3"/>
        <v>10.713921530054318</v>
      </c>
      <c r="AD79">
        <f t="shared" si="4"/>
        <v>808.91884827489264</v>
      </c>
      <c r="AE79">
        <f>'IDT-1'!C79</f>
        <v>28.637</v>
      </c>
      <c r="AF79" s="26"/>
      <c r="AG79">
        <f t="shared" si="5"/>
        <v>837.5558482748927</v>
      </c>
      <c r="AI79" s="75">
        <f>PXIL!I79</f>
        <v>0</v>
      </c>
      <c r="AJ79" s="75">
        <f>PXIL!O79</f>
        <v>0</v>
      </c>
      <c r="AK79" s="75">
        <f>RTM_IEX!I79</f>
        <v>17.239999999999998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8.963068032571579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60.398064164610112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4.6346879999999988</v>
      </c>
      <c r="O80">
        <f>BYPL_ISGS_exbus!BB80</f>
        <v>706.14035586410432</v>
      </c>
      <c r="P80" s="77">
        <v>63.8</v>
      </c>
      <c r="Q80" s="77">
        <v>21.942539645792341</v>
      </c>
      <c r="R80" s="80">
        <v>0</v>
      </c>
      <c r="S80" s="80">
        <v>0</v>
      </c>
      <c r="T80" s="78">
        <f>SUMPRODUCT(LTA!F80:AJ80,LTA!F$101:AJ$101,LTA!F$104:AJ$104)</f>
        <v>1.46</v>
      </c>
      <c r="U80" s="78">
        <f>SUMPRODUCT(LTA!F80:AJ80,LTA!F$102:AJ$102,LTA!F$104:AJ$104)</f>
        <v>121.89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0.43</v>
      </c>
      <c r="AB80" s="117">
        <f>-STOA!O80</f>
        <v>-198.05</v>
      </c>
      <c r="AC80">
        <f t="shared" si="3"/>
        <v>10.627469853993071</v>
      </c>
      <c r="AD80">
        <f t="shared" si="4"/>
        <v>799.18124585308533</v>
      </c>
      <c r="AE80">
        <f>'IDT-1'!C80</f>
        <v>31.14</v>
      </c>
      <c r="AF80" s="26"/>
      <c r="AG80">
        <f t="shared" si="5"/>
        <v>830.32124585308532</v>
      </c>
      <c r="AI80" s="75">
        <f>PXIL!I80</f>
        <v>0</v>
      </c>
      <c r="AJ80" s="75">
        <f>PXIL!O80</f>
        <v>0</v>
      </c>
      <c r="AK80" s="75">
        <f>RTM_IEX!I80</f>
        <v>8.6199999999999992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9.58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8.963068032571579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60.398064164610112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4.5476919999999987</v>
      </c>
      <c r="O81">
        <f>BYPL_ISGS_exbus!BB81</f>
        <v>691.90057238607221</v>
      </c>
      <c r="P81" s="77">
        <v>63.8</v>
      </c>
      <c r="Q81" s="77">
        <v>21.942539645792341</v>
      </c>
      <c r="R81" s="80">
        <v>0</v>
      </c>
      <c r="S81" s="80">
        <v>0</v>
      </c>
      <c r="T81" s="78">
        <f>SUMPRODUCT(LTA!F81:AJ81,LTA!F$101:AJ$101,LTA!F$104:AJ$104)</f>
        <v>1.54</v>
      </c>
      <c r="U81" s="78">
        <f>SUMPRODUCT(LTA!F81:AJ81,LTA!F$102:AJ$102,LTA!F$104:AJ$104)</f>
        <v>122.33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0.43</v>
      </c>
      <c r="AB81" s="117">
        <f>-STOA!O81</f>
        <v>-198.05</v>
      </c>
      <c r="AC81">
        <f t="shared" si="3"/>
        <v>10.539674194586388</v>
      </c>
      <c r="AD81">
        <f t="shared" si="4"/>
        <v>789.29226203445978</v>
      </c>
      <c r="AE81">
        <f>'IDT-1'!C81</f>
        <v>34.567</v>
      </c>
      <c r="AF81" s="26"/>
      <c r="AG81">
        <f t="shared" si="5"/>
        <v>823.85926203445979</v>
      </c>
      <c r="AI81" s="75">
        <f>PXIL!I81</f>
        <v>0</v>
      </c>
      <c r="AJ81" s="75">
        <f>PXIL!O81</f>
        <v>0</v>
      </c>
      <c r="AK81" s="75">
        <f>RTM_IEX!I81</f>
        <v>12.45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9.58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8.963068032571579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60.398064164610112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4.4329719999999986</v>
      </c>
      <c r="O82">
        <f>BYPL_ISGS_exbus!BB82</f>
        <v>677.7625739860722</v>
      </c>
      <c r="P82" s="77">
        <v>63.8</v>
      </c>
      <c r="Q82" s="77">
        <v>21.942539645792341</v>
      </c>
      <c r="R82" s="80">
        <v>0</v>
      </c>
      <c r="S82" s="80">
        <v>0</v>
      </c>
      <c r="T82" s="78">
        <f>SUMPRODUCT(LTA!F82:AJ82,LTA!F$101:AJ$101,LTA!F$104:AJ$104)</f>
        <v>1.63</v>
      </c>
      <c r="U82" s="78">
        <f>SUMPRODUCT(LTA!F82:AJ82,LTA!F$102:AJ$102,LTA!F$104:AJ$104)</f>
        <v>122.74000000000001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0.43</v>
      </c>
      <c r="AB82" s="117">
        <f>-STOA!O82</f>
        <v>-198.05</v>
      </c>
      <c r="AC82">
        <f t="shared" si="3"/>
        <v>10.410202272666389</v>
      </c>
      <c r="AD82">
        <f t="shared" si="4"/>
        <v>774.70901555637965</v>
      </c>
      <c r="AE82">
        <f>'IDT-1'!C82</f>
        <v>30</v>
      </c>
      <c r="AF82" s="26"/>
      <c r="AG82">
        <f t="shared" si="5"/>
        <v>804.70901555637965</v>
      </c>
      <c r="AI82" s="75">
        <f>PXIL!I82</f>
        <v>0</v>
      </c>
      <c r="AJ82" s="75">
        <f>PXIL!O82</f>
        <v>0</v>
      </c>
      <c r="AK82" s="75">
        <f>RTM_IEX!I82</f>
        <v>21.07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8.963068032571579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60.397550391369585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4.4329719999999986</v>
      </c>
      <c r="O83">
        <f>BYPL_ISGS_exbus!BB83</f>
        <v>680.57748765106533</v>
      </c>
      <c r="P83" s="77">
        <v>63.8</v>
      </c>
      <c r="Q83" s="77">
        <v>21.942539645792341</v>
      </c>
      <c r="R83" s="80">
        <v>0</v>
      </c>
      <c r="S83" s="80">
        <v>0</v>
      </c>
      <c r="T83" s="78">
        <f>SUMPRODUCT(LTA!F83:AJ83,LTA!F$101:AJ$101,LTA!F$104:AJ$104)</f>
        <v>1.05</v>
      </c>
      <c r="U83" s="78">
        <f>SUMPRODUCT(LTA!F83:AJ83,LTA!F$102:AJ$102,LTA!F$104:AJ$104)</f>
        <v>123.15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0.43</v>
      </c>
      <c r="AB83" s="117">
        <f>-STOA!O83</f>
        <v>-198.05</v>
      </c>
      <c r="AC83">
        <f t="shared" si="3"/>
        <v>10.500968991713814</v>
      </c>
      <c r="AD83">
        <f t="shared" si="4"/>
        <v>784.9326487290848</v>
      </c>
      <c r="AE83">
        <f>'IDT-1'!C83</f>
        <v>20</v>
      </c>
      <c r="AF83" s="26"/>
      <c r="AG83">
        <f t="shared" si="5"/>
        <v>804.9326487290848</v>
      </c>
      <c r="AI83" s="75">
        <f>PXIL!I83</f>
        <v>0</v>
      </c>
      <c r="AJ83" s="75">
        <f>PXIL!O83</f>
        <v>0</v>
      </c>
      <c r="AK83" s="75">
        <f>RTM_IEX!I83</f>
        <v>28.74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8.963068032571579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60.397550391369585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4.4645199999999985</v>
      </c>
      <c r="O84">
        <f>BYPL_ISGS_exbus!BB84</f>
        <v>681.95633340156985</v>
      </c>
      <c r="P84" s="77">
        <v>63.8</v>
      </c>
      <c r="Q84" s="77">
        <v>21.942539645792341</v>
      </c>
      <c r="R84" s="80">
        <v>0</v>
      </c>
      <c r="S84" s="80">
        <v>0</v>
      </c>
      <c r="T84" s="78">
        <f>SUMPRODUCT(LTA!F84:AJ84,LTA!F$101:AJ$101,LTA!F$104:AJ$104)</f>
        <v>1.2</v>
      </c>
      <c r="U84" s="78">
        <f>SUMPRODUCT(LTA!F84:AJ84,LTA!F$102:AJ$102,LTA!F$104:AJ$104)</f>
        <v>116.62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0.43</v>
      </c>
      <c r="AB84" s="117">
        <f>-STOA!O84</f>
        <v>-198.05</v>
      </c>
      <c r="AC84">
        <f t="shared" si="3"/>
        <v>10.457236456718254</v>
      </c>
      <c r="AD84">
        <f t="shared" si="4"/>
        <v>780.00677501458506</v>
      </c>
      <c r="AE84">
        <f>'IDT-1'!C84</f>
        <v>15</v>
      </c>
      <c r="AF84" s="26"/>
      <c r="AG84">
        <f t="shared" si="5"/>
        <v>795.00677501458506</v>
      </c>
      <c r="AI84" s="75">
        <f>PXIL!I84</f>
        <v>0</v>
      </c>
      <c r="AJ84" s="75">
        <f>PXIL!O84</f>
        <v>0</v>
      </c>
      <c r="AK84" s="75">
        <f>RTM_IEX!I84</f>
        <v>28.74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8.963068032571579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60.397550391369585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4.5524719999999981</v>
      </c>
      <c r="O85">
        <f>BYPL_ISGS_exbus!BB85</f>
        <v>684.28539882481527</v>
      </c>
      <c r="P85" s="77">
        <v>63.8</v>
      </c>
      <c r="Q85" s="77">
        <v>21.942539645792341</v>
      </c>
      <c r="R85" s="80">
        <v>0</v>
      </c>
      <c r="S85" s="80">
        <v>0</v>
      </c>
      <c r="T85" s="78">
        <f>SUMPRODUCT(LTA!F85:AJ85,LTA!F$101:AJ$101,LTA!F$104:AJ$104)</f>
        <v>1.33</v>
      </c>
      <c r="U85" s="78">
        <f>SUMPRODUCT(LTA!F85:AJ85,LTA!F$102:AJ$102,LTA!F$104:AJ$104)</f>
        <v>116.9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0.43</v>
      </c>
      <c r="AB85" s="117">
        <f>-STOA!O85</f>
        <v>-198.05</v>
      </c>
      <c r="AC85">
        <f t="shared" si="3"/>
        <v>10.330314210042811</v>
      </c>
      <c r="AD85">
        <f t="shared" si="4"/>
        <v>765.71071468450577</v>
      </c>
      <c r="AE85">
        <f>'IDT-1'!C85</f>
        <v>0</v>
      </c>
      <c r="AF85" s="26"/>
      <c r="AG85">
        <f t="shared" si="5"/>
        <v>765.71071468450577</v>
      </c>
      <c r="AI85" s="75">
        <f>PXIL!I85</f>
        <v>0</v>
      </c>
      <c r="AJ85" s="75">
        <f>PXIL!O85</f>
        <v>0</v>
      </c>
      <c r="AK85" s="75">
        <f>RTM_IEX!I85</f>
        <v>11.49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8.963068032571579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55.397731832139193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4.5476919999999987</v>
      </c>
      <c r="O86">
        <f>BYPL_ISGS_exbus!BB86</f>
        <v>686.39327124940417</v>
      </c>
      <c r="P86" s="77">
        <v>63.8</v>
      </c>
      <c r="Q86" s="77">
        <v>21.942539645792341</v>
      </c>
      <c r="R86" s="80">
        <v>0</v>
      </c>
      <c r="S86" s="80">
        <v>0</v>
      </c>
      <c r="T86" s="78">
        <f>SUMPRODUCT(LTA!F86:AJ86,LTA!F$101:AJ$101,LTA!F$104:AJ$104)</f>
        <v>1.4</v>
      </c>
      <c r="U86" s="78">
        <f>SUMPRODUCT(LTA!F86:AJ86,LTA!F$102:AJ$102,LTA!F$104:AJ$104)</f>
        <v>117.12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0.43</v>
      </c>
      <c r="AB86" s="117">
        <f>-STOA!O86</f>
        <v>-198.05</v>
      </c>
      <c r="AC86">
        <f t="shared" si="3"/>
        <v>10.206263020057968</v>
      </c>
      <c r="AD86">
        <f t="shared" si="4"/>
        <v>751.73803973984911</v>
      </c>
      <c r="AE86">
        <f>'IDT-1'!C86</f>
        <v>0</v>
      </c>
      <c r="AF86" s="26"/>
      <c r="AG86">
        <f t="shared" si="5"/>
        <v>751.73803973984911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8.963068032571579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53.979999999999983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4.4559159999999984</v>
      </c>
      <c r="O87">
        <f>BYPL_ISGS_exbus!BB87</f>
        <v>690.36622394378298</v>
      </c>
      <c r="P87" s="77">
        <v>63.8</v>
      </c>
      <c r="Q87" s="77">
        <v>21.942539645792341</v>
      </c>
      <c r="R87" s="80">
        <v>0</v>
      </c>
      <c r="S87" s="80">
        <v>0</v>
      </c>
      <c r="T87" s="78">
        <f>SUMPRODUCT(LTA!F87:AJ87,LTA!F$101:AJ$101,LTA!F$104:AJ$104)</f>
        <v>1.55</v>
      </c>
      <c r="U87" s="78">
        <f>SUMPRODUCT(LTA!F87:AJ87,LTA!F$102:AJ$102,LTA!F$104:AJ$104)</f>
        <v>117.31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0.35</v>
      </c>
      <c r="AB87" s="117">
        <f>-STOA!O87</f>
        <v>-198.05</v>
      </c>
      <c r="AC87">
        <f t="shared" si="3"/>
        <v>10.39003563024519</v>
      </c>
      <c r="AD87">
        <f t="shared" si="4"/>
        <v>736.27771199190147</v>
      </c>
      <c r="AE87">
        <f>'IDT-1'!C87</f>
        <v>0</v>
      </c>
      <c r="AF87" s="26"/>
      <c r="AG87">
        <f t="shared" si="5"/>
        <v>736.27771199190147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-18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8.963068032571579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53.979999999999983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4.5247479999999989</v>
      </c>
      <c r="O88">
        <f>BYPL_ISGS_exbus!BB88</f>
        <v>694.61713074375837</v>
      </c>
      <c r="P88" s="77">
        <v>63.8</v>
      </c>
      <c r="Q88" s="77">
        <v>21.942539645792341</v>
      </c>
      <c r="R88" s="80">
        <v>0</v>
      </c>
      <c r="S88" s="80">
        <v>0</v>
      </c>
      <c r="T88" s="78">
        <f>SUMPRODUCT(LTA!F88:AJ88,LTA!F$101:AJ$101,LTA!F$104:AJ$104)</f>
        <v>1.87</v>
      </c>
      <c r="U88" s="78">
        <f>SUMPRODUCT(LTA!F88:AJ88,LTA!F$102:AJ$102,LTA!F$104:AJ$104)</f>
        <v>117.45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0.35</v>
      </c>
      <c r="AB88" s="117">
        <f>-STOA!O88</f>
        <v>-198.05</v>
      </c>
      <c r="AC88">
        <f t="shared" si="3"/>
        <v>10.600781754606686</v>
      </c>
      <c r="AD88">
        <f t="shared" si="4"/>
        <v>721.8467046675155</v>
      </c>
      <c r="AE88">
        <f>'IDT-1'!C88</f>
        <v>0</v>
      </c>
      <c r="AF88" s="26"/>
      <c r="AG88">
        <f t="shared" si="5"/>
        <v>721.8467046675155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-37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8.963068032571579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53.979999999999983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4.4740799999999989</v>
      </c>
      <c r="O89">
        <f>BYPL_ISGS_exbus!BB89</f>
        <v>699.11237670086064</v>
      </c>
      <c r="P89" s="77">
        <v>63.8</v>
      </c>
      <c r="Q89" s="77">
        <v>21.942539645792341</v>
      </c>
      <c r="R89" s="80">
        <v>0</v>
      </c>
      <c r="S89" s="80">
        <v>0</v>
      </c>
      <c r="T89" s="78">
        <f>SUMPRODUCT(LTA!F89:AJ89,LTA!F$101:AJ$101,LTA!F$104:AJ$104)</f>
        <v>2.67</v>
      </c>
      <c r="U89" s="78">
        <f>SUMPRODUCT(LTA!F89:AJ89,LTA!F$102:AJ$102,LTA!F$104:AJ$104)</f>
        <v>117.57000000000001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0.35</v>
      </c>
      <c r="AB89" s="117">
        <f>-STOA!O89</f>
        <v>-198.05</v>
      </c>
      <c r="AC89">
        <f t="shared" si="3"/>
        <v>10.647990040629185</v>
      </c>
      <c r="AD89">
        <f t="shared" si="4"/>
        <v>727.16407433859524</v>
      </c>
      <c r="AE89">
        <f>'IDT-1'!C89</f>
        <v>-20</v>
      </c>
      <c r="AF89" s="26"/>
      <c r="AG89">
        <f t="shared" si="5"/>
        <v>707.16407433859524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-37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8.963068032571579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53.979999999999983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4.6757959999999992</v>
      </c>
      <c r="O90">
        <f>BYPL_ISGS_exbus!BB90</f>
        <v>702.02255566242877</v>
      </c>
      <c r="P90" s="77">
        <v>63.8</v>
      </c>
      <c r="Q90" s="77">
        <v>21.942539645792341</v>
      </c>
      <c r="R90" s="80">
        <v>0</v>
      </c>
      <c r="S90" s="80">
        <v>0</v>
      </c>
      <c r="T90" s="78">
        <f>SUMPRODUCT(LTA!F90:AJ90,LTA!F$101:AJ$101,LTA!F$104:AJ$104)</f>
        <v>2.71</v>
      </c>
      <c r="U90" s="78">
        <f>SUMPRODUCT(LTA!F90:AJ90,LTA!F$102:AJ$102,LTA!F$104:AJ$104)</f>
        <v>117.69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-12</v>
      </c>
      <c r="AA90" s="117">
        <f>STOA!I90</f>
        <v>0.35</v>
      </c>
      <c r="AB90" s="117">
        <f>-STOA!O90</f>
        <v>-198.05</v>
      </c>
      <c r="AC90">
        <f t="shared" si="3"/>
        <v>10.996395307090017</v>
      </c>
      <c r="AD90">
        <f t="shared" si="4"/>
        <v>694.08756403370251</v>
      </c>
      <c r="AE90">
        <f>'IDT-1'!C90</f>
        <v>-2</v>
      </c>
      <c r="AF90" s="26"/>
      <c r="AG90">
        <f t="shared" si="5"/>
        <v>692.08756403370251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-61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8.963068032571579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53.979999999999983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4.5935799999999984</v>
      </c>
      <c r="O91">
        <f>BYPL_ISGS_exbus!BB91</f>
        <v>613.07323850087209</v>
      </c>
      <c r="P91" s="77">
        <v>63.8</v>
      </c>
      <c r="Q91" s="77">
        <v>21.942539645792341</v>
      </c>
      <c r="R91" s="80">
        <v>0</v>
      </c>
      <c r="S91" s="80">
        <v>0</v>
      </c>
      <c r="T91" s="78">
        <f>SUMPRODUCT(LTA!F91:AJ91,LTA!F$101:AJ$101,LTA!F$104:AJ$104)</f>
        <v>2.77</v>
      </c>
      <c r="U91" s="78">
        <f>SUMPRODUCT(LTA!F91:AJ91,LTA!F$102:AJ$102,LTA!F$104:AJ$104)</f>
        <v>117.80000000000001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0.35</v>
      </c>
      <c r="AB91" s="117">
        <f>-STOA!O91</f>
        <v>-198.05</v>
      </c>
      <c r="AC91">
        <f t="shared" si="3"/>
        <v>9.6373355263256233</v>
      </c>
      <c r="AD91">
        <f t="shared" si="4"/>
        <v>671.58509065291014</v>
      </c>
      <c r="AE91">
        <f>'IDT-1'!C91</f>
        <v>0</v>
      </c>
      <c r="AF91" s="26"/>
      <c r="AG91">
        <f t="shared" si="5"/>
        <v>671.58509065291014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-8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8.963068032571579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53.979999999999983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4.4606959999999996</v>
      </c>
      <c r="O92">
        <f>BYPL_ISGS_exbus!BB92</f>
        <v>593.91379080781064</v>
      </c>
      <c r="P92" s="77">
        <v>63.8</v>
      </c>
      <c r="Q92" s="77">
        <v>21.942539645792341</v>
      </c>
      <c r="R92" s="80">
        <v>0</v>
      </c>
      <c r="S92" s="80">
        <v>0</v>
      </c>
      <c r="T92" s="78">
        <f>SUMPRODUCT(LTA!F92:AJ92,LTA!F$101:AJ$101,LTA!F$104:AJ$104)</f>
        <v>3.28</v>
      </c>
      <c r="U92" s="78">
        <f>SUMPRODUCT(LTA!F92:AJ92,LTA!F$102:AJ$102,LTA!F$104:AJ$104)</f>
        <v>127.95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0.35</v>
      </c>
      <c r="AB92" s="117">
        <f>-STOA!O92</f>
        <v>-198.05</v>
      </c>
      <c r="AC92">
        <f t="shared" si="3"/>
        <v>9.6146397725598529</v>
      </c>
      <c r="AD92">
        <f t="shared" si="4"/>
        <v>656.97545471361457</v>
      </c>
      <c r="AE92">
        <f>'IDT-1'!C92</f>
        <v>0</v>
      </c>
      <c r="AF92" s="26"/>
      <c r="AG92">
        <f t="shared" si="5"/>
        <v>656.97545471361457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-14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8.963068032571579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48.582248969955089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4.5065839999999993</v>
      </c>
      <c r="O93">
        <f>BYPL_ISGS_exbus!BB93</f>
        <v>567.661610783632</v>
      </c>
      <c r="P93" s="77">
        <v>63.8</v>
      </c>
      <c r="Q93" s="77">
        <v>21.942539645792341</v>
      </c>
      <c r="R93" s="80">
        <v>0</v>
      </c>
      <c r="S93" s="80">
        <v>0</v>
      </c>
      <c r="T93" s="78">
        <f>SUMPRODUCT(LTA!F93:AJ93,LTA!F$101:AJ$101,LTA!F$104:AJ$104)</f>
        <v>3.25</v>
      </c>
      <c r="U93" s="78">
        <f>SUMPRODUCT(LTA!F93:AJ93,LTA!F$102:AJ$102,LTA!F$104:AJ$104)</f>
        <v>129.62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0.35</v>
      </c>
      <c r="AB93" s="117">
        <f>-STOA!O93</f>
        <v>-198.05</v>
      </c>
      <c r="AC93">
        <f t="shared" si="3"/>
        <v>9.2266624083719506</v>
      </c>
      <c r="AD93">
        <f t="shared" si="4"/>
        <v>641.39938902357892</v>
      </c>
      <c r="AE93">
        <f>'IDT-1'!C93</f>
        <v>0</v>
      </c>
      <c r="AF93" s="26"/>
      <c r="AG93">
        <f t="shared" si="5"/>
        <v>641.39938902357892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19.11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48.582248969955089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4.3364159999999989</v>
      </c>
      <c r="O94">
        <f>BYPL_ISGS_exbus!BB94</f>
        <v>556.49460136422499</v>
      </c>
      <c r="P94" s="77">
        <v>63.8</v>
      </c>
      <c r="Q94" s="77">
        <v>21.942539645792341</v>
      </c>
      <c r="R94" s="80">
        <v>0</v>
      </c>
      <c r="S94" s="80">
        <v>0</v>
      </c>
      <c r="T94" s="78">
        <f>SUMPRODUCT(LTA!F94:AJ94,LTA!F$101:AJ$101,LTA!F$104:AJ$104)</f>
        <v>3.27</v>
      </c>
      <c r="U94" s="78">
        <f>SUMPRODUCT(LTA!F94:AJ94,LTA!F$102:AJ$102,LTA!F$104:AJ$104)</f>
        <v>130.22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-10</v>
      </c>
      <c r="AA94" s="117">
        <f>STOA!I94</f>
        <v>0.35</v>
      </c>
      <c r="AB94" s="117">
        <f>-STOA!O94</f>
        <v>-198.05</v>
      </c>
      <c r="AC94">
        <f t="shared" si="3"/>
        <v>9.3104255236164946</v>
      </c>
      <c r="AD94">
        <f t="shared" si="4"/>
        <v>630.74538045635586</v>
      </c>
      <c r="AE94">
        <f>'IDT-1'!C94</f>
        <v>-16</v>
      </c>
      <c r="AF94" s="26"/>
      <c r="AG94">
        <f t="shared" si="5"/>
        <v>614.74538045635586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19.11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48.582248969955089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4.3689199999999992</v>
      </c>
      <c r="O95">
        <f>BYPL_ISGS_exbus!BB95</f>
        <v>557.12559374547982</v>
      </c>
      <c r="P95" s="77">
        <v>63.8</v>
      </c>
      <c r="Q95" s="77">
        <v>21.942539645792341</v>
      </c>
      <c r="R95" s="80">
        <v>0</v>
      </c>
      <c r="S95" s="80">
        <v>0</v>
      </c>
      <c r="T95" s="78">
        <f>SUMPRODUCT(LTA!F95:AJ95,LTA!F$101:AJ$101,LTA!F$104:AJ$104)</f>
        <v>3.26</v>
      </c>
      <c r="U95" s="78">
        <f>SUMPRODUCT(LTA!F95:AJ95,LTA!F$102:AJ$102,LTA!F$104:AJ$104)</f>
        <v>130.9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-45.53</v>
      </c>
      <c r="AA95" s="117">
        <f>STOA!I95</f>
        <v>0.35</v>
      </c>
      <c r="AB95" s="117">
        <f>-STOA!O95</f>
        <v>-198.05</v>
      </c>
      <c r="AC95">
        <f t="shared" si="3"/>
        <v>9.6376001626351364</v>
      </c>
      <c r="AD95">
        <f t="shared" si="4"/>
        <v>596.22170219859208</v>
      </c>
      <c r="AE95">
        <f>'IDT-1'!C95</f>
        <v>0</v>
      </c>
      <c r="AF95" s="26"/>
      <c r="AG95">
        <f t="shared" si="5"/>
        <v>596.22170219859208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19.11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48.582248969955089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4.2350799999999991</v>
      </c>
      <c r="O96">
        <f>BYPL_ISGS_exbus!BB96</f>
        <v>556.28070395756242</v>
      </c>
      <c r="P96" s="77">
        <v>63.8</v>
      </c>
      <c r="Q96" s="77">
        <v>21.942539645792341</v>
      </c>
      <c r="R96" s="80">
        <v>0</v>
      </c>
      <c r="S96" s="80">
        <v>0</v>
      </c>
      <c r="T96" s="78">
        <f>SUMPRODUCT(LTA!F96:AJ96,LTA!F$101:AJ$101,LTA!F$104:AJ$104)</f>
        <v>3.3</v>
      </c>
      <c r="U96" s="78">
        <f>SUMPRODUCT(LTA!F96:AJ96,LTA!F$102:AJ$102,LTA!F$104:AJ$104)</f>
        <v>131.6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-66.86</v>
      </c>
      <c r="AA96" s="117">
        <f>STOA!I96</f>
        <v>0.35</v>
      </c>
      <c r="AB96" s="117">
        <f>-STOA!O96</f>
        <v>-198.05</v>
      </c>
      <c r="AC96">
        <f t="shared" si="3"/>
        <v>9.8248698005498873</v>
      </c>
      <c r="AD96">
        <f t="shared" si="4"/>
        <v>574.46570277275976</v>
      </c>
      <c r="AE96">
        <f>'IDT-1'!C96</f>
        <v>0</v>
      </c>
      <c r="AF96" s="26"/>
      <c r="AG96">
        <f t="shared" si="5"/>
        <v>574.46570277275976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8.963068032571579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48.582248969955089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4.2953079999999995</v>
      </c>
      <c r="O97">
        <f>BYPL_ISGS_exbus!BB97</f>
        <v>547.32040466618707</v>
      </c>
      <c r="P97" s="77">
        <v>32.57</v>
      </c>
      <c r="Q97" s="77">
        <v>21.942539645792341</v>
      </c>
      <c r="R97" s="80">
        <v>0</v>
      </c>
      <c r="S97" s="80">
        <v>0</v>
      </c>
      <c r="T97" s="78">
        <f>SUMPRODUCT(LTA!F97:AJ97,LTA!F$101:AJ$101,LTA!F$104:AJ$104)</f>
        <v>3.27</v>
      </c>
      <c r="U97" s="78">
        <f>SUMPRODUCT(LTA!F97:AJ97,LTA!F$102:AJ$102,LTA!F$104:AJ$104)</f>
        <v>131.89000000000001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-49.07</v>
      </c>
      <c r="AA97" s="117">
        <f>STOA!I97</f>
        <v>0.35</v>
      </c>
      <c r="AB97" s="117">
        <f>-STOA!O97</f>
        <v>-198.05</v>
      </c>
      <c r="AC97">
        <f t="shared" si="3"/>
        <v>9.3532342832525597</v>
      </c>
      <c r="AD97">
        <f t="shared" si="4"/>
        <v>557.08033503125341</v>
      </c>
      <c r="AE97">
        <f>'IDT-1'!C97</f>
        <v>0</v>
      </c>
      <c r="AF97" s="26"/>
      <c r="AG97">
        <f t="shared" si="5"/>
        <v>557.08033503125341</v>
      </c>
      <c r="AI97" s="75">
        <f>PXIL!I97</f>
        <v>0</v>
      </c>
      <c r="AJ97" s="75">
        <f>PXIL!O97</f>
        <v>0</v>
      </c>
      <c r="AK97" s="75">
        <f>RTM_IEX!I97</f>
        <v>14.37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8.963068032571579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48.582248969955089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4.3956879999999989</v>
      </c>
      <c r="O98">
        <f>BYPL_ISGS_exbus!BB98</f>
        <v>538.93285288978473</v>
      </c>
      <c r="P98" s="77">
        <v>32.57</v>
      </c>
      <c r="Q98" s="77">
        <v>21.942539645792341</v>
      </c>
      <c r="R98" s="80">
        <v>0</v>
      </c>
      <c r="S98" s="80">
        <v>0</v>
      </c>
      <c r="T98" s="78">
        <f>SUMPRODUCT(LTA!F98:AJ98,LTA!F$101:AJ$101,LTA!F$104:AJ$104)</f>
        <v>3.31</v>
      </c>
      <c r="U98" s="78">
        <f>SUMPRODUCT(LTA!F98:AJ98,LTA!F$102:AJ$102,LTA!F$104:AJ$104)</f>
        <v>132.19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-64</v>
      </c>
      <c r="AA98" s="117">
        <f>STOA!I98</f>
        <v>0.35</v>
      </c>
      <c r="AB98" s="117">
        <f>-STOA!O98</f>
        <v>-198.05</v>
      </c>
      <c r="AC98">
        <f t="shared" si="3"/>
        <v>9.4158496155265965</v>
      </c>
      <c r="AD98">
        <f t="shared" si="4"/>
        <v>534.14054792257707</v>
      </c>
      <c r="AE98">
        <f>'IDT-1'!C98</f>
        <v>0</v>
      </c>
      <c r="AF98" s="26"/>
      <c r="AG98">
        <f t="shared" si="5"/>
        <v>534.14054792257707</v>
      </c>
      <c r="AI98" s="75">
        <f>PXIL!I98</f>
        <v>0</v>
      </c>
      <c r="AJ98" s="75">
        <f>PXIL!O98</f>
        <v>0</v>
      </c>
      <c r="AK98" s="75">
        <f>RTM_IEX!I98</f>
        <v>14.37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0.24365022294439007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1.3151216033458542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0.10538370399999995</v>
      </c>
      <c r="O99">
        <f t="shared" si="6"/>
        <v>15.090027557977479</v>
      </c>
      <c r="P99" s="77">
        <f t="shared" si="6"/>
        <v>1.3597644088296106</v>
      </c>
      <c r="Q99" s="77">
        <f t="shared" si="6"/>
        <v>0.46491571362426148</v>
      </c>
      <c r="R99" s="80">
        <f t="shared" si="6"/>
        <v>0.20618867113244241</v>
      </c>
      <c r="S99" s="80">
        <f t="shared" si="6"/>
        <v>0</v>
      </c>
      <c r="T99" s="78">
        <f t="shared" si="6"/>
        <v>1.1754600000000004</v>
      </c>
      <c r="U99" s="78">
        <f t="shared" si="6"/>
        <v>3.1064499999999997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-1.2494649999999998</v>
      </c>
      <c r="AA99" s="117">
        <f t="shared" si="6"/>
        <v>0.40761500000000012</v>
      </c>
      <c r="AB99" s="117">
        <f t="shared" si="6"/>
        <v>-5.6280000000000019</v>
      </c>
      <c r="AC99">
        <f t="shared" si="6"/>
        <v>0.27690752672012181</v>
      </c>
      <c r="AD99">
        <f t="shared" si="6"/>
        <v>16.88771935513391</v>
      </c>
      <c r="AE99">
        <f t="shared" si="6"/>
        <v>0.18703350000000002</v>
      </c>
      <c r="AG99">
        <f t="shared" si="6"/>
        <v>17.074752855133909</v>
      </c>
      <c r="AI99">
        <f t="shared" si="6"/>
        <v>0</v>
      </c>
      <c r="AJ99">
        <f t="shared" si="6"/>
        <v>0</v>
      </c>
      <c r="AK99">
        <f t="shared" si="6"/>
        <v>0.25271250000000001</v>
      </c>
      <c r="AL99">
        <f t="shared" si="6"/>
        <v>-0.24199999999999999</v>
      </c>
      <c r="AM99">
        <f t="shared" si="6"/>
        <v>0</v>
      </c>
      <c r="AN99">
        <f t="shared" si="6"/>
        <v>0</v>
      </c>
      <c r="AO99">
        <f t="shared" si="6"/>
        <v>0.55680249999999976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44930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GT_NG!T3</f>
        <v>12.167060677698975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58.712717929725471</v>
      </c>
      <c r="J3">
        <f>Bawana_RLNG!T3</f>
        <v>0</v>
      </c>
      <c r="K3">
        <f>Bawana_Spot!T3</f>
        <v>0</v>
      </c>
      <c r="L3">
        <f>TWOMCL!S3</f>
        <v>6.1267902481104981</v>
      </c>
      <c r="M3">
        <f>EDWPCL!W3</f>
        <v>0</v>
      </c>
      <c r="N3">
        <f>'MSW BWN'!W3</f>
        <v>5.5503359999999988</v>
      </c>
      <c r="O3">
        <f>TPDDL_ISGS_exbus!BB3</f>
        <v>493.33717793914593</v>
      </c>
      <c r="P3" s="77">
        <v>33.53</v>
      </c>
      <c r="Q3" s="77">
        <v>8.6199999999999992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228.28000000000003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-61</v>
      </c>
      <c r="AA3" s="117">
        <f>STOA!J3</f>
        <v>2.95</v>
      </c>
      <c r="AB3" s="117">
        <f>-STOA!P3</f>
        <v>0</v>
      </c>
      <c r="AC3">
        <f>SUMIF(B3:AB3,"&gt;0")*$AC$2-SUMIF(B3:AB3,"&lt;0")*($AC$2/(1-$AC$2))+SUMIF(AI3:AR3,"&gt;0")*$AC$2-SUMIF(AI3:AR3,"&lt;0")*($AC$2/(1-$AC$2))</f>
        <v>8.2815215331129668</v>
      </c>
      <c r="AD3">
        <f>SUM(B3:AB3,AI3:AR3)-AC3</f>
        <v>749.99256126156797</v>
      </c>
      <c r="AE3">
        <f>'IDT-1'!F3</f>
        <v>0</v>
      </c>
      <c r="AF3" s="26"/>
      <c r="AG3">
        <f>SUM(AD3:AF3)</f>
        <v>749.99256126156797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-30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12.167060677698975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58.712717929725471</v>
      </c>
      <c r="J4">
        <f>Bawana_RLNG!T4</f>
        <v>0</v>
      </c>
      <c r="K4">
        <f>Bawana_Spot!T4</f>
        <v>0</v>
      </c>
      <c r="L4">
        <f>TWOMCL!S4</f>
        <v>6.1267902481104981</v>
      </c>
      <c r="M4">
        <f>EDWPCL!W4</f>
        <v>0</v>
      </c>
      <c r="N4">
        <f>'MSW BWN'!W4</f>
        <v>5.3424319999999996</v>
      </c>
      <c r="O4">
        <f>TPDDL_ISGS_exbus!BB4</f>
        <v>488.18920953207038</v>
      </c>
      <c r="P4" s="77">
        <v>33.53</v>
      </c>
      <c r="Q4" s="77">
        <v>8.6199999999999992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209.11000000000004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-85</v>
      </c>
      <c r="AA4" s="117">
        <f>STOA!J4</f>
        <v>2.95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8.1455970036304599</v>
      </c>
      <c r="AD4">
        <f t="shared" ref="AD4:AD67" si="1">SUM(B4:AB4,AI4:AR4)-AC4</f>
        <v>716.60261338397493</v>
      </c>
      <c r="AE4">
        <f>'IDT-1'!F4</f>
        <v>0</v>
      </c>
      <c r="AF4" s="26"/>
      <c r="AG4">
        <f t="shared" ref="AG4:AG67" si="2">SUM(AD4:AF4)</f>
        <v>716.60261338397493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-15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12.167060677698975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58.712717929725471</v>
      </c>
      <c r="J5">
        <f>Bawana_RLNG!T5</f>
        <v>0</v>
      </c>
      <c r="K5">
        <f>Bawana_Spot!T5</f>
        <v>0</v>
      </c>
      <c r="L5">
        <f>TWOMCL!S5</f>
        <v>6.1267902481104981</v>
      </c>
      <c r="M5">
        <f>EDWPCL!W5</f>
        <v>0</v>
      </c>
      <c r="N5">
        <f>'MSW BWN'!W5</f>
        <v>5.0457599999999996</v>
      </c>
      <c r="O5">
        <f>TPDDL_ISGS_exbus!BB5</f>
        <v>486.40593764499482</v>
      </c>
      <c r="P5" s="77">
        <v>33.53</v>
      </c>
      <c r="Q5" s="77">
        <v>8.6199999999999992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189.56000000000003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-99</v>
      </c>
      <c r="AA5" s="117">
        <f>STOA!J5</f>
        <v>2.95</v>
      </c>
      <c r="AB5" s="117">
        <f>-STOA!P5</f>
        <v>0</v>
      </c>
      <c r="AC5">
        <f t="shared" si="0"/>
        <v>7.9463753699020003</v>
      </c>
      <c r="AD5">
        <f t="shared" si="1"/>
        <v>696.17189113062796</v>
      </c>
      <c r="AE5">
        <f>'IDT-1'!F5</f>
        <v>0</v>
      </c>
      <c r="AF5" s="26"/>
      <c r="AG5">
        <f t="shared" si="2"/>
        <v>696.17189113062796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12.167060677698975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58.712717929725471</v>
      </c>
      <c r="J6">
        <f>Bawana_RLNG!T6</f>
        <v>0</v>
      </c>
      <c r="K6">
        <f>Bawana_Spot!T6</f>
        <v>0</v>
      </c>
      <c r="L6">
        <f>TWOMCL!S6</f>
        <v>6.1267902481104981</v>
      </c>
      <c r="M6">
        <f>EDWPCL!W6</f>
        <v>0</v>
      </c>
      <c r="N6">
        <f>'MSW BWN'!W6</f>
        <v>5.4265279999999985</v>
      </c>
      <c r="O6">
        <f>TPDDL_ISGS_exbus!BB6</f>
        <v>486.40590367150975</v>
      </c>
      <c r="P6" s="77">
        <v>33.53</v>
      </c>
      <c r="Q6" s="77">
        <v>8.6199999999999992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189.54000000000002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-120</v>
      </c>
      <c r="AA6" s="117">
        <f>STOA!J6</f>
        <v>2.95</v>
      </c>
      <c r="AB6" s="117">
        <f>-STOA!P6</f>
        <v>0</v>
      </c>
      <c r="AC6">
        <f t="shared" si="0"/>
        <v>8.1359905073014325</v>
      </c>
      <c r="AD6">
        <f t="shared" si="1"/>
        <v>675.34301001974325</v>
      </c>
      <c r="AE6">
        <f>'IDT-1'!F6</f>
        <v>0</v>
      </c>
      <c r="AF6" s="26"/>
      <c r="AG6">
        <f t="shared" si="2"/>
        <v>675.34301001974325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12.167060677698975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58.712717929725471</v>
      </c>
      <c r="J7">
        <f>Bawana_RLNG!T7</f>
        <v>0</v>
      </c>
      <c r="K7">
        <f>Bawana_Spot!T7</f>
        <v>0</v>
      </c>
      <c r="L7">
        <f>TWOMCL!S7</f>
        <v>6.1267902481104981</v>
      </c>
      <c r="M7">
        <f>EDWPCL!W7</f>
        <v>0</v>
      </c>
      <c r="N7">
        <f>'MSW BWN'!W7</f>
        <v>5.6683039999999982</v>
      </c>
      <c r="O7">
        <f>TPDDL_ISGS_exbus!BB7</f>
        <v>486.41577725941079</v>
      </c>
      <c r="P7" s="77">
        <v>33.53</v>
      </c>
      <c r="Q7" s="77">
        <v>8.6199999999999992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189.53000000000003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-137</v>
      </c>
      <c r="AA7" s="117">
        <f>STOA!J7</f>
        <v>2.95</v>
      </c>
      <c r="AB7" s="117">
        <f>-STOA!P7</f>
        <v>0</v>
      </c>
      <c r="AC7">
        <f t="shared" si="0"/>
        <v>8.2890451915522814</v>
      </c>
      <c r="AD7">
        <f t="shared" si="1"/>
        <v>658.43160492339348</v>
      </c>
      <c r="AE7">
        <f>'IDT-1'!F7</f>
        <v>0</v>
      </c>
      <c r="AF7" s="26"/>
      <c r="AG7">
        <f t="shared" si="2"/>
        <v>658.43160492339348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12.167060677698975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58.712717929725471</v>
      </c>
      <c r="J8">
        <f>Bawana_RLNG!T8</f>
        <v>0</v>
      </c>
      <c r="K8">
        <f>Bawana_Spot!T8</f>
        <v>0</v>
      </c>
      <c r="L8">
        <f>TWOMCL!S8</f>
        <v>6.1267902481104981</v>
      </c>
      <c r="M8">
        <f>EDWPCL!W8</f>
        <v>0</v>
      </c>
      <c r="N8">
        <f>'MSW BWN'!W8</f>
        <v>5.1240159999999983</v>
      </c>
      <c r="O8">
        <f>TPDDL_ISGS_exbus!BB8</f>
        <v>486.31746036062253</v>
      </c>
      <c r="P8" s="77">
        <v>33.53</v>
      </c>
      <c r="Q8" s="77">
        <v>8.6199999999999992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189.54000000000002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-150</v>
      </c>
      <c r="AA8" s="117">
        <f>STOA!J8</f>
        <v>2.95</v>
      </c>
      <c r="AB8" s="117">
        <f>-STOA!P8</f>
        <v>0</v>
      </c>
      <c r="AC8">
        <f t="shared" si="0"/>
        <v>8.3988939262314837</v>
      </c>
      <c r="AD8">
        <f t="shared" si="1"/>
        <v>644.68915128992603</v>
      </c>
      <c r="AE8">
        <f>'IDT-1'!F8</f>
        <v>0</v>
      </c>
      <c r="AF8" s="26"/>
      <c r="AG8">
        <f t="shared" si="2"/>
        <v>644.68915128992603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12.167060677698975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6.1267902481104981</v>
      </c>
      <c r="M9">
        <f>EDWPCL!W9</f>
        <v>0</v>
      </c>
      <c r="N9">
        <f>'MSW BWN'!W9</f>
        <v>5.2922079999999987</v>
      </c>
      <c r="O9">
        <f>TPDDL_ISGS_exbus!BB9</f>
        <v>486.31749003864462</v>
      </c>
      <c r="P9" s="77">
        <v>33.53</v>
      </c>
      <c r="Q9" s="77">
        <v>8.6199999999999992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189.54000000000002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-158</v>
      </c>
      <c r="AA9" s="117">
        <f>STOA!J9</f>
        <v>2.95</v>
      </c>
      <c r="AB9" s="117">
        <f>-STOA!P9</f>
        <v>0</v>
      </c>
      <c r="AC9">
        <f t="shared" si="0"/>
        <v>8.4713992971756422</v>
      </c>
      <c r="AD9">
        <f t="shared" si="1"/>
        <v>636.78486759700399</v>
      </c>
      <c r="AE9">
        <f>'IDT-1'!F9</f>
        <v>0</v>
      </c>
      <c r="AF9" s="26"/>
      <c r="AG9">
        <f t="shared" si="2"/>
        <v>636.78486759700399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12.167060677698975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6.1267902481104981</v>
      </c>
      <c r="M10">
        <f>EDWPCL!W10</f>
        <v>0</v>
      </c>
      <c r="N10">
        <f>'MSW BWN'!W10</f>
        <v>5.6566239999999981</v>
      </c>
      <c r="O10">
        <f>TPDDL_ISGS_exbus!BB10</f>
        <v>486.31746036062253</v>
      </c>
      <c r="P10" s="77">
        <v>33.53</v>
      </c>
      <c r="Q10" s="77">
        <v>8.6199999999999992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189.55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-166</v>
      </c>
      <c r="AA10" s="117">
        <f>STOA!J10</f>
        <v>2.95</v>
      </c>
      <c r="AB10" s="117">
        <f>-STOA!P10</f>
        <v>0</v>
      </c>
      <c r="AC10">
        <f t="shared" si="0"/>
        <v>8.5457189169866101</v>
      </c>
      <c r="AD10">
        <f t="shared" si="1"/>
        <v>629.08493429917087</v>
      </c>
      <c r="AE10">
        <f>'IDT-1'!F10</f>
        <v>0</v>
      </c>
      <c r="AF10" s="26"/>
      <c r="AG10">
        <f t="shared" si="2"/>
        <v>629.08493429917087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12.167060677698975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5.5384615384615374</v>
      </c>
      <c r="M11">
        <f>EDWPCL!W11</f>
        <v>0</v>
      </c>
      <c r="N11">
        <f>'MSW BWN'!W11</f>
        <v>5.7465599999999988</v>
      </c>
      <c r="O11">
        <f>TPDDL_ISGS_exbus!BB11</f>
        <v>478.54224510055872</v>
      </c>
      <c r="P11" s="77">
        <v>33.53</v>
      </c>
      <c r="Q11" s="77">
        <v>8.6199999999999992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189.52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-176</v>
      </c>
      <c r="AA11" s="117">
        <f>STOA!J11</f>
        <v>2.95</v>
      </c>
      <c r="AB11" s="117">
        <f>-STOA!P11</f>
        <v>0</v>
      </c>
      <c r="AC11">
        <f t="shared" si="0"/>
        <v>8.7034784824302154</v>
      </c>
      <c r="AD11">
        <f t="shared" si="1"/>
        <v>594.62356676401453</v>
      </c>
      <c r="AE11">
        <f>'IDT-1'!F11</f>
        <v>0</v>
      </c>
      <c r="AF11" s="26"/>
      <c r="AG11">
        <f t="shared" si="2"/>
        <v>594.62356676401453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-16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12.167060677698975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5.8384615384615381</v>
      </c>
      <c r="M12">
        <f>EDWPCL!W12</f>
        <v>0</v>
      </c>
      <c r="N12">
        <f>'MSW BWN'!W12</f>
        <v>5.6741439999999992</v>
      </c>
      <c r="O12">
        <f>TPDDL_ISGS_exbus!BB12</f>
        <v>484.11765539041289</v>
      </c>
      <c r="P12" s="77">
        <v>33.53</v>
      </c>
      <c r="Q12" s="77">
        <v>8.6199999999999992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189.29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-182</v>
      </c>
      <c r="AA12" s="117">
        <f>STOA!J12</f>
        <v>2.95</v>
      </c>
      <c r="AB12" s="117">
        <f>-STOA!P12</f>
        <v>0</v>
      </c>
      <c r="AC12">
        <f t="shared" si="0"/>
        <v>8.8501802349250802</v>
      </c>
      <c r="AD12">
        <f t="shared" si="1"/>
        <v>589.04985930137377</v>
      </c>
      <c r="AE12">
        <f>'IDT-1'!F12</f>
        <v>0</v>
      </c>
      <c r="AF12" s="26"/>
      <c r="AG12">
        <f t="shared" si="2"/>
        <v>589.04985930137377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-21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12.167060677698975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5.4407239819004518</v>
      </c>
      <c r="M13">
        <f>EDWPCL!W13</f>
        <v>0</v>
      </c>
      <c r="N13">
        <f>'MSW BWN'!W13</f>
        <v>5.6788159999999994</v>
      </c>
      <c r="O13">
        <f>TPDDL_ISGS_exbus!BB13</f>
        <v>482.54608462116801</v>
      </c>
      <c r="P13" s="77">
        <v>33.53</v>
      </c>
      <c r="Q13" s="77">
        <v>8.6199999999999992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182.91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-184</v>
      </c>
      <c r="AA13" s="117">
        <f>STOA!J13</f>
        <v>2.95</v>
      </c>
      <c r="AB13" s="117">
        <f>-STOA!P13</f>
        <v>0</v>
      </c>
      <c r="AC13">
        <f t="shared" si="0"/>
        <v>8.8832849655243322</v>
      </c>
      <c r="AD13">
        <f t="shared" si="1"/>
        <v>568.67211824496849</v>
      </c>
      <c r="AE13">
        <f>'IDT-1'!F13</f>
        <v>0</v>
      </c>
      <c r="AF13" s="26"/>
      <c r="AG13">
        <f t="shared" si="2"/>
        <v>568.67211824496849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-31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12.167060677698975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5.1665158371040727</v>
      </c>
      <c r="M14">
        <f>EDWPCL!W14</f>
        <v>0</v>
      </c>
      <c r="N14">
        <f>'MSW BWN'!W14</f>
        <v>5.5339839999999993</v>
      </c>
      <c r="O14">
        <f>TPDDL_ISGS_exbus!BB14</f>
        <v>482.54605494314592</v>
      </c>
      <c r="P14" s="77">
        <v>33.53</v>
      </c>
      <c r="Q14" s="77">
        <v>8.6199999999999992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182.82999999999998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-188</v>
      </c>
      <c r="AA14" s="117">
        <f>STOA!J14</f>
        <v>2.95</v>
      </c>
      <c r="AB14" s="117">
        <f>-STOA!P14</f>
        <v>0</v>
      </c>
      <c r="AC14">
        <f t="shared" si="0"/>
        <v>8.9321619162167014</v>
      </c>
      <c r="AD14">
        <f t="shared" si="1"/>
        <v>562.12417147145766</v>
      </c>
      <c r="AE14">
        <f>'IDT-1'!F14</f>
        <v>0</v>
      </c>
      <c r="AF14" s="26"/>
      <c r="AG14">
        <f t="shared" si="2"/>
        <v>562.12417147145766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-33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12.167060677698975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5.6877828054298636</v>
      </c>
      <c r="M15">
        <f>EDWPCL!W15</f>
        <v>0</v>
      </c>
      <c r="N15">
        <f>'MSW BWN'!W15</f>
        <v>5.6227519999999993</v>
      </c>
      <c r="O15">
        <f>TPDDL_ISGS_exbus!BB15</f>
        <v>484.66194794097458</v>
      </c>
      <c r="P15" s="77">
        <v>33.53</v>
      </c>
      <c r="Q15" s="77">
        <v>8.6199999999999992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182.43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-189</v>
      </c>
      <c r="AA15" s="117">
        <f>STOA!J15</f>
        <v>2.8600000000000003</v>
      </c>
      <c r="AB15" s="117">
        <f>-STOA!P15</f>
        <v>0</v>
      </c>
      <c r="AC15">
        <f t="shared" si="0"/>
        <v>8.996228719929837</v>
      </c>
      <c r="AD15">
        <f t="shared" si="1"/>
        <v>559.29603263389902</v>
      </c>
      <c r="AE15">
        <f>'IDT-1'!F15</f>
        <v>0</v>
      </c>
      <c r="AF15" s="26"/>
      <c r="AG15">
        <f t="shared" si="2"/>
        <v>559.29603263389902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-37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12.167060677698975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5.8316742081447961</v>
      </c>
      <c r="M16">
        <f>EDWPCL!W16</f>
        <v>0</v>
      </c>
      <c r="N16">
        <f>'MSW BWN'!W16</f>
        <v>5.5842079999999994</v>
      </c>
      <c r="O16">
        <f>TPDDL_ISGS_exbus!BB16</f>
        <v>484.66270271063229</v>
      </c>
      <c r="P16" s="77">
        <v>33.53</v>
      </c>
      <c r="Q16" s="77">
        <v>8.6199999999999992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181.82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-194</v>
      </c>
      <c r="AA16" s="117">
        <f>STOA!J16</f>
        <v>2.8600000000000003</v>
      </c>
      <c r="AB16" s="117">
        <f>-STOA!P16</f>
        <v>0</v>
      </c>
      <c r="AC16">
        <f t="shared" si="0"/>
        <v>9.0095506740911073</v>
      </c>
      <c r="AD16">
        <f t="shared" si="1"/>
        <v>556.77881285211049</v>
      </c>
      <c r="AE16">
        <f>'IDT-1'!F16</f>
        <v>0</v>
      </c>
      <c r="AF16" s="26"/>
      <c r="AG16">
        <f t="shared" si="2"/>
        <v>556.77881285211049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-34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12.167060677698975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6.1267902481104981</v>
      </c>
      <c r="M17">
        <f>EDWPCL!W17</f>
        <v>0</v>
      </c>
      <c r="N17">
        <f>'MSW BWN'!W17</f>
        <v>5.4825919999999986</v>
      </c>
      <c r="O17">
        <f>TPDDL_ISGS_exbus!BB17</f>
        <v>484.33828463905434</v>
      </c>
      <c r="P17" s="77">
        <v>33.53</v>
      </c>
      <c r="Q17" s="77">
        <v>8.6199999999999992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181.32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-193</v>
      </c>
      <c r="AA17" s="117">
        <f>STOA!J17</f>
        <v>2.8600000000000003</v>
      </c>
      <c r="AB17" s="117">
        <f>-STOA!P17</f>
        <v>0</v>
      </c>
      <c r="AC17">
        <f t="shared" si="0"/>
        <v>9.0128767229351148</v>
      </c>
      <c r="AD17">
        <f t="shared" si="1"/>
        <v>555.14456877165424</v>
      </c>
      <c r="AE17">
        <f>'IDT-1'!F17</f>
        <v>0</v>
      </c>
      <c r="AF17" s="26"/>
      <c r="AG17">
        <f t="shared" si="2"/>
        <v>555.14456877165424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-36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12.167060677698975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5.850678733031673</v>
      </c>
      <c r="M18">
        <f>EDWPCL!W18</f>
        <v>0</v>
      </c>
      <c r="N18">
        <f>'MSW BWN'!W18</f>
        <v>5.7629119999999991</v>
      </c>
      <c r="O18">
        <f>TPDDL_ISGS_exbus!BB18</f>
        <v>484.33825496103225</v>
      </c>
      <c r="P18" s="77">
        <v>33.53</v>
      </c>
      <c r="Q18" s="77">
        <v>8.6199999999999992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180.76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-191</v>
      </c>
      <c r="AA18" s="117">
        <f>STOA!J18</f>
        <v>2.8600000000000003</v>
      </c>
      <c r="AB18" s="117">
        <f>-STOA!P18</f>
        <v>0</v>
      </c>
      <c r="AC18">
        <f t="shared" si="0"/>
        <v>8.990229241391436</v>
      </c>
      <c r="AD18">
        <f t="shared" si="1"/>
        <v>556.61139506009681</v>
      </c>
      <c r="AE18">
        <f>'IDT-1'!F18</f>
        <v>0</v>
      </c>
      <c r="AF18" s="26"/>
      <c r="AG18">
        <f t="shared" si="2"/>
        <v>556.61139506009681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-36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12.167060677698975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5.7081447963800898</v>
      </c>
      <c r="M19">
        <f>EDWPCL!W19</f>
        <v>0</v>
      </c>
      <c r="N19">
        <f>'MSW BWN'!W19</f>
        <v>5.8306559999999994</v>
      </c>
      <c r="O19">
        <f>TPDDL_ISGS_exbus!BB19</f>
        <v>486.0620955617444</v>
      </c>
      <c r="P19" s="77">
        <v>34.199999999999996</v>
      </c>
      <c r="Q19" s="77">
        <v>8.8000000000000007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180.22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-186</v>
      </c>
      <c r="AA19" s="117">
        <f>STOA!J19</f>
        <v>2.8600000000000003</v>
      </c>
      <c r="AB19" s="117">
        <f>-STOA!P19</f>
        <v>0</v>
      </c>
      <c r="AC19">
        <f t="shared" si="0"/>
        <v>8.9542001221019962</v>
      </c>
      <c r="AD19">
        <f t="shared" si="1"/>
        <v>564.60647484344702</v>
      </c>
      <c r="AE19">
        <f>'IDT-1'!F19</f>
        <v>0</v>
      </c>
      <c r="AF19" s="26"/>
      <c r="AG19">
        <f t="shared" si="2"/>
        <v>564.60647484344702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-35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12.167060677698975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5.9294117647058826</v>
      </c>
      <c r="M20">
        <f>EDWPCL!W20</f>
        <v>0</v>
      </c>
      <c r="N20">
        <f>'MSW BWN'!W20</f>
        <v>5.7126879999999982</v>
      </c>
      <c r="O20">
        <f>TPDDL_ISGS_exbus!BB20</f>
        <v>478.64229615141812</v>
      </c>
      <c r="P20" s="77">
        <v>34.199999999999996</v>
      </c>
      <c r="Q20" s="77">
        <v>8.8000000000000007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179.59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-182</v>
      </c>
      <c r="AA20" s="117">
        <f>STOA!J20</f>
        <v>2.8600000000000003</v>
      </c>
      <c r="AB20" s="117">
        <f>-STOA!P20</f>
        <v>0</v>
      </c>
      <c r="AC20">
        <f t="shared" si="0"/>
        <v>8.7510990053794639</v>
      </c>
      <c r="AD20">
        <f t="shared" si="1"/>
        <v>571.86307551816901</v>
      </c>
      <c r="AE20">
        <f>'IDT-1'!F20</f>
        <v>0</v>
      </c>
      <c r="AF20" s="26"/>
      <c r="AG20">
        <f t="shared" si="2"/>
        <v>571.86307551816901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-24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12.167060677698975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5.7800904977375556</v>
      </c>
      <c r="M21">
        <f>EDWPCL!W21</f>
        <v>0</v>
      </c>
      <c r="N21">
        <f>'MSW BWN'!W21</f>
        <v>5.0621119999999991</v>
      </c>
      <c r="O21">
        <f>TPDDL_ISGS_exbus!BB21</f>
        <v>478.16922442037287</v>
      </c>
      <c r="P21" s="77">
        <v>33.53</v>
      </c>
      <c r="Q21" s="77">
        <v>8.6199999999999992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179.17000000000002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-174</v>
      </c>
      <c r="AA21" s="117">
        <f>STOA!J21</f>
        <v>2.8600000000000003</v>
      </c>
      <c r="AB21" s="117">
        <f>-STOA!P21</f>
        <v>0</v>
      </c>
      <c r="AC21">
        <f t="shared" si="0"/>
        <v>8.560036455275231</v>
      </c>
      <c r="AD21">
        <f t="shared" si="1"/>
        <v>588.51116907025948</v>
      </c>
      <c r="AE21">
        <f>'IDT-1'!F21</f>
        <v>0</v>
      </c>
      <c r="AF21" s="26"/>
      <c r="AG21">
        <f t="shared" si="2"/>
        <v>588.51116907025948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-13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12.167060677698975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6.1267902481104981</v>
      </c>
      <c r="M22">
        <f>EDWPCL!W22</f>
        <v>0</v>
      </c>
      <c r="N22">
        <f>'MSW BWN'!W22</f>
        <v>5.0340799999999986</v>
      </c>
      <c r="O22">
        <f>TPDDL_ISGS_exbus!BB22</f>
        <v>473.55813719248698</v>
      </c>
      <c r="P22" s="77">
        <v>33.53</v>
      </c>
      <c r="Q22" s="77">
        <v>8.6199999999999992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199.65000000000003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-158</v>
      </c>
      <c r="AA22" s="117">
        <f>STOA!J22</f>
        <v>2.8600000000000003</v>
      </c>
      <c r="AB22" s="117">
        <f>-STOA!P22</f>
        <v>0</v>
      </c>
      <c r="AC22">
        <f t="shared" si="0"/>
        <v>8.7557559290062912</v>
      </c>
      <c r="AD22">
        <f t="shared" si="1"/>
        <v>598.50303011901565</v>
      </c>
      <c r="AE22">
        <f>'IDT-1'!F22</f>
        <v>0</v>
      </c>
      <c r="AF22" s="26"/>
      <c r="AG22">
        <f t="shared" si="2"/>
        <v>598.50303011901565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-35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12.167060677698975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58.712717929725471</v>
      </c>
      <c r="J23">
        <f>Bawana_RLNG!T23</f>
        <v>0</v>
      </c>
      <c r="K23">
        <f>Bawana_Spot!T23</f>
        <v>0</v>
      </c>
      <c r="L23">
        <f>TWOMCL!S23</f>
        <v>6.1267902481104981</v>
      </c>
      <c r="M23">
        <f>EDWPCL!W23</f>
        <v>0</v>
      </c>
      <c r="N23">
        <f>'MSW BWN'!W23</f>
        <v>5.2022719999999989</v>
      </c>
      <c r="O23">
        <f>TPDDL_ISGS_exbus!BB23</f>
        <v>463.78692090544246</v>
      </c>
      <c r="P23" s="77">
        <v>33.527834259139652</v>
      </c>
      <c r="Q23" s="77">
        <v>8.6199999999999992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215.18000000000004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-193</v>
      </c>
      <c r="AA23" s="117">
        <f>STOA!J23</f>
        <v>2.8600000000000003</v>
      </c>
      <c r="AB23" s="117">
        <f>-STOA!P23</f>
        <v>0</v>
      </c>
      <c r="AC23">
        <f t="shared" si="0"/>
        <v>8.8078942567607275</v>
      </c>
      <c r="AD23">
        <f t="shared" si="1"/>
        <v>604.37570176335646</v>
      </c>
      <c r="AE23">
        <f>'IDT-1'!F23</f>
        <v>0</v>
      </c>
      <c r="AF23" s="26"/>
      <c r="AG23">
        <f t="shared" si="2"/>
        <v>604.37570176335646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12.167060677698975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58.712717929725471</v>
      </c>
      <c r="J24">
        <f>Bawana_RLNG!T24</f>
        <v>0</v>
      </c>
      <c r="K24">
        <f>Bawana_Spot!T24</f>
        <v>0</v>
      </c>
      <c r="L24">
        <f>TWOMCL!S24</f>
        <v>6.1267902481104981</v>
      </c>
      <c r="M24">
        <f>EDWPCL!W24</f>
        <v>0</v>
      </c>
      <c r="N24">
        <f>'MSW BWN'!W24</f>
        <v>5.1181759999999992</v>
      </c>
      <c r="O24">
        <f>TPDDL_ISGS_exbus!BB24</f>
        <v>480.60054966331739</v>
      </c>
      <c r="P24" s="77">
        <v>33.527834259139652</v>
      </c>
      <c r="Q24" s="77">
        <v>8.620000000000001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232.44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-155</v>
      </c>
      <c r="AA24" s="117">
        <f>STOA!J24</f>
        <v>2.8600000000000003</v>
      </c>
      <c r="AB24" s="117">
        <f>-STOA!P24</f>
        <v>0</v>
      </c>
      <c r="AC24">
        <f t="shared" si="0"/>
        <v>9.1425146551188092</v>
      </c>
      <c r="AD24">
        <f t="shared" si="1"/>
        <v>634.0306141228732</v>
      </c>
      <c r="AE24">
        <f>'IDT-1'!F24</f>
        <v>0</v>
      </c>
      <c r="AF24" s="26"/>
      <c r="AG24">
        <f t="shared" si="2"/>
        <v>634.0306141228732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-42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12.167060677698975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58.712717929725471</v>
      </c>
      <c r="J25">
        <f>Bawana_RLNG!T25</f>
        <v>0</v>
      </c>
      <c r="K25">
        <f>Bawana_Spot!T25</f>
        <v>0</v>
      </c>
      <c r="L25">
        <f>TWOMCL!S25</f>
        <v>5.6497737556561081</v>
      </c>
      <c r="M25">
        <f>EDWPCL!W25</f>
        <v>0</v>
      </c>
      <c r="N25">
        <f>'MSW BWN'!W25</f>
        <v>5.163727999999999</v>
      </c>
      <c r="O25">
        <f>TPDDL_ISGS_exbus!BB25</f>
        <v>486.5889315890002</v>
      </c>
      <c r="P25" s="77">
        <v>33.527834259139652</v>
      </c>
      <c r="Q25" s="77">
        <v>8.620000000000001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232.32000000000002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-129</v>
      </c>
      <c r="AA25" s="117">
        <f>STOA!J25</f>
        <v>2.8600000000000003</v>
      </c>
      <c r="AB25" s="117">
        <f>-STOA!P25</f>
        <v>0</v>
      </c>
      <c r="AC25">
        <f t="shared" si="0"/>
        <v>8.90625944782097</v>
      </c>
      <c r="AD25">
        <f t="shared" si="1"/>
        <v>671.70378676339953</v>
      </c>
      <c r="AE25">
        <f>'IDT-1'!F25</f>
        <v>0</v>
      </c>
      <c r="AF25" s="26"/>
      <c r="AG25">
        <f t="shared" si="2"/>
        <v>671.70378676339953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-36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12.167060677698975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58.712717929725471</v>
      </c>
      <c r="J26">
        <f>Bawana_RLNG!T26</f>
        <v>0</v>
      </c>
      <c r="K26">
        <f>Bawana_Spot!T26</f>
        <v>0</v>
      </c>
      <c r="L26">
        <f>TWOMCL!S26</f>
        <v>4.7429864253393665</v>
      </c>
      <c r="M26">
        <f>EDWPCL!W26</f>
        <v>0</v>
      </c>
      <c r="N26">
        <f>'MSW BWN'!W26</f>
        <v>5.3984959999999997</v>
      </c>
      <c r="O26">
        <f>TPDDL_ISGS_exbus!BB26</f>
        <v>577.10728627426727</v>
      </c>
      <c r="P26" s="77">
        <v>70.13</v>
      </c>
      <c r="Q26" s="77">
        <v>26.50306748466258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232.15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-203</v>
      </c>
      <c r="AA26" s="117">
        <f>STOA!J26</f>
        <v>2.8600000000000003</v>
      </c>
      <c r="AB26" s="117">
        <f>-STOA!P26</f>
        <v>0</v>
      </c>
      <c r="AC26">
        <f t="shared" si="0"/>
        <v>10.512250097172554</v>
      </c>
      <c r="AD26">
        <f t="shared" si="1"/>
        <v>776.25936469452108</v>
      </c>
      <c r="AE26">
        <f>'IDT-1'!F26</f>
        <v>0</v>
      </c>
      <c r="AF26" s="26"/>
      <c r="AG26">
        <f t="shared" si="2"/>
        <v>776.25936469452108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12.167060677698975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58.712717929725471</v>
      </c>
      <c r="J27">
        <f>Bawana_RLNG!T27</f>
        <v>0</v>
      </c>
      <c r="K27">
        <f>Bawana_Spot!T27</f>
        <v>0</v>
      </c>
      <c r="L27">
        <f>TWOMCL!S27</f>
        <v>4.3914027149321262</v>
      </c>
      <c r="M27">
        <f>EDWPCL!W27</f>
        <v>0</v>
      </c>
      <c r="N27">
        <f>'MSW BWN'!W27</f>
        <v>5.365791999999999</v>
      </c>
      <c r="O27">
        <f>TPDDL_ISGS_exbus!BB27</f>
        <v>651.17003019666515</v>
      </c>
      <c r="P27" s="77">
        <v>33.53</v>
      </c>
      <c r="Q27" s="77">
        <v>8.6199999999999974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247.74999999999994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-111</v>
      </c>
      <c r="AA27" s="117">
        <f>STOA!J27</f>
        <v>2.8600000000000003</v>
      </c>
      <c r="AB27" s="117">
        <f>-STOA!P27</f>
        <v>0</v>
      </c>
      <c r="AC27">
        <f t="shared" si="0"/>
        <v>10.356786886818883</v>
      </c>
      <c r="AD27">
        <f t="shared" si="1"/>
        <v>863.21021663220267</v>
      </c>
      <c r="AE27">
        <f>'IDT-1'!F27</f>
        <v>-39.787999999999997</v>
      </c>
      <c r="AF27" s="26"/>
      <c r="AG27">
        <f t="shared" si="2"/>
        <v>823.42221663220266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-40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12.167060677698975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69.596820030154888</v>
      </c>
      <c r="J28">
        <f>Bawana_RLNG!T28</f>
        <v>0</v>
      </c>
      <c r="K28">
        <f>Bawana_Spot!T28</f>
        <v>0</v>
      </c>
      <c r="L28">
        <f>TWOMCL!S28</f>
        <v>5.5316742081447963</v>
      </c>
      <c r="M28">
        <f>EDWPCL!W28</f>
        <v>0</v>
      </c>
      <c r="N28">
        <f>'MSW BWN'!W28</f>
        <v>5.0013759999999987</v>
      </c>
      <c r="O28">
        <f>TPDDL_ISGS_exbus!BB28</f>
        <v>835.97558171799983</v>
      </c>
      <c r="P28" s="77">
        <v>70.13</v>
      </c>
      <c r="Q28" s="77">
        <v>26.50306748466258</v>
      </c>
      <c r="R28" s="80">
        <v>0.13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279.55999999999995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-293</v>
      </c>
      <c r="AA28" s="117">
        <f>STOA!J28</f>
        <v>2.8600000000000003</v>
      </c>
      <c r="AB28" s="117">
        <f>-STOA!P28</f>
        <v>0</v>
      </c>
      <c r="AC28">
        <f t="shared" si="0"/>
        <v>14.191204469047447</v>
      </c>
      <c r="AD28">
        <f t="shared" si="1"/>
        <v>1009.8443756496139</v>
      </c>
      <c r="AE28">
        <f>'IDT-1'!F28</f>
        <v>-109</v>
      </c>
      <c r="AF28" s="26"/>
      <c r="AG28">
        <f t="shared" si="2"/>
        <v>900.84437564961388</v>
      </c>
      <c r="AI28" s="75">
        <f>PXIL!J28</f>
        <v>0</v>
      </c>
      <c r="AJ28" s="75">
        <f>PXIL!P28</f>
        <v>0</v>
      </c>
      <c r="AK28" s="75">
        <f>RTM_IEX!J28</f>
        <v>9.58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12.167060677698975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69.596820030154888</v>
      </c>
      <c r="J29">
        <f>Bawana_RLNG!T29</f>
        <v>0</v>
      </c>
      <c r="K29">
        <f>Bawana_Spot!T29</f>
        <v>0</v>
      </c>
      <c r="L29">
        <f>TWOMCL!S29</f>
        <v>6.1267902481104981</v>
      </c>
      <c r="M29">
        <f>EDWPCL!W29</f>
        <v>0</v>
      </c>
      <c r="N29">
        <f>'MSW BWN'!W29</f>
        <v>4.6252799999999992</v>
      </c>
      <c r="O29">
        <f>TPDDL_ISGS_exbus!BB29</f>
        <v>850.28893319305416</v>
      </c>
      <c r="P29" s="77">
        <v>70.13</v>
      </c>
      <c r="Q29" s="77">
        <v>26.50306748466258</v>
      </c>
      <c r="R29" s="80">
        <v>0.67745318352059936</v>
      </c>
      <c r="S29" s="80">
        <v>0</v>
      </c>
      <c r="T29" s="78">
        <f>SUMPRODUCT(LTA!F29:AJ29,LTA!F$101:AJ$101,LTA!F$105:AJ$105)</f>
        <v>1.33</v>
      </c>
      <c r="U29" s="78">
        <f>SUMPRODUCT(LTA!F29:AJ29,LTA!F$102:AJ$102,LTA!F$105:AJ$105)</f>
        <v>279.15999999999997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-141</v>
      </c>
      <c r="AA29" s="117">
        <f>STOA!J29</f>
        <v>2.8600000000000003</v>
      </c>
      <c r="AB29" s="117">
        <f>-STOA!P29</f>
        <v>0</v>
      </c>
      <c r="AC29">
        <f t="shared" si="0"/>
        <v>12.898311543020917</v>
      </c>
      <c r="AD29">
        <f t="shared" si="1"/>
        <v>1169.5670932741807</v>
      </c>
      <c r="AE29">
        <f>'IDT-1'!F29</f>
        <v>-221</v>
      </c>
      <c r="AF29" s="26"/>
      <c r="AG29">
        <f t="shared" si="2"/>
        <v>948.56709327418071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12.167060677698975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69.596820030154888</v>
      </c>
      <c r="J30">
        <f>Bawana_RLNG!T30</f>
        <v>0</v>
      </c>
      <c r="K30">
        <f>Bawana_Spot!T30</f>
        <v>0</v>
      </c>
      <c r="L30">
        <f>TWOMCL!S30</f>
        <v>5.6687782805429858</v>
      </c>
      <c r="M30">
        <f>EDWPCL!W30</f>
        <v>0</v>
      </c>
      <c r="N30">
        <f>'MSW BWN'!W30</f>
        <v>4.2106399999999988</v>
      </c>
      <c r="O30">
        <f>TPDDL_ISGS_exbus!BB30</f>
        <v>875.96124369080519</v>
      </c>
      <c r="P30" s="77">
        <v>70.13</v>
      </c>
      <c r="Q30" s="77">
        <v>26.50306748466258</v>
      </c>
      <c r="R30" s="80">
        <v>2.23</v>
      </c>
      <c r="S30" s="80">
        <v>0</v>
      </c>
      <c r="T30" s="78">
        <f>SUMPRODUCT(LTA!F30:AJ30,LTA!F$101:AJ$101,LTA!F$105:AJ$105)</f>
        <v>5.33</v>
      </c>
      <c r="U30" s="78">
        <f>SUMPRODUCT(LTA!F30:AJ30,LTA!F$102:AJ$102,LTA!F$105:AJ$105)</f>
        <v>278.90999999999997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-30</v>
      </c>
      <c r="AA30" s="117">
        <f>STOA!J30</f>
        <v>2.8600000000000003</v>
      </c>
      <c r="AB30" s="117">
        <f>-STOA!P30</f>
        <v>0</v>
      </c>
      <c r="AC30">
        <f t="shared" si="0"/>
        <v>12.177738795107867</v>
      </c>
      <c r="AD30">
        <f t="shared" si="1"/>
        <v>1311.3898713687565</v>
      </c>
      <c r="AE30">
        <f>'IDT-1'!F30</f>
        <v>-296</v>
      </c>
      <c r="AF30" s="26"/>
      <c r="AG30">
        <f t="shared" si="2"/>
        <v>1015.3898713687565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12.167060677698975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76.12691243865838</v>
      </c>
      <c r="J31">
        <f>Bawana_RLNG!T31</f>
        <v>0</v>
      </c>
      <c r="K31">
        <f>Bawana_Spot!T31</f>
        <v>0</v>
      </c>
      <c r="L31">
        <f>TWOMCL!S31</f>
        <v>5.2846153846153836</v>
      </c>
      <c r="M31">
        <f>EDWPCL!W31</f>
        <v>0</v>
      </c>
      <c r="N31">
        <f>'MSW BWN'!W31</f>
        <v>4.7035359999999997</v>
      </c>
      <c r="O31">
        <f>TPDDL_ISGS_exbus!BB31</f>
        <v>900.14502706117969</v>
      </c>
      <c r="P31" s="77">
        <v>70.13</v>
      </c>
      <c r="Q31" s="77">
        <v>26.50306748466258</v>
      </c>
      <c r="R31" s="80">
        <v>6.09</v>
      </c>
      <c r="S31" s="80">
        <v>0</v>
      </c>
      <c r="T31" s="78">
        <f>SUMPRODUCT(LTA!F31:AJ31,LTA!F$101:AJ$101,LTA!F$105:AJ$105)</f>
        <v>5.33</v>
      </c>
      <c r="U31" s="78">
        <f>SUMPRODUCT(LTA!F31:AJ31,LTA!F$102:AJ$102,LTA!F$105:AJ$105)</f>
        <v>279.09999999999997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-34</v>
      </c>
      <c r="AA31" s="117">
        <f>STOA!J31</f>
        <v>2.8600000000000003</v>
      </c>
      <c r="AB31" s="117">
        <f>-STOA!P31</f>
        <v>0</v>
      </c>
      <c r="AC31">
        <f t="shared" si="0"/>
        <v>12.520130263366609</v>
      </c>
      <c r="AD31">
        <f t="shared" si="1"/>
        <v>1341.9200887834479</v>
      </c>
      <c r="AE31">
        <f>'IDT-1'!F31</f>
        <v>-257</v>
      </c>
      <c r="AF31" s="26"/>
      <c r="AG31">
        <f t="shared" si="2"/>
        <v>1084.9200887834479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12.167060677698975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76.12691243865838</v>
      </c>
      <c r="J32">
        <f>Bawana_RLNG!T32</f>
        <v>0</v>
      </c>
      <c r="K32">
        <f>Bawana_Spot!T32</f>
        <v>0</v>
      </c>
      <c r="L32">
        <f>TWOMCL!S32</f>
        <v>5.6226244343891398</v>
      </c>
      <c r="M32">
        <f>EDWPCL!W32</f>
        <v>0</v>
      </c>
      <c r="N32">
        <f>'MSW BWN'!W32</f>
        <v>5.0854719999999993</v>
      </c>
      <c r="O32">
        <f>TPDDL_ISGS_exbus!BB32</f>
        <v>906.94491985577963</v>
      </c>
      <c r="P32" s="77">
        <v>70.13</v>
      </c>
      <c r="Q32" s="77">
        <v>26.50306748466258</v>
      </c>
      <c r="R32" s="80">
        <v>11.94</v>
      </c>
      <c r="S32" s="80">
        <v>0</v>
      </c>
      <c r="T32" s="78">
        <f>SUMPRODUCT(LTA!F32:AJ32,LTA!F$101:AJ$101,LTA!F$105:AJ$105)</f>
        <v>7.33</v>
      </c>
      <c r="U32" s="78">
        <f>SUMPRODUCT(LTA!F32:AJ32,LTA!F$102:AJ$102,LTA!F$105:AJ$105)</f>
        <v>286.01999999999992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2.8600000000000003</v>
      </c>
      <c r="AB32" s="117">
        <f>-STOA!P32</f>
        <v>0</v>
      </c>
      <c r="AC32">
        <f t="shared" si="0"/>
        <v>12.414424500642459</v>
      </c>
      <c r="AD32">
        <f t="shared" si="1"/>
        <v>1398.3156323905459</v>
      </c>
      <c r="AE32">
        <f>'IDT-1'!F32</f>
        <v>-234.566</v>
      </c>
      <c r="AF32" s="26"/>
      <c r="AG32">
        <f t="shared" si="2"/>
        <v>1163.7496323905459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12.167060677698975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76.127240366839445</v>
      </c>
      <c r="J33">
        <f>Bawana_RLNG!T33</f>
        <v>0</v>
      </c>
      <c r="K33">
        <f>Bawana_Spot!T33</f>
        <v>0</v>
      </c>
      <c r="L33">
        <f>TWOMCL!S33</f>
        <v>5.2262443438914028</v>
      </c>
      <c r="M33">
        <f>EDWPCL!W33</f>
        <v>0</v>
      </c>
      <c r="N33">
        <f>'MSW BWN'!W33</f>
        <v>4.6089279999999997</v>
      </c>
      <c r="O33">
        <f>TPDDL_ISGS_exbus!BB33</f>
        <v>915.47709449894137</v>
      </c>
      <c r="P33" s="77">
        <v>70.13</v>
      </c>
      <c r="Q33" s="77">
        <v>26.50306748466258</v>
      </c>
      <c r="R33" s="80">
        <v>20.2</v>
      </c>
      <c r="S33" s="80">
        <v>0</v>
      </c>
      <c r="T33" s="78">
        <f>SUMPRODUCT(LTA!F33:AJ33,LTA!F$101:AJ$101,LTA!F$105:AJ$105)</f>
        <v>7.44</v>
      </c>
      <c r="U33" s="78">
        <f>SUMPRODUCT(LTA!F33:AJ33,LTA!F$102:AJ$102,LTA!F$105:AJ$105)</f>
        <v>292.44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2.8600000000000003</v>
      </c>
      <c r="AB33" s="117">
        <f>-STOA!P33</f>
        <v>0</v>
      </c>
      <c r="AC33">
        <f t="shared" si="0"/>
        <v>12.611980791273899</v>
      </c>
      <c r="AD33">
        <f t="shared" si="1"/>
        <v>1420.5676545807598</v>
      </c>
      <c r="AE33">
        <f>'IDT-1'!F33</f>
        <v>-204.05199999999999</v>
      </c>
      <c r="AF33" s="26"/>
      <c r="AG33">
        <f t="shared" si="2"/>
        <v>1216.5156545807599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12.167060677698975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76.127245359481847</v>
      </c>
      <c r="J34">
        <f>Bawana_RLNG!T34</f>
        <v>0</v>
      </c>
      <c r="K34">
        <f>Bawana_Spot!T34</f>
        <v>0</v>
      </c>
      <c r="L34">
        <f>TWOMCL!S34</f>
        <v>5.4271493212669677</v>
      </c>
      <c r="M34">
        <f>EDWPCL!W34</f>
        <v>0</v>
      </c>
      <c r="N34">
        <f>'MSW BWN'!W34</f>
        <v>4.1265439999999991</v>
      </c>
      <c r="O34">
        <f>TPDDL_ISGS_exbus!BB34</f>
        <v>916.58404175700525</v>
      </c>
      <c r="P34" s="77">
        <v>70.13</v>
      </c>
      <c r="Q34" s="77">
        <v>26.50306748466258</v>
      </c>
      <c r="R34" s="80">
        <v>20.2</v>
      </c>
      <c r="S34" s="80">
        <v>0</v>
      </c>
      <c r="T34" s="78">
        <f>SUMPRODUCT(LTA!F34:AJ34,LTA!F$101:AJ$101,LTA!F$105:AJ$105)</f>
        <v>11.16</v>
      </c>
      <c r="U34" s="78">
        <f>SUMPRODUCT(LTA!F34:AJ34,LTA!F$102:AJ$102,LTA!F$105:AJ$105)</f>
        <v>300.2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2.8600000000000003</v>
      </c>
      <c r="AB34" s="117">
        <f>-STOA!P34</f>
        <v>0</v>
      </c>
      <c r="AC34">
        <f t="shared" si="0"/>
        <v>12.720268955681018</v>
      </c>
      <c r="AD34">
        <f t="shared" si="1"/>
        <v>1432.7648396444347</v>
      </c>
      <c r="AE34">
        <f>'IDT-1'!F34</f>
        <v>-184.55399999999997</v>
      </c>
      <c r="AF34" s="26"/>
      <c r="AG34">
        <f t="shared" si="2"/>
        <v>1248.2108396444346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12.167060677698975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76.127243364594264</v>
      </c>
      <c r="J35">
        <f>Bawana_RLNG!T35</f>
        <v>0</v>
      </c>
      <c r="K35">
        <f>Bawana_Spot!T35</f>
        <v>0</v>
      </c>
      <c r="L35">
        <f>TWOMCL!S35</f>
        <v>5.8574660633484159</v>
      </c>
      <c r="M35">
        <f>EDWPCL!W35</f>
        <v>0</v>
      </c>
      <c r="N35">
        <f>'MSW BWN'!W35</f>
        <v>3.9747039999999991</v>
      </c>
      <c r="O35">
        <f>TPDDL_ISGS_exbus!BB35</f>
        <v>906.01824919916919</v>
      </c>
      <c r="P35" s="77">
        <v>70.13</v>
      </c>
      <c r="Q35" s="77">
        <v>26.50306748466258</v>
      </c>
      <c r="R35" s="80">
        <v>20.2</v>
      </c>
      <c r="S35" s="80">
        <v>0</v>
      </c>
      <c r="T35" s="78">
        <f>SUMPRODUCT(LTA!F35:AJ35,LTA!F$101:AJ$101,LTA!F$105:AJ$105)</f>
        <v>12.58</v>
      </c>
      <c r="U35" s="78">
        <f>SUMPRODUCT(LTA!F35:AJ35,LTA!F$102:AJ$102,LTA!F$105:AJ$105)</f>
        <v>307.62999999999994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2.9</v>
      </c>
      <c r="AB35" s="117">
        <f>-STOA!P35</f>
        <v>0</v>
      </c>
      <c r="AC35">
        <f t="shared" si="0"/>
        <v>12.707972558947366</v>
      </c>
      <c r="AD35">
        <f t="shared" si="1"/>
        <v>1431.3798182305259</v>
      </c>
      <c r="AE35">
        <f>'IDT-1'!F35</f>
        <v>-155.69999999999999</v>
      </c>
      <c r="AF35" s="26"/>
      <c r="AG35">
        <f t="shared" si="2"/>
        <v>1275.6798182305258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12.167060677698975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76.127248346405466</v>
      </c>
      <c r="J36">
        <f>Bawana_RLNG!T36</f>
        <v>0</v>
      </c>
      <c r="K36">
        <f>Bawana_Spot!T36</f>
        <v>0</v>
      </c>
      <c r="L36">
        <f>TWOMCL!S36</f>
        <v>6.0733031674208142</v>
      </c>
      <c r="M36">
        <f>EDWPCL!W36</f>
        <v>0</v>
      </c>
      <c r="N36">
        <f>'MSW BWN'!W36</f>
        <v>4.367151999999999</v>
      </c>
      <c r="O36">
        <f>TPDDL_ISGS_exbus!BB36</f>
        <v>903.66978825526928</v>
      </c>
      <c r="P36" s="77">
        <v>70.13</v>
      </c>
      <c r="Q36" s="77">
        <v>26.50306748466258</v>
      </c>
      <c r="R36" s="80">
        <v>20.2</v>
      </c>
      <c r="S36" s="80">
        <v>0</v>
      </c>
      <c r="T36" s="78">
        <f>SUMPRODUCT(LTA!F36:AJ36,LTA!F$101:AJ$101,LTA!F$105:AJ$105)</f>
        <v>18</v>
      </c>
      <c r="U36" s="78">
        <f>SUMPRODUCT(LTA!F36:AJ36,LTA!F$102:AJ$102,LTA!F$105:AJ$105)</f>
        <v>315.14999999999998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2.9</v>
      </c>
      <c r="AB36" s="117">
        <f>-STOA!P36</f>
        <v>0</v>
      </c>
      <c r="AC36">
        <f t="shared" si="0"/>
        <v>12.806531055396826</v>
      </c>
      <c r="AD36">
        <f t="shared" si="1"/>
        <v>1442.4810888760605</v>
      </c>
      <c r="AE36">
        <f>'IDT-1'!F36</f>
        <v>-140.078</v>
      </c>
      <c r="AF36" s="26"/>
      <c r="AG36">
        <f t="shared" si="2"/>
        <v>1302.4030888760606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12.167060677698975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76.127241366815213</v>
      </c>
      <c r="J37">
        <f>Bawana_RLNG!T37</f>
        <v>0</v>
      </c>
      <c r="K37">
        <f>Bawana_Spot!T37</f>
        <v>0</v>
      </c>
      <c r="L37">
        <f>TWOMCL!S37</f>
        <v>5.4597285067873305</v>
      </c>
      <c r="M37">
        <f>EDWPCL!W37</f>
        <v>0</v>
      </c>
      <c r="N37">
        <f>'MSW BWN'!W37</f>
        <v>4.2830559999999993</v>
      </c>
      <c r="O37">
        <f>TPDDL_ISGS_exbus!BB37</f>
        <v>879.87227879756915</v>
      </c>
      <c r="P37" s="77">
        <v>70.13</v>
      </c>
      <c r="Q37" s="77">
        <v>26.50306748466258</v>
      </c>
      <c r="R37" s="80">
        <v>20.2</v>
      </c>
      <c r="S37" s="80">
        <v>0</v>
      </c>
      <c r="T37" s="78">
        <f>SUMPRODUCT(LTA!F37:AJ37,LTA!F$101:AJ$101,LTA!F$105:AJ$105)</f>
        <v>23.08</v>
      </c>
      <c r="U37" s="78">
        <f>SUMPRODUCT(LTA!F37:AJ37,LTA!F$102:AJ$102,LTA!F$105:AJ$105)</f>
        <v>324.10000000000002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2.9</v>
      </c>
      <c r="AB37" s="117">
        <f>-STOA!P37</f>
        <v>0</v>
      </c>
      <c r="AC37">
        <f t="shared" si="0"/>
        <v>12.714437408935092</v>
      </c>
      <c r="AD37">
        <f t="shared" si="1"/>
        <v>1432.1079954245981</v>
      </c>
      <c r="AE37">
        <f>'IDT-1'!F37</f>
        <v>-113.01300000000001</v>
      </c>
      <c r="AF37" s="26"/>
      <c r="AG37">
        <f t="shared" si="2"/>
        <v>1319.0949954245982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12.167060677698975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76.12723936613844</v>
      </c>
      <c r="J38">
        <f>Bawana_RLNG!T38</f>
        <v>0</v>
      </c>
      <c r="K38">
        <f>Bawana_Spot!T38</f>
        <v>0</v>
      </c>
      <c r="L38">
        <f>TWOMCL!S38</f>
        <v>5.4733031674208137</v>
      </c>
      <c r="M38">
        <f>EDWPCL!W38</f>
        <v>0</v>
      </c>
      <c r="N38">
        <f>'MSW BWN'!W38</f>
        <v>4.5575359999999998</v>
      </c>
      <c r="O38">
        <f>TPDDL_ISGS_exbus!BB38</f>
        <v>857.60998451556918</v>
      </c>
      <c r="P38" s="77">
        <v>70.13</v>
      </c>
      <c r="Q38" s="77">
        <v>26.50306748466258</v>
      </c>
      <c r="R38" s="80">
        <v>20.2</v>
      </c>
      <c r="S38" s="80">
        <v>0</v>
      </c>
      <c r="T38" s="78">
        <f>SUMPRODUCT(LTA!F38:AJ38,LTA!F$101:AJ$101,LTA!F$105:AJ$105)</f>
        <v>20.04</v>
      </c>
      <c r="U38" s="78">
        <f>SUMPRODUCT(LTA!F38:AJ38,LTA!F$102:AJ$102,LTA!F$105:AJ$105)</f>
        <v>333.64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2.9</v>
      </c>
      <c r="AB38" s="117">
        <f>-STOA!P38</f>
        <v>0</v>
      </c>
      <c r="AC38">
        <f t="shared" si="0"/>
        <v>12.578264082661116</v>
      </c>
      <c r="AD38">
        <f t="shared" si="1"/>
        <v>1416.7699271288293</v>
      </c>
      <c r="AE38">
        <f>'IDT-1'!F38</f>
        <v>-109.59700000000001</v>
      </c>
      <c r="AF38" s="26"/>
      <c r="AG38">
        <f t="shared" si="2"/>
        <v>1307.1729271288293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12.072498029944837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76.127228310336037</v>
      </c>
      <c r="J39">
        <f>Bawana_RLNG!T39</f>
        <v>0</v>
      </c>
      <c r="K39">
        <f>Bawana_Spot!T39</f>
        <v>0</v>
      </c>
      <c r="L39">
        <f>TWOMCL!S39</f>
        <v>5.2194570135746607</v>
      </c>
      <c r="M39">
        <f>EDWPCL!W39</f>
        <v>0</v>
      </c>
      <c r="N39">
        <f>'MSW BWN'!W39</f>
        <v>4.2888959999999994</v>
      </c>
      <c r="O39">
        <f>TPDDL_ISGS_exbus!BB39</f>
        <v>842.36720078363248</v>
      </c>
      <c r="P39" s="77">
        <v>70.13</v>
      </c>
      <c r="Q39" s="77">
        <v>26.50306748466258</v>
      </c>
      <c r="R39" s="80">
        <v>20.2</v>
      </c>
      <c r="S39" s="80">
        <v>0</v>
      </c>
      <c r="T39" s="78">
        <f>SUMPRODUCT(LTA!F39:AJ39,LTA!F$101:AJ$101,LTA!F$105:AJ$105)</f>
        <v>22.11</v>
      </c>
      <c r="U39" s="78">
        <f>SUMPRODUCT(LTA!F39:AJ39,LTA!F$102:AJ$102,LTA!F$105:AJ$105)</f>
        <v>339.87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2.9</v>
      </c>
      <c r="AB39" s="117">
        <f>-STOA!P39</f>
        <v>0</v>
      </c>
      <c r="AC39">
        <f t="shared" si="0"/>
        <v>12.511737459074926</v>
      </c>
      <c r="AD39">
        <f t="shared" si="1"/>
        <v>1409.2766101630755</v>
      </c>
      <c r="AE39">
        <f>'IDT-1'!F39</f>
        <v>-80.373000000000005</v>
      </c>
      <c r="AF39" s="26"/>
      <c r="AG39">
        <f t="shared" si="2"/>
        <v>1328.9036101630754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12.072498029944837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76.127221228601655</v>
      </c>
      <c r="J40">
        <f>Bawana_RLNG!T40</f>
        <v>0</v>
      </c>
      <c r="K40">
        <f>Bawana_Spot!T40</f>
        <v>0</v>
      </c>
      <c r="L40">
        <f>TWOMCL!S40</f>
        <v>4.7171945701357458</v>
      </c>
      <c r="M40">
        <f>EDWPCL!W40</f>
        <v>0</v>
      </c>
      <c r="N40">
        <f>'MSW BWN'!W40</f>
        <v>4.5073119999999998</v>
      </c>
      <c r="O40">
        <f>TPDDL_ISGS_exbus!BB40</f>
        <v>830.03229173406066</v>
      </c>
      <c r="P40" s="77">
        <v>70.13</v>
      </c>
      <c r="Q40" s="77">
        <v>26.50306748466258</v>
      </c>
      <c r="R40" s="80">
        <v>20.2</v>
      </c>
      <c r="S40" s="80">
        <v>0</v>
      </c>
      <c r="T40" s="78">
        <f>SUMPRODUCT(LTA!F40:AJ40,LTA!F$101:AJ$101,LTA!F$105:AJ$105)</f>
        <v>28.12</v>
      </c>
      <c r="U40" s="78">
        <f>SUMPRODUCT(LTA!F40:AJ40,LTA!F$102:AJ$102,LTA!F$105:AJ$105)</f>
        <v>348.7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2.9</v>
      </c>
      <c r="AB40" s="117">
        <f>-STOA!P40</f>
        <v>0</v>
      </c>
      <c r="AC40">
        <f t="shared" si="0"/>
        <v>12.53128434841717</v>
      </c>
      <c r="AD40">
        <f t="shared" si="1"/>
        <v>1411.4783006989885</v>
      </c>
      <c r="AE40">
        <f>'IDT-1'!F40</f>
        <v>-38.838000000000001</v>
      </c>
      <c r="AF40" s="26"/>
      <c r="AG40">
        <f t="shared" si="2"/>
        <v>1372.6403006989885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12.072498029944837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76.127232340858669</v>
      </c>
      <c r="J41">
        <f>Bawana_RLNG!T41</f>
        <v>0</v>
      </c>
      <c r="K41">
        <f>Bawana_Spot!T41</f>
        <v>0</v>
      </c>
      <c r="L41">
        <f>TWOMCL!S41</f>
        <v>5.4339366515837098</v>
      </c>
      <c r="M41">
        <f>EDWPCL!W41</f>
        <v>0</v>
      </c>
      <c r="N41">
        <f>'MSW BWN'!W41</f>
        <v>4.7257279999999993</v>
      </c>
      <c r="O41">
        <f>TPDDL_ISGS_exbus!BB41</f>
        <v>827.50982113717998</v>
      </c>
      <c r="P41" s="77">
        <v>70.13</v>
      </c>
      <c r="Q41" s="77">
        <v>26.50306748466258</v>
      </c>
      <c r="R41" s="80">
        <v>20.2</v>
      </c>
      <c r="S41" s="80">
        <v>0</v>
      </c>
      <c r="T41" s="78">
        <f>SUMPRODUCT(LTA!F41:AJ41,LTA!F$101:AJ$101,LTA!F$105:AJ$105)</f>
        <v>33.28</v>
      </c>
      <c r="U41" s="78">
        <f>SUMPRODUCT(LTA!F41:AJ41,LTA!F$102:AJ$102,LTA!F$105:AJ$105)</f>
        <v>357.14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2.9</v>
      </c>
      <c r="AB41" s="117">
        <f>-STOA!P41</f>
        <v>0</v>
      </c>
      <c r="AC41">
        <f t="shared" si="0"/>
        <v>12.636996096069224</v>
      </c>
      <c r="AD41">
        <f t="shared" si="1"/>
        <v>1423.3852875481607</v>
      </c>
      <c r="AE41">
        <f>'IDT-1'!F41</f>
        <v>-8.354000000000001</v>
      </c>
      <c r="AF41" s="26"/>
      <c r="AG41">
        <f t="shared" si="2"/>
        <v>1415.0312875481607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12.072498029944837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76.127237362557594</v>
      </c>
      <c r="J42">
        <f>Bawana_RLNG!T42</f>
        <v>0</v>
      </c>
      <c r="K42">
        <f>Bawana_Spot!T42</f>
        <v>0</v>
      </c>
      <c r="L42">
        <f>TWOMCL!S42</f>
        <v>4.9384615384615378</v>
      </c>
      <c r="M42">
        <f>EDWPCL!W42</f>
        <v>0</v>
      </c>
      <c r="N42">
        <f>'MSW BWN'!W42</f>
        <v>4.8098239999999999</v>
      </c>
      <c r="O42">
        <f>TPDDL_ISGS_exbus!BB42</f>
        <v>825.2435405298495</v>
      </c>
      <c r="P42" s="77">
        <v>70.13</v>
      </c>
      <c r="Q42" s="77">
        <v>26.50306748466258</v>
      </c>
      <c r="R42" s="80">
        <v>20.2</v>
      </c>
      <c r="S42" s="80">
        <v>0</v>
      </c>
      <c r="T42" s="78">
        <f>SUMPRODUCT(LTA!F42:AJ42,LTA!F$101:AJ$101,LTA!F$105:AJ$105)</f>
        <v>41.68</v>
      </c>
      <c r="U42" s="78">
        <f>SUMPRODUCT(LTA!F42:AJ42,LTA!F$102:AJ$102,LTA!F$105:AJ$105)</f>
        <v>365.38999999999993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2.9</v>
      </c>
      <c r="AB42" s="117">
        <f>-STOA!P42</f>
        <v>0</v>
      </c>
      <c r="AC42">
        <f t="shared" si="0"/>
        <v>12.759952734720191</v>
      </c>
      <c r="AD42">
        <f t="shared" si="1"/>
        <v>1437.2346762107559</v>
      </c>
      <c r="AE42">
        <f>'IDT-1'!F42</f>
        <v>0</v>
      </c>
      <c r="AF42" s="26"/>
      <c r="AG42">
        <f t="shared" si="2"/>
        <v>1437.2346762107559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12.072498029944837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76.127225279731746</v>
      </c>
      <c r="J43">
        <f>Bawana_RLNG!T43</f>
        <v>0</v>
      </c>
      <c r="K43">
        <f>Bawana_Spot!T43</f>
        <v>0</v>
      </c>
      <c r="L43">
        <f>TWOMCL!S43</f>
        <v>4.8678733031674195</v>
      </c>
      <c r="M43">
        <f>EDWPCL!W43</f>
        <v>0</v>
      </c>
      <c r="N43">
        <f>'MSW BWN'!W43</f>
        <v>4.9055999999999997</v>
      </c>
      <c r="O43">
        <f>TPDDL_ISGS_exbus!BB43</f>
        <v>817.16651849765924</v>
      </c>
      <c r="P43" s="77">
        <v>70.13</v>
      </c>
      <c r="Q43" s="77">
        <v>26.50306748466258</v>
      </c>
      <c r="R43" s="80">
        <v>20.2</v>
      </c>
      <c r="S43" s="80">
        <v>0</v>
      </c>
      <c r="T43" s="78">
        <f>SUMPRODUCT(LTA!F43:AJ43,LTA!F$101:AJ$101,LTA!F$105:AJ$105)</f>
        <v>92.38</v>
      </c>
      <c r="U43" s="78">
        <f>SUMPRODUCT(LTA!F43:AJ43,LTA!F$102:AJ$102,LTA!F$105:AJ$105)</f>
        <v>372.93999999999994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2.9</v>
      </c>
      <c r="AB43" s="117">
        <f>-STOA!P43</f>
        <v>0</v>
      </c>
      <c r="AC43">
        <f t="shared" si="0"/>
        <v>13.787776486837458</v>
      </c>
      <c r="AD43">
        <f t="shared" si="1"/>
        <v>1553.0050061083282</v>
      </c>
      <c r="AE43">
        <f>'IDT-1'!F43</f>
        <v>0</v>
      </c>
      <c r="AF43" s="26"/>
      <c r="AG43">
        <f t="shared" si="2"/>
        <v>1553.0050061083282</v>
      </c>
      <c r="AI43" s="75">
        <f>PXIL!J43</f>
        <v>0</v>
      </c>
      <c r="AJ43" s="75">
        <f>PXIL!P43</f>
        <v>0</v>
      </c>
      <c r="AK43" s="75">
        <f>RTM_IEX!J43</f>
        <v>66.599999999999994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12.072498029944837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76.127203878502954</v>
      </c>
      <c r="J44">
        <f>Bawana_RLNG!T44</f>
        <v>0</v>
      </c>
      <c r="K44">
        <f>Bawana_Spot!T44</f>
        <v>0</v>
      </c>
      <c r="L44">
        <f>TWOMCL!S44</f>
        <v>4.7959276018099546</v>
      </c>
      <c r="M44">
        <f>EDWPCL!W44</f>
        <v>0</v>
      </c>
      <c r="N44">
        <f>'MSW BWN'!W44</f>
        <v>5.1917599999999995</v>
      </c>
      <c r="O44">
        <f>TPDDL_ISGS_exbus!BB44</f>
        <v>806.6858165426022</v>
      </c>
      <c r="P44" s="77">
        <v>70.13</v>
      </c>
      <c r="Q44" s="77">
        <v>26.50306748466258</v>
      </c>
      <c r="R44" s="80">
        <v>20.2</v>
      </c>
      <c r="S44" s="80">
        <v>0</v>
      </c>
      <c r="T44" s="78">
        <f>SUMPRODUCT(LTA!F44:AJ44,LTA!F$101:AJ$101,LTA!F$105:AJ$105)</f>
        <v>97.66</v>
      </c>
      <c r="U44" s="78">
        <f>SUMPRODUCT(LTA!F44:AJ44,LTA!F$102:AJ$102,LTA!F$105:AJ$105)</f>
        <v>380.29999999999995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2.9</v>
      </c>
      <c r="AB44" s="117">
        <f>-STOA!P44</f>
        <v>0</v>
      </c>
      <c r="AC44">
        <f t="shared" si="0"/>
        <v>13.511135207130199</v>
      </c>
      <c r="AD44">
        <f t="shared" si="1"/>
        <v>1521.8451383303925</v>
      </c>
      <c r="AE44">
        <f>'IDT-1'!F44</f>
        <v>0</v>
      </c>
      <c r="AF44" s="26"/>
      <c r="AG44">
        <f t="shared" si="2"/>
        <v>1521.8451383303925</v>
      </c>
      <c r="AI44" s="75">
        <f>PXIL!J44</f>
        <v>0</v>
      </c>
      <c r="AJ44" s="75">
        <f>PXIL!P44</f>
        <v>0</v>
      </c>
      <c r="AK44" s="75">
        <f>RTM_IEX!J44</f>
        <v>32.79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12.072498029944837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76.126405207595525</v>
      </c>
      <c r="J45">
        <f>Bawana_RLNG!T45</f>
        <v>0</v>
      </c>
      <c r="K45">
        <f>Bawana_Spot!T45</f>
        <v>0</v>
      </c>
      <c r="L45">
        <f>TWOMCL!S45</f>
        <v>5.3036199095022614</v>
      </c>
      <c r="M45">
        <f>EDWPCL!W45</f>
        <v>0</v>
      </c>
      <c r="N45">
        <f>'MSW BWN'!W45</f>
        <v>5.4160159999999991</v>
      </c>
      <c r="O45">
        <f>TPDDL_ISGS_exbus!BB45</f>
        <v>803.13126252343818</v>
      </c>
      <c r="P45" s="77">
        <v>70.13</v>
      </c>
      <c r="Q45" s="77">
        <v>26.50306748466258</v>
      </c>
      <c r="R45" s="80">
        <v>20.2</v>
      </c>
      <c r="S45" s="80">
        <v>0</v>
      </c>
      <c r="T45" s="78">
        <f>SUMPRODUCT(LTA!F45:AJ45,LTA!F$101:AJ$101,LTA!F$105:AJ$105)</f>
        <v>103.2</v>
      </c>
      <c r="U45" s="78">
        <f>SUMPRODUCT(LTA!F45:AJ45,LTA!F$102:AJ$102,LTA!F$105:AJ$105)</f>
        <v>371.33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2.9</v>
      </c>
      <c r="AB45" s="117">
        <f>-STOA!P45</f>
        <v>0</v>
      </c>
      <c r="AC45">
        <f t="shared" si="0"/>
        <v>13.673289248565263</v>
      </c>
      <c r="AD45">
        <f t="shared" si="1"/>
        <v>1540.1095799065781</v>
      </c>
      <c r="AE45">
        <f>'IDT-1'!F45</f>
        <v>0</v>
      </c>
      <c r="AF45" s="26"/>
      <c r="AG45">
        <f t="shared" si="2"/>
        <v>1540.1095799065781</v>
      </c>
      <c r="AI45" s="75">
        <f>PXIL!J45</f>
        <v>0</v>
      </c>
      <c r="AJ45" s="75">
        <f>PXIL!P45</f>
        <v>0</v>
      </c>
      <c r="AK45" s="75">
        <f>RTM_IEX!J45</f>
        <v>57.47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12.072498029944837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76.126401566561981</v>
      </c>
      <c r="J46">
        <f>Bawana_RLNG!T46</f>
        <v>0</v>
      </c>
      <c r="K46">
        <f>Bawana_Spot!T46</f>
        <v>0</v>
      </c>
      <c r="L46">
        <f>TWOMCL!S46</f>
        <v>5.7529411764705882</v>
      </c>
      <c r="M46">
        <f>EDWPCL!W46</f>
        <v>0</v>
      </c>
      <c r="N46">
        <f>'MSW BWN'!W46</f>
        <v>5.5842079999999994</v>
      </c>
      <c r="O46">
        <f>TPDDL_ISGS_exbus!BB46</f>
        <v>803.42865232462123</v>
      </c>
      <c r="P46" s="77">
        <v>70.13</v>
      </c>
      <c r="Q46" s="77">
        <v>26.50306748466258</v>
      </c>
      <c r="R46" s="80">
        <v>20.2</v>
      </c>
      <c r="S46" s="80">
        <v>0</v>
      </c>
      <c r="T46" s="78">
        <f>SUMPRODUCT(LTA!F46:AJ46,LTA!F$101:AJ$101,LTA!F$105:AJ$105)</f>
        <v>109.13</v>
      </c>
      <c r="U46" s="78">
        <f>SUMPRODUCT(LTA!F46:AJ46,LTA!F$102:AJ$102,LTA!F$105:AJ$105)</f>
        <v>377.37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2.9</v>
      </c>
      <c r="AB46" s="117">
        <f>-STOA!P46</f>
        <v>0</v>
      </c>
      <c r="AC46">
        <f t="shared" si="0"/>
        <v>13.5760043635239</v>
      </c>
      <c r="AD46">
        <f t="shared" si="1"/>
        <v>1529.1517642187373</v>
      </c>
      <c r="AE46">
        <f>'IDT-1'!F46</f>
        <v>0</v>
      </c>
      <c r="AF46" s="26"/>
      <c r="AG46">
        <f t="shared" si="2"/>
        <v>1529.1517642187373</v>
      </c>
      <c r="AI46" s="75">
        <f>PXIL!J46</f>
        <v>0</v>
      </c>
      <c r="AJ46" s="75">
        <f>PXIL!P46</f>
        <v>0</v>
      </c>
      <c r="AK46" s="75">
        <f>RTM_IEX!J46</f>
        <v>33.53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12.072498029944837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76.127560014102116</v>
      </c>
      <c r="J47">
        <f>Bawana_RLNG!T47</f>
        <v>0</v>
      </c>
      <c r="K47">
        <f>Bawana_Spot!T47</f>
        <v>0</v>
      </c>
      <c r="L47">
        <f>TWOMCL!S47</f>
        <v>5.8126696832579174</v>
      </c>
      <c r="M47">
        <f>EDWPCL!W47</f>
        <v>0</v>
      </c>
      <c r="N47">
        <f>'MSW BWN'!W47</f>
        <v>5.8026239999999989</v>
      </c>
      <c r="O47">
        <f>TPDDL_ISGS_exbus!BB47</f>
        <v>796.96601822702121</v>
      </c>
      <c r="P47" s="77">
        <v>70.13</v>
      </c>
      <c r="Q47" s="77">
        <v>26.50306748466258</v>
      </c>
      <c r="R47" s="80">
        <v>20.2</v>
      </c>
      <c r="S47" s="80">
        <v>0</v>
      </c>
      <c r="T47" s="78">
        <f>SUMPRODUCT(LTA!F47:AJ47,LTA!F$101:AJ$101,LTA!F$105:AJ$105)</f>
        <v>112.18</v>
      </c>
      <c r="U47" s="78">
        <f>SUMPRODUCT(LTA!F47:AJ47,LTA!F$102:AJ$102,LTA!F$105:AJ$105)</f>
        <v>382.4899999999999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2.9</v>
      </c>
      <c r="AB47" s="117">
        <f>-STOA!P47</f>
        <v>0</v>
      </c>
      <c r="AC47">
        <f t="shared" si="0"/>
        <v>14.141375049463104</v>
      </c>
      <c r="AD47">
        <f t="shared" si="1"/>
        <v>1592.8330623895258</v>
      </c>
      <c r="AE47">
        <f>'IDT-1'!F47</f>
        <v>0</v>
      </c>
      <c r="AF47" s="26"/>
      <c r="AG47">
        <f t="shared" si="2"/>
        <v>1592.8330623895258</v>
      </c>
      <c r="AI47" s="75">
        <f>PXIL!J47</f>
        <v>0</v>
      </c>
      <c r="AJ47" s="75">
        <f>PXIL!P47</f>
        <v>0</v>
      </c>
      <c r="AK47" s="75">
        <f>RTM_IEX!J47</f>
        <v>95.79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12.072498029944837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76.127560014102116</v>
      </c>
      <c r="J48">
        <f>Bawana_RLNG!T48</f>
        <v>0</v>
      </c>
      <c r="K48">
        <f>Bawana_Spot!T48</f>
        <v>0</v>
      </c>
      <c r="L48">
        <f>TWOMCL!S48</f>
        <v>5.9877828054298634</v>
      </c>
      <c r="M48">
        <f>EDWPCL!W48</f>
        <v>0</v>
      </c>
      <c r="N48">
        <f>'MSW BWN'!W48</f>
        <v>5.9930079999999988</v>
      </c>
      <c r="O48">
        <f>TPDDL_ISGS_exbus!BB48</f>
        <v>792.32191321062123</v>
      </c>
      <c r="P48" s="77">
        <v>70.13</v>
      </c>
      <c r="Q48" s="77">
        <v>26.50306748466258</v>
      </c>
      <c r="R48" s="80">
        <v>20.2</v>
      </c>
      <c r="S48" s="80">
        <v>0</v>
      </c>
      <c r="T48" s="78">
        <f>SUMPRODUCT(LTA!F48:AJ48,LTA!F$101:AJ$101,LTA!F$105:AJ$105)</f>
        <v>113.91</v>
      </c>
      <c r="U48" s="78">
        <f>SUMPRODUCT(LTA!F48:AJ48,LTA!F$102:AJ$102,LTA!F$105:AJ$105)</f>
        <v>385.38999999999993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2.9</v>
      </c>
      <c r="AB48" s="117">
        <f>-STOA!P48</f>
        <v>0</v>
      </c>
      <c r="AC48">
        <f t="shared" si="0"/>
        <v>14.018011299993894</v>
      </c>
      <c r="AD48">
        <f t="shared" si="1"/>
        <v>1578.9378182447667</v>
      </c>
      <c r="AE48">
        <f>'IDT-1'!F48</f>
        <v>0</v>
      </c>
      <c r="AF48" s="26"/>
      <c r="AG48">
        <f t="shared" si="2"/>
        <v>1578.9378182447667</v>
      </c>
      <c r="AI48" s="75">
        <f>PXIL!J48</f>
        <v>0</v>
      </c>
      <c r="AJ48" s="75">
        <f>PXIL!P48</f>
        <v>0</v>
      </c>
      <c r="AK48" s="75">
        <f>RTM_IEX!J48</f>
        <v>81.42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7.5463560645497134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76.127560014102116</v>
      </c>
      <c r="J49">
        <f>Bawana_RLNG!T49</f>
        <v>0</v>
      </c>
      <c r="K49">
        <f>Bawana_Spot!T49</f>
        <v>0</v>
      </c>
      <c r="L49">
        <f>TWOMCL!S49</f>
        <v>6.0733031674208142</v>
      </c>
      <c r="M49">
        <f>EDWPCL!W49</f>
        <v>0</v>
      </c>
      <c r="N49">
        <f>'MSW BWN'!W49</f>
        <v>5.8528479999999989</v>
      </c>
      <c r="O49">
        <f>TPDDL_ISGS_exbus!BB49</f>
        <v>789.81172693432859</v>
      </c>
      <c r="P49" s="77">
        <v>70.13</v>
      </c>
      <c r="Q49" s="77">
        <v>26.50306748466258</v>
      </c>
      <c r="R49" s="80">
        <v>20.2</v>
      </c>
      <c r="S49" s="80">
        <v>0</v>
      </c>
      <c r="T49" s="78">
        <f>SUMPRODUCT(LTA!F49:AJ49,LTA!F$101:AJ$101,LTA!F$105:AJ$105)</f>
        <v>113.61</v>
      </c>
      <c r="U49" s="78">
        <f>SUMPRODUCT(LTA!F49:AJ49,LTA!F$102:AJ$102,LTA!F$105:AJ$105)</f>
        <v>388.15999999999997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2.9</v>
      </c>
      <c r="AB49" s="117">
        <f>-STOA!P49</f>
        <v>0</v>
      </c>
      <c r="AC49">
        <f t="shared" si="0"/>
        <v>13.850890782652561</v>
      </c>
      <c r="AD49">
        <f t="shared" si="1"/>
        <v>1560.113970882411</v>
      </c>
      <c r="AE49">
        <f>'IDT-1'!F49</f>
        <v>0</v>
      </c>
      <c r="AF49" s="26"/>
      <c r="AG49">
        <f t="shared" si="2"/>
        <v>1560.113970882411</v>
      </c>
      <c r="AI49" s="75">
        <f>PXIL!J49</f>
        <v>0</v>
      </c>
      <c r="AJ49" s="75">
        <f>PXIL!P49</f>
        <v>0</v>
      </c>
      <c r="AK49" s="75">
        <f>RTM_IEX!J49</f>
        <v>67.05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7.5463560645497134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76.127560014102116</v>
      </c>
      <c r="J50">
        <f>Bawana_RLNG!T50</f>
        <v>0</v>
      </c>
      <c r="K50">
        <f>Bawana_Spot!T50</f>
        <v>0</v>
      </c>
      <c r="L50">
        <f>TWOMCL!S50</f>
        <v>5.9294117647058826</v>
      </c>
      <c r="M50">
        <f>EDWPCL!W50</f>
        <v>0</v>
      </c>
      <c r="N50">
        <f>'MSW BWN'!W50</f>
        <v>5.7407199999999996</v>
      </c>
      <c r="O50">
        <f>TPDDL_ISGS_exbus!BB50</f>
        <v>789.81172693432859</v>
      </c>
      <c r="P50" s="77">
        <v>70.13</v>
      </c>
      <c r="Q50" s="77">
        <v>26.50306748466258</v>
      </c>
      <c r="R50" s="80">
        <v>20.2</v>
      </c>
      <c r="S50" s="80">
        <v>0</v>
      </c>
      <c r="T50" s="78">
        <f>SUMPRODUCT(LTA!F50:AJ50,LTA!F$101:AJ$101,LTA!F$105:AJ$105)</f>
        <v>113.87</v>
      </c>
      <c r="U50" s="78">
        <f>SUMPRODUCT(LTA!F50:AJ50,LTA!F$102:AJ$102,LTA!F$105:AJ$105)</f>
        <v>390.19999999999993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2.9</v>
      </c>
      <c r="AB50" s="117">
        <f>-STOA!P50</f>
        <v>0</v>
      </c>
      <c r="AC50">
        <f t="shared" si="0"/>
        <v>13.700357811908669</v>
      </c>
      <c r="AD50">
        <f t="shared" si="1"/>
        <v>1543.1584844504403</v>
      </c>
      <c r="AE50">
        <f>'IDT-1'!F50</f>
        <v>-10.295999999999999</v>
      </c>
      <c r="AF50" s="26"/>
      <c r="AG50">
        <f t="shared" si="2"/>
        <v>1532.8624844504402</v>
      </c>
      <c r="AI50" s="75">
        <f>PXIL!J50</f>
        <v>0</v>
      </c>
      <c r="AJ50" s="75">
        <f>PXIL!P50</f>
        <v>0</v>
      </c>
      <c r="AK50" s="75">
        <f>RTM_IEX!J50</f>
        <v>47.9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7.5463560645497134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76.126575018477439</v>
      </c>
      <c r="J51">
        <f>Bawana_RLNG!T51</f>
        <v>0</v>
      </c>
      <c r="K51">
        <f>Bawana_Spot!T51</f>
        <v>0</v>
      </c>
      <c r="L51">
        <f>TWOMCL!S51</f>
        <v>6.1267902481104981</v>
      </c>
      <c r="M51">
        <f>EDWPCL!W51</f>
        <v>0</v>
      </c>
      <c r="N51">
        <f>'MSW BWN'!W51</f>
        <v>5.6063999999999989</v>
      </c>
      <c r="O51">
        <f>TPDDL_ISGS_exbus!BB51</f>
        <v>790.78506987632863</v>
      </c>
      <c r="P51" s="77">
        <v>70.13</v>
      </c>
      <c r="Q51" s="77">
        <v>26.50306748466258</v>
      </c>
      <c r="R51" s="80">
        <v>20.2</v>
      </c>
      <c r="S51" s="80">
        <v>0</v>
      </c>
      <c r="T51" s="78">
        <f>SUMPRODUCT(LTA!F51:AJ51,LTA!F$101:AJ$101,LTA!F$105:AJ$105)</f>
        <v>114.1</v>
      </c>
      <c r="U51" s="78">
        <f>SUMPRODUCT(LTA!F51:AJ51,LTA!F$102:AJ$102,LTA!F$105:AJ$105)</f>
        <v>402.68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2.81</v>
      </c>
      <c r="AB51" s="117">
        <f>-STOA!P51</f>
        <v>0</v>
      </c>
      <c r="AC51">
        <f t="shared" si="0"/>
        <v>13.946893476490736</v>
      </c>
      <c r="AD51">
        <f t="shared" si="1"/>
        <v>1570.9273652156382</v>
      </c>
      <c r="AE51">
        <f>'IDT-1'!F51</f>
        <v>-33.749000000000002</v>
      </c>
      <c r="AF51" s="26"/>
      <c r="AG51">
        <f t="shared" si="2"/>
        <v>1537.1783652156382</v>
      </c>
      <c r="AI51" s="75">
        <f>PXIL!J51</f>
        <v>0</v>
      </c>
      <c r="AJ51" s="75">
        <f>PXIL!P51</f>
        <v>0</v>
      </c>
      <c r="AK51" s="75">
        <f>RTM_IEX!J51</f>
        <v>62.26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7.5463560645497134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76.126575018477439</v>
      </c>
      <c r="J52">
        <f>Bawana_RLNG!T52</f>
        <v>0</v>
      </c>
      <c r="K52">
        <f>Bawana_Spot!T52</f>
        <v>0</v>
      </c>
      <c r="L52">
        <f>TWOMCL!S52</f>
        <v>6.1267902481104981</v>
      </c>
      <c r="M52">
        <f>EDWPCL!W52</f>
        <v>0</v>
      </c>
      <c r="N52">
        <f>'MSW BWN'!W52</f>
        <v>5.6566239999999981</v>
      </c>
      <c r="O52">
        <f>TPDDL_ISGS_exbus!BB52</f>
        <v>790.78506987632863</v>
      </c>
      <c r="P52" s="77">
        <v>70.13</v>
      </c>
      <c r="Q52" s="77">
        <v>26.50306748466258</v>
      </c>
      <c r="R52" s="80">
        <v>20.2</v>
      </c>
      <c r="S52" s="80">
        <v>0</v>
      </c>
      <c r="T52" s="78">
        <f>SUMPRODUCT(LTA!F52:AJ52,LTA!F$101:AJ$101,LTA!F$105:AJ$105)</f>
        <v>113.53999999999999</v>
      </c>
      <c r="U52" s="78">
        <f>SUMPRODUCT(LTA!F52:AJ52,LTA!F$102:AJ$102,LTA!F$105:AJ$105)</f>
        <v>404.41999999999996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2.81</v>
      </c>
      <c r="AB52" s="117">
        <f>-STOA!P52</f>
        <v>0</v>
      </c>
      <c r="AC52">
        <f t="shared" si="0"/>
        <v>13.957719447690733</v>
      </c>
      <c r="AD52">
        <f t="shared" si="1"/>
        <v>1572.1467632444378</v>
      </c>
      <c r="AE52">
        <f>'IDT-1'!F52</f>
        <v>-50.228999999999999</v>
      </c>
      <c r="AF52" s="26"/>
      <c r="AG52">
        <f t="shared" si="2"/>
        <v>1521.9177632444378</v>
      </c>
      <c r="AI52" s="75">
        <f>PXIL!J52</f>
        <v>0</v>
      </c>
      <c r="AJ52" s="75">
        <f>PXIL!P52</f>
        <v>0</v>
      </c>
      <c r="AK52" s="75">
        <f>RTM_IEX!J52</f>
        <v>62.26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12.073732718894007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76.12691243865838</v>
      </c>
      <c r="J53">
        <f>Bawana_RLNG!T53</f>
        <v>0</v>
      </c>
      <c r="K53">
        <f>Bawana_Spot!T53</f>
        <v>0</v>
      </c>
      <c r="L53">
        <f>TWOMCL!S53</f>
        <v>6.1267902481104981</v>
      </c>
      <c r="M53">
        <f>EDWPCL!W53</f>
        <v>0</v>
      </c>
      <c r="N53">
        <f>'MSW BWN'!W53</f>
        <v>5.6005599999999989</v>
      </c>
      <c r="O53">
        <f>TPDDL_ISGS_exbus!BB53</f>
        <v>791.30418590752856</v>
      </c>
      <c r="P53" s="77">
        <v>70.13</v>
      </c>
      <c r="Q53" s="77">
        <v>26.50306748466258</v>
      </c>
      <c r="R53" s="80">
        <v>20.2</v>
      </c>
      <c r="S53" s="80">
        <v>0</v>
      </c>
      <c r="T53" s="78">
        <f>SUMPRODUCT(LTA!F53:AJ53,LTA!F$101:AJ$101,LTA!F$105:AJ$105)</f>
        <v>112.85000000000001</v>
      </c>
      <c r="U53" s="78">
        <f>SUMPRODUCT(LTA!F53:AJ53,LTA!F$102:AJ$102,LTA!F$105:AJ$105)</f>
        <v>407.89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-50</v>
      </c>
      <c r="AA53" s="117">
        <f>STOA!J53</f>
        <v>2.81</v>
      </c>
      <c r="AB53" s="117">
        <f>-STOA!P53</f>
        <v>0</v>
      </c>
      <c r="AC53">
        <f t="shared" si="0"/>
        <v>14.34364056553088</v>
      </c>
      <c r="AD53">
        <f t="shared" si="1"/>
        <v>1515.171608232323</v>
      </c>
      <c r="AE53">
        <f>'IDT-1'!F53</f>
        <v>-22.298999999999999</v>
      </c>
      <c r="AF53" s="26"/>
      <c r="AG53">
        <f t="shared" si="2"/>
        <v>1492.872608232323</v>
      </c>
      <c r="AI53" s="75">
        <f>PXIL!J53</f>
        <v>0</v>
      </c>
      <c r="AJ53" s="75">
        <f>PXIL!P53</f>
        <v>0</v>
      </c>
      <c r="AK53" s="75">
        <f>RTM_IEX!J53</f>
        <v>47.9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12.073732718894007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76.12691243865838</v>
      </c>
      <c r="J54">
        <f>Bawana_RLNG!T54</f>
        <v>0</v>
      </c>
      <c r="K54">
        <f>Bawana_Spot!T54</f>
        <v>0</v>
      </c>
      <c r="L54">
        <f>TWOMCL!S54</f>
        <v>6.1267902481104981</v>
      </c>
      <c r="M54">
        <f>EDWPCL!W54</f>
        <v>0</v>
      </c>
      <c r="N54">
        <f>'MSW BWN'!W54</f>
        <v>5.6285919999999994</v>
      </c>
      <c r="O54">
        <f>TPDDL_ISGS_exbus!BB54</f>
        <v>791.30418590752856</v>
      </c>
      <c r="P54" s="77">
        <v>70.13</v>
      </c>
      <c r="Q54" s="77">
        <v>26.50306748466258</v>
      </c>
      <c r="R54" s="80">
        <v>20.2</v>
      </c>
      <c r="S54" s="80">
        <v>0</v>
      </c>
      <c r="T54" s="78">
        <f>SUMPRODUCT(LTA!F54:AJ54,LTA!F$101:AJ$101,LTA!F$105:AJ$105)</f>
        <v>112.86</v>
      </c>
      <c r="U54" s="78">
        <f>SUMPRODUCT(LTA!F54:AJ54,LTA!F$102:AJ$102,LTA!F$105:AJ$105)</f>
        <v>427.21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-50</v>
      </c>
      <c r="AA54" s="117">
        <f>STOA!J54</f>
        <v>2.81</v>
      </c>
      <c r="AB54" s="117">
        <f>-STOA!P54</f>
        <v>0</v>
      </c>
      <c r="AC54">
        <f t="shared" si="0"/>
        <v>14.51399124713088</v>
      </c>
      <c r="AD54">
        <f t="shared" si="1"/>
        <v>1534.3592895507231</v>
      </c>
      <c r="AE54">
        <f>'IDT-1'!F54</f>
        <v>-56.948999999999998</v>
      </c>
      <c r="AF54" s="26"/>
      <c r="AG54">
        <f t="shared" si="2"/>
        <v>1477.4102895507231</v>
      </c>
      <c r="AI54" s="75">
        <f>PXIL!J54</f>
        <v>0</v>
      </c>
      <c r="AJ54" s="75">
        <f>PXIL!P54</f>
        <v>0</v>
      </c>
      <c r="AK54" s="75">
        <f>RTM_IEX!J54</f>
        <v>47.9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12.073732718894007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76.127000748532467</v>
      </c>
      <c r="J55">
        <f>Bawana_RLNG!T55</f>
        <v>0</v>
      </c>
      <c r="K55">
        <f>Bawana_Spot!T55</f>
        <v>0</v>
      </c>
      <c r="L55">
        <f>TWOMCL!S55</f>
        <v>6.1267902481104981</v>
      </c>
      <c r="M55">
        <f>EDWPCL!W55</f>
        <v>0</v>
      </c>
      <c r="N55">
        <f>'MSW BWN'!W55</f>
        <v>5.7126879999999982</v>
      </c>
      <c r="O55">
        <f>TPDDL_ISGS_exbus!BB55</f>
        <v>793.29028335972885</v>
      </c>
      <c r="P55" s="77">
        <v>70.13</v>
      </c>
      <c r="Q55" s="77">
        <v>26.50306748466258</v>
      </c>
      <c r="R55" s="80">
        <v>20.2</v>
      </c>
      <c r="S55" s="80">
        <v>0</v>
      </c>
      <c r="T55" s="78">
        <f>SUMPRODUCT(LTA!F55:AJ55,LTA!F$101:AJ$101,LTA!F$105:AJ$105)</f>
        <v>113.51</v>
      </c>
      <c r="U55" s="78">
        <f>SUMPRODUCT(LTA!F55:AJ55,LTA!F$102:AJ$102,LTA!F$105:AJ$105)</f>
        <v>426.16999999999996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-59</v>
      </c>
      <c r="AA55" s="117">
        <f>STOA!J55</f>
        <v>2.81</v>
      </c>
      <c r="AB55" s="117">
        <f>-STOA!P55</f>
        <v>0</v>
      </c>
      <c r="AC55">
        <f t="shared" si="0"/>
        <v>14.397920874336897</v>
      </c>
      <c r="AD55">
        <f t="shared" si="1"/>
        <v>1503.2056416855917</v>
      </c>
      <c r="AE55">
        <f>'IDT-1'!F55</f>
        <v>-107</v>
      </c>
      <c r="AF55" s="26"/>
      <c r="AG55">
        <f t="shared" si="2"/>
        <v>1396.2056416855917</v>
      </c>
      <c r="AI55" s="75">
        <f>PXIL!J55</f>
        <v>0</v>
      </c>
      <c r="AJ55" s="75">
        <f>PXIL!P55</f>
        <v>0</v>
      </c>
      <c r="AK55" s="75">
        <f>RTM_IEX!J55</f>
        <v>23.95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12.073732718894007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76.127000748532467</v>
      </c>
      <c r="J56">
        <f>Bawana_RLNG!T56</f>
        <v>0</v>
      </c>
      <c r="K56">
        <f>Bawana_Spot!T56</f>
        <v>0</v>
      </c>
      <c r="L56">
        <f>TWOMCL!S56</f>
        <v>6.0665158371040722</v>
      </c>
      <c r="M56">
        <f>EDWPCL!W56</f>
        <v>0</v>
      </c>
      <c r="N56">
        <f>'MSW BWN'!W56</f>
        <v>5.808463999999999</v>
      </c>
      <c r="O56">
        <f>TPDDL_ISGS_exbus!BB56</f>
        <v>793.29028335972885</v>
      </c>
      <c r="P56" s="77">
        <v>70.13</v>
      </c>
      <c r="Q56" s="77">
        <v>26.50306748466258</v>
      </c>
      <c r="R56" s="80">
        <v>20.2</v>
      </c>
      <c r="S56" s="80">
        <v>0</v>
      </c>
      <c r="T56" s="78">
        <f>SUMPRODUCT(LTA!F56:AJ56,LTA!F$101:AJ$101,LTA!F$105:AJ$105)</f>
        <v>114.51</v>
      </c>
      <c r="U56" s="78">
        <f>SUMPRODUCT(LTA!F56:AJ56,LTA!F$102:AJ$102,LTA!F$105:AJ$105)</f>
        <v>424.52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-160</v>
      </c>
      <c r="AA56" s="117">
        <f>STOA!J56</f>
        <v>2.81</v>
      </c>
      <c r="AB56" s="117">
        <f>-STOA!P56</f>
        <v>0</v>
      </c>
      <c r="AC56">
        <f t="shared" si="0"/>
        <v>15.289204168061767</v>
      </c>
      <c r="AD56">
        <f t="shared" si="1"/>
        <v>1400.6998599808603</v>
      </c>
      <c r="AE56">
        <f>'IDT-1'!F56</f>
        <v>-33</v>
      </c>
      <c r="AF56" s="26"/>
      <c r="AG56">
        <f t="shared" si="2"/>
        <v>1367.6998599808603</v>
      </c>
      <c r="AI56" s="75">
        <f>PXIL!J56</f>
        <v>0</v>
      </c>
      <c r="AJ56" s="75">
        <f>PXIL!P56</f>
        <v>0</v>
      </c>
      <c r="AK56" s="75">
        <f>RTM_IEX!J56</f>
        <v>23.95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12.073732718894007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69.599999999999994</v>
      </c>
      <c r="J57">
        <f>Bawana_RLNG!T57</f>
        <v>0</v>
      </c>
      <c r="K57">
        <f>Bawana_Spot!T57</f>
        <v>0</v>
      </c>
      <c r="L57">
        <f>TWOMCL!S57</f>
        <v>6.1267902481104981</v>
      </c>
      <c r="M57">
        <f>EDWPCL!W57</f>
        <v>0</v>
      </c>
      <c r="N57">
        <f>'MSW BWN'!W57</f>
        <v>5.9264319999999993</v>
      </c>
      <c r="O57">
        <f>TPDDL_ISGS_exbus!BB57</f>
        <v>793.29028335972885</v>
      </c>
      <c r="P57" s="77">
        <v>70.13</v>
      </c>
      <c r="Q57" s="77">
        <v>26.50306748466258</v>
      </c>
      <c r="R57" s="80">
        <v>20.2</v>
      </c>
      <c r="S57" s="80">
        <v>0</v>
      </c>
      <c r="T57" s="78">
        <f>SUMPRODUCT(LTA!F57:AJ57,LTA!F$101:AJ$101,LTA!F$105:AJ$105)</f>
        <v>114.8</v>
      </c>
      <c r="U57" s="78">
        <f>SUMPRODUCT(LTA!F57:AJ57,LTA!F$102:AJ$102,LTA!F$105:AJ$105)</f>
        <v>421.90999999999997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-153.66</v>
      </c>
      <c r="AA57" s="117">
        <f>STOA!J57</f>
        <v>2.81</v>
      </c>
      <c r="AB57" s="117">
        <f>-STOA!P57</f>
        <v>0</v>
      </c>
      <c r="AC57">
        <f t="shared" si="0"/>
        <v>14.945871766200819</v>
      </c>
      <c r="AD57">
        <f t="shared" si="1"/>
        <v>1374.7644340451952</v>
      </c>
      <c r="AE57">
        <f>'IDT-1'!F57</f>
        <v>-10.956</v>
      </c>
      <c r="AF57" s="26"/>
      <c r="AG57">
        <f t="shared" si="2"/>
        <v>1363.8084340451953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12.073732718894007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69.599999999999994</v>
      </c>
      <c r="J58">
        <f>Bawana_RLNG!T58</f>
        <v>0</v>
      </c>
      <c r="K58">
        <f>Bawana_Spot!T58</f>
        <v>0</v>
      </c>
      <c r="L58">
        <f>TWOMCL!S58</f>
        <v>6.1267902481104981</v>
      </c>
      <c r="M58">
        <f>EDWPCL!W58</f>
        <v>0</v>
      </c>
      <c r="N58">
        <f>'MSW BWN'!W58</f>
        <v>5.7348799999999995</v>
      </c>
      <c r="O58">
        <f>TPDDL_ISGS_exbus!BB58</f>
        <v>793.29028335972885</v>
      </c>
      <c r="P58" s="77">
        <v>70.13</v>
      </c>
      <c r="Q58" s="77">
        <v>26.50306748466258</v>
      </c>
      <c r="R58" s="80">
        <v>20.2</v>
      </c>
      <c r="S58" s="80">
        <v>0</v>
      </c>
      <c r="T58" s="78">
        <f>SUMPRODUCT(LTA!F58:AJ58,LTA!F$101:AJ$101,LTA!F$105:AJ$105)</f>
        <v>111.81</v>
      </c>
      <c r="U58" s="78">
        <f>SUMPRODUCT(LTA!F58:AJ58,LTA!F$102:AJ$102,LTA!F$105:AJ$105)</f>
        <v>417.75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2.81</v>
      </c>
      <c r="AB58" s="117">
        <f>-STOA!P58</f>
        <v>0</v>
      </c>
      <c r="AC58">
        <f t="shared" si="0"/>
        <v>14.582428336203725</v>
      </c>
      <c r="AD58">
        <f t="shared" si="1"/>
        <v>1401.4463254751922</v>
      </c>
      <c r="AE58">
        <f>'IDT-1'!F58</f>
        <v>-2.883</v>
      </c>
      <c r="AF58" s="26"/>
      <c r="AG58">
        <f t="shared" si="2"/>
        <v>1398.5633254751922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-120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12.073732718894007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69.599999999999994</v>
      </c>
      <c r="J59">
        <f>Bawana_RLNG!T59</f>
        <v>0</v>
      </c>
      <c r="K59">
        <f>Bawana_Spot!T59</f>
        <v>0</v>
      </c>
      <c r="L59">
        <f>TWOMCL!S59</f>
        <v>6.1267902481104981</v>
      </c>
      <c r="M59">
        <f>EDWPCL!W59</f>
        <v>0</v>
      </c>
      <c r="N59">
        <f>'MSW BWN'!W59</f>
        <v>5.6180799999999991</v>
      </c>
      <c r="O59">
        <f>TPDDL_ISGS_exbus!BB59</f>
        <v>793.09143827608034</v>
      </c>
      <c r="P59" s="77">
        <v>70.13</v>
      </c>
      <c r="Q59" s="77">
        <v>26.50306748466258</v>
      </c>
      <c r="R59" s="80">
        <v>20.2</v>
      </c>
      <c r="S59" s="80">
        <v>0</v>
      </c>
      <c r="T59" s="78">
        <f>SUMPRODUCT(LTA!F59:AJ59,LTA!F$101:AJ$101,LTA!F$105:AJ$105)</f>
        <v>112.19</v>
      </c>
      <c r="U59" s="78">
        <f>SUMPRODUCT(LTA!F59:AJ59,LTA!F$102:AJ$102,LTA!F$105:AJ$105)</f>
        <v>412.56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2.81</v>
      </c>
      <c r="AB59" s="117">
        <f>-STOA!P59</f>
        <v>0</v>
      </c>
      <c r="AC59">
        <f t="shared" si="0"/>
        <v>14.537322659467616</v>
      </c>
      <c r="AD59">
        <f t="shared" si="1"/>
        <v>1396.3657860682797</v>
      </c>
      <c r="AE59">
        <f>'IDT-1'!F59</f>
        <v>0</v>
      </c>
      <c r="AF59" s="26"/>
      <c r="AG59">
        <f t="shared" si="2"/>
        <v>1396.3657860682797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-120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12.073732718894007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69.599999999999994</v>
      </c>
      <c r="J60">
        <f>Bawana_RLNG!T60</f>
        <v>0</v>
      </c>
      <c r="K60">
        <f>Bawana_Spot!T60</f>
        <v>0</v>
      </c>
      <c r="L60">
        <f>TWOMCL!S60</f>
        <v>6.1267902481104981</v>
      </c>
      <c r="M60">
        <f>EDWPCL!W60</f>
        <v>0</v>
      </c>
      <c r="N60">
        <f>'MSW BWN'!W60</f>
        <v>5.6005599999999989</v>
      </c>
      <c r="O60">
        <f>TPDDL_ISGS_exbus!BB60</f>
        <v>793.09143827608034</v>
      </c>
      <c r="P60" s="77">
        <v>70.13</v>
      </c>
      <c r="Q60" s="77">
        <v>26.50306748466258</v>
      </c>
      <c r="R60" s="80">
        <v>20.2</v>
      </c>
      <c r="S60" s="80">
        <v>0</v>
      </c>
      <c r="T60" s="78">
        <f>SUMPRODUCT(LTA!F60:AJ60,LTA!F$101:AJ$101,LTA!F$105:AJ$105)</f>
        <v>106.2</v>
      </c>
      <c r="U60" s="78">
        <f>SUMPRODUCT(LTA!F60:AJ60,LTA!F$102:AJ$102,LTA!F$105:AJ$105)</f>
        <v>405.81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-132</v>
      </c>
      <c r="AA60" s="117">
        <f>STOA!J60</f>
        <v>2.81</v>
      </c>
      <c r="AB60" s="117">
        <f>-STOA!P60</f>
        <v>0</v>
      </c>
      <c r="AC60">
        <f t="shared" si="0"/>
        <v>14.53159401373396</v>
      </c>
      <c r="AD60">
        <f t="shared" si="1"/>
        <v>1371.6139947140134</v>
      </c>
      <c r="AE60">
        <f>'IDT-1'!F60</f>
        <v>0</v>
      </c>
      <c r="AF60" s="26"/>
      <c r="AG60">
        <f t="shared" si="2"/>
        <v>1371.6139947140134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12.073732718894007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69.599999999999994</v>
      </c>
      <c r="J61">
        <f>Bawana_RLNG!T61</f>
        <v>0</v>
      </c>
      <c r="K61">
        <f>Bawana_Spot!T61</f>
        <v>0</v>
      </c>
      <c r="L61">
        <f>TWOMCL!S61</f>
        <v>6.1267902481104981</v>
      </c>
      <c r="M61">
        <f>EDWPCL!W61</f>
        <v>0</v>
      </c>
      <c r="N61">
        <f>'MSW BWN'!W61</f>
        <v>5.7523999999999988</v>
      </c>
      <c r="O61">
        <f>TPDDL_ISGS_exbus!BB61</f>
        <v>804.28369504086413</v>
      </c>
      <c r="P61" s="77">
        <v>70.13</v>
      </c>
      <c r="Q61" s="77">
        <v>26.50306748466258</v>
      </c>
      <c r="R61" s="80">
        <v>20.2</v>
      </c>
      <c r="S61" s="80">
        <v>0</v>
      </c>
      <c r="T61" s="78">
        <f>SUMPRODUCT(LTA!F61:AJ61,LTA!F$101:AJ$101,LTA!F$105:AJ$105)</f>
        <v>102.92</v>
      </c>
      <c r="U61" s="78">
        <f>SUMPRODUCT(LTA!F61:AJ61,LTA!F$102:AJ$102,LTA!F$105:AJ$105)</f>
        <v>398.79999999999995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-132</v>
      </c>
      <c r="AA61" s="117">
        <f>STOA!J61</f>
        <v>2.81</v>
      </c>
      <c r="AB61" s="117">
        <f>-STOA!P61</f>
        <v>0</v>
      </c>
      <c r="AC61">
        <f t="shared" si="0"/>
        <v>14.851604528540895</v>
      </c>
      <c r="AD61">
        <f t="shared" si="1"/>
        <v>1337.3480809639902</v>
      </c>
      <c r="AE61">
        <f>'IDT-1'!F61</f>
        <v>0</v>
      </c>
      <c r="AF61" s="26"/>
      <c r="AG61">
        <f t="shared" si="2"/>
        <v>1337.3480809639902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-35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12.073732718894007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69.599999999999994</v>
      </c>
      <c r="J62">
        <f>Bawana_RLNG!T62</f>
        <v>0</v>
      </c>
      <c r="K62">
        <f>Bawana_Spot!T62</f>
        <v>0</v>
      </c>
      <c r="L62">
        <f>TWOMCL!S62</f>
        <v>5.9226244343891397</v>
      </c>
      <c r="M62">
        <f>EDWPCL!W62</f>
        <v>0</v>
      </c>
      <c r="N62">
        <f>'MSW BWN'!W62</f>
        <v>5.5281439999999993</v>
      </c>
      <c r="O62">
        <f>TPDDL_ISGS_exbus!BB62</f>
        <v>804.41524165207397</v>
      </c>
      <c r="P62" s="77">
        <v>70.13</v>
      </c>
      <c r="Q62" s="77">
        <v>26.50306748466258</v>
      </c>
      <c r="R62" s="80">
        <v>20.2</v>
      </c>
      <c r="S62" s="80">
        <v>0</v>
      </c>
      <c r="T62" s="78">
        <f>SUMPRODUCT(LTA!F62:AJ62,LTA!F$101:AJ$101,LTA!F$105:AJ$105)</f>
        <v>94.61</v>
      </c>
      <c r="U62" s="78">
        <f>SUMPRODUCT(LTA!F62:AJ62,LTA!F$102:AJ$102,LTA!F$105:AJ$105)</f>
        <v>390.76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-127</v>
      </c>
      <c r="AA62" s="117">
        <f>STOA!J62</f>
        <v>2.81</v>
      </c>
      <c r="AB62" s="117">
        <f>-STOA!P62</f>
        <v>0</v>
      </c>
      <c r="AC62">
        <f t="shared" si="0"/>
        <v>14.660721389147815</v>
      </c>
      <c r="AD62">
        <f t="shared" si="1"/>
        <v>1325.8920889008718</v>
      </c>
      <c r="AE62">
        <f>'IDT-1'!F62</f>
        <v>0</v>
      </c>
      <c r="AF62" s="26"/>
      <c r="AG62">
        <f t="shared" si="2"/>
        <v>1325.8920889008718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-35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8.1454914909829803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69.599999999999994</v>
      </c>
      <c r="J63">
        <f>Bawana_RLNG!T63</f>
        <v>0</v>
      </c>
      <c r="K63">
        <f>Bawana_Spot!T63</f>
        <v>0</v>
      </c>
      <c r="L63">
        <f>TWOMCL!S63</f>
        <v>5.6104072398190041</v>
      </c>
      <c r="M63">
        <f>EDWPCL!W63</f>
        <v>0</v>
      </c>
      <c r="N63">
        <f>'MSW BWN'!W63</f>
        <v>5.4720799999999992</v>
      </c>
      <c r="O63">
        <f>TPDDL_ISGS_exbus!BB63</f>
        <v>800.81661019546607</v>
      </c>
      <c r="P63" s="77">
        <v>70.13</v>
      </c>
      <c r="Q63" s="77">
        <v>26.50306748466258</v>
      </c>
      <c r="R63" s="80">
        <v>20.2</v>
      </c>
      <c r="S63" s="80">
        <v>0</v>
      </c>
      <c r="T63" s="78">
        <f>SUMPRODUCT(LTA!F63:AJ63,LTA!F$101:AJ$101,LTA!F$105:AJ$105)</f>
        <v>89.47</v>
      </c>
      <c r="U63" s="78">
        <f>SUMPRODUCT(LTA!F63:AJ63,LTA!F$102:AJ$102,LTA!F$105:AJ$105)</f>
        <v>381.85999999999996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-131</v>
      </c>
      <c r="AA63" s="117">
        <f>STOA!J63</f>
        <v>2.81</v>
      </c>
      <c r="AB63" s="117">
        <f>-STOA!P63</f>
        <v>0</v>
      </c>
      <c r="AC63">
        <f t="shared" si="0"/>
        <v>14.503204545100612</v>
      </c>
      <c r="AD63">
        <f t="shared" si="1"/>
        <v>1300.11445186583</v>
      </c>
      <c r="AE63">
        <f>'IDT-1'!F63</f>
        <v>0</v>
      </c>
      <c r="AF63" s="26"/>
      <c r="AG63">
        <f t="shared" si="2"/>
        <v>1300.11445186583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-35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8.1454914909829803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69.599999999999994</v>
      </c>
      <c r="J64">
        <f>Bawana_RLNG!T64</f>
        <v>0</v>
      </c>
      <c r="K64">
        <f>Bawana_Spot!T64</f>
        <v>0</v>
      </c>
      <c r="L64">
        <f>TWOMCL!S64</f>
        <v>6.092307692307692</v>
      </c>
      <c r="M64">
        <f>EDWPCL!W64</f>
        <v>0</v>
      </c>
      <c r="N64">
        <f>'MSW BWN'!W64</f>
        <v>5.2361439999999986</v>
      </c>
      <c r="O64">
        <f>TPDDL_ISGS_exbus!BB64</f>
        <v>805.46064139440034</v>
      </c>
      <c r="P64" s="77">
        <v>70.13</v>
      </c>
      <c r="Q64" s="77">
        <v>26.50306748466258</v>
      </c>
      <c r="R64" s="80">
        <v>20.2</v>
      </c>
      <c r="S64" s="80">
        <v>0</v>
      </c>
      <c r="T64" s="78">
        <f>SUMPRODUCT(LTA!F64:AJ64,LTA!F$101:AJ$101,LTA!F$105:AJ$105)</f>
        <v>84.460000000000008</v>
      </c>
      <c r="U64" s="78">
        <f>SUMPRODUCT(LTA!F64:AJ64,LTA!F$102:AJ$102,LTA!F$105:AJ$105)</f>
        <v>372.67999999999995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-183</v>
      </c>
      <c r="AA64" s="117">
        <f>STOA!J64</f>
        <v>2.81</v>
      </c>
      <c r="AB64" s="117">
        <f>-STOA!P64</f>
        <v>0</v>
      </c>
      <c r="AC64">
        <f t="shared" si="0"/>
        <v>14.572292674710454</v>
      </c>
      <c r="AD64">
        <f t="shared" si="1"/>
        <v>1273.7453593876428</v>
      </c>
      <c r="AE64">
        <f>'IDT-1'!F64</f>
        <v>0</v>
      </c>
      <c r="AF64" s="26"/>
      <c r="AG64">
        <f t="shared" si="2"/>
        <v>1273.7453593876428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12.073732718894007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69.599999999999994</v>
      </c>
      <c r="J65">
        <f>Bawana_RLNG!T65</f>
        <v>0</v>
      </c>
      <c r="K65">
        <f>Bawana_Spot!T65</f>
        <v>0</v>
      </c>
      <c r="L65">
        <f>TWOMCL!S65</f>
        <v>6.1267902481104981</v>
      </c>
      <c r="M65">
        <f>EDWPCL!W65</f>
        <v>0</v>
      </c>
      <c r="N65">
        <f>'MSW BWN'!W65</f>
        <v>5.3424319999999996</v>
      </c>
      <c r="O65">
        <f>TPDDL_ISGS_exbus!BB65</f>
        <v>808.99417239643867</v>
      </c>
      <c r="P65" s="77">
        <v>70.13</v>
      </c>
      <c r="Q65" s="77">
        <v>26.50306748466258</v>
      </c>
      <c r="R65" s="80">
        <v>20.2</v>
      </c>
      <c r="S65" s="80">
        <v>0</v>
      </c>
      <c r="T65" s="78">
        <f>SUMPRODUCT(LTA!F65:AJ65,LTA!F$101:AJ$101,LTA!F$105:AJ$105)</f>
        <v>79.320000000000007</v>
      </c>
      <c r="U65" s="78">
        <f>SUMPRODUCT(LTA!F65:AJ65,LTA!F$102:AJ$102,LTA!F$105:AJ$105)</f>
        <v>362.24999999999994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-174</v>
      </c>
      <c r="AA65" s="117">
        <f>STOA!J65</f>
        <v>2.81</v>
      </c>
      <c r="AB65" s="117">
        <f>-STOA!P65</f>
        <v>0</v>
      </c>
      <c r="AC65">
        <f t="shared" si="0"/>
        <v>14.422275903525316</v>
      </c>
      <c r="AD65">
        <f t="shared" si="1"/>
        <v>1274.9279189445804</v>
      </c>
      <c r="AE65">
        <f>'IDT-1'!F65</f>
        <v>0</v>
      </c>
      <c r="AF65" s="26"/>
      <c r="AG65">
        <f t="shared" si="2"/>
        <v>1274.9279189445804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12.073732718894007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69.599999999999994</v>
      </c>
      <c r="J66">
        <f>Bawana_RLNG!T66</f>
        <v>0</v>
      </c>
      <c r="K66">
        <f>Bawana_Spot!T66</f>
        <v>0</v>
      </c>
      <c r="L66">
        <f>TWOMCL!S66</f>
        <v>6.1267902481104981</v>
      </c>
      <c r="M66">
        <f>EDWPCL!W66</f>
        <v>0</v>
      </c>
      <c r="N66">
        <f>'MSW BWN'!W66</f>
        <v>5.6624639999999991</v>
      </c>
      <c r="O66">
        <f>TPDDL_ISGS_exbus!BB66</f>
        <v>809.03778054155441</v>
      </c>
      <c r="P66" s="77">
        <v>70.13</v>
      </c>
      <c r="Q66" s="77">
        <v>26.50306748466258</v>
      </c>
      <c r="R66" s="80">
        <v>20.2</v>
      </c>
      <c r="S66" s="80">
        <v>0</v>
      </c>
      <c r="T66" s="78">
        <f>SUMPRODUCT(LTA!F66:AJ66,LTA!F$101:AJ$101,LTA!F$105:AJ$105)</f>
        <v>69.55</v>
      </c>
      <c r="U66" s="78">
        <f>SUMPRODUCT(LTA!F66:AJ66,LTA!F$102:AJ$102,LTA!F$105:AJ$105)</f>
        <v>351.34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-161</v>
      </c>
      <c r="AA66" s="117">
        <f>STOA!J66</f>
        <v>2.81</v>
      </c>
      <c r="AB66" s="117">
        <f>-STOA!P66</f>
        <v>0</v>
      </c>
      <c r="AC66">
        <f t="shared" si="0"/>
        <v>14.128076279013797</v>
      </c>
      <c r="AD66">
        <f t="shared" si="1"/>
        <v>1267.9057587142076</v>
      </c>
      <c r="AE66">
        <f>'IDT-1'!F66</f>
        <v>0</v>
      </c>
      <c r="AF66" s="26"/>
      <c r="AG66">
        <f t="shared" si="2"/>
        <v>1267.9057587142076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12.072498029944837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69.599113883760893</v>
      </c>
      <c r="J67">
        <f>Bawana_RLNG!T67</f>
        <v>0</v>
      </c>
      <c r="K67">
        <f>Bawana_Spot!T67</f>
        <v>0</v>
      </c>
      <c r="L67">
        <f>TWOMCL!S67</f>
        <v>6.1267902481104981</v>
      </c>
      <c r="M67">
        <f>EDWPCL!W67</f>
        <v>0</v>
      </c>
      <c r="N67">
        <f>'MSW BWN'!W67</f>
        <v>5.7582399999999989</v>
      </c>
      <c r="O67">
        <f>TPDDL_ISGS_exbus!BB67</f>
        <v>809.03778054155441</v>
      </c>
      <c r="P67" s="77">
        <v>70.13</v>
      </c>
      <c r="Q67" s="77">
        <v>26.50306748466258</v>
      </c>
      <c r="R67" s="80">
        <v>20.2</v>
      </c>
      <c r="S67" s="80">
        <v>0</v>
      </c>
      <c r="T67" s="78">
        <f>SUMPRODUCT(LTA!F67:AJ67,LTA!F$101:AJ$101,LTA!F$105:AJ$105)</f>
        <v>63.46</v>
      </c>
      <c r="U67" s="78">
        <f>SUMPRODUCT(LTA!F67:AJ67,LTA!F$102:AJ$102,LTA!F$105:AJ$105)</f>
        <v>331.49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-135</v>
      </c>
      <c r="AA67" s="117">
        <f>STOA!J67</f>
        <v>2.9</v>
      </c>
      <c r="AB67" s="117">
        <f>-STOA!P67</f>
        <v>0</v>
      </c>
      <c r="AC67">
        <f t="shared" si="0"/>
        <v>13.670589129151061</v>
      </c>
      <c r="AD67">
        <f t="shared" si="1"/>
        <v>1268.6069010588822</v>
      </c>
      <c r="AE67">
        <f>'IDT-1'!F67</f>
        <v>-13.263</v>
      </c>
      <c r="AF67" s="26"/>
      <c r="AG67">
        <f t="shared" si="2"/>
        <v>1255.3439010588822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12.072498029944837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69.599113883760893</v>
      </c>
      <c r="J68">
        <f>Bawana_RLNG!T68</f>
        <v>0</v>
      </c>
      <c r="K68">
        <f>Bawana_Spot!T68</f>
        <v>0</v>
      </c>
      <c r="L68">
        <f>TWOMCL!S68</f>
        <v>6.1267902481104981</v>
      </c>
      <c r="M68">
        <f>EDWPCL!W68</f>
        <v>0</v>
      </c>
      <c r="N68">
        <f>'MSW BWN'!W68</f>
        <v>5.7582399999999989</v>
      </c>
      <c r="O68">
        <f>TPDDL_ISGS_exbus!BB68</f>
        <v>813.68188555795439</v>
      </c>
      <c r="P68" s="77">
        <v>70.13</v>
      </c>
      <c r="Q68" s="77">
        <v>26.50306748466258</v>
      </c>
      <c r="R68" s="80">
        <v>20.2</v>
      </c>
      <c r="S68" s="80">
        <v>0</v>
      </c>
      <c r="T68" s="78">
        <f>SUMPRODUCT(LTA!F68:AJ68,LTA!F$101:AJ$101,LTA!F$105:AJ$105)</f>
        <v>49.13</v>
      </c>
      <c r="U68" s="78">
        <f>SUMPRODUCT(LTA!F68:AJ68,LTA!F$102:AJ$102,LTA!F$105:AJ$105)</f>
        <v>319.33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-80</v>
      </c>
      <c r="AA68" s="117">
        <f>STOA!J68</f>
        <v>2.9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12.990048239574639</v>
      </c>
      <c r="AD68">
        <f t="shared" ref="AD68:AD98" si="4">SUM(B68:AB68,AI68:AR68)-AC68</f>
        <v>1302.4415469648586</v>
      </c>
      <c r="AE68">
        <f>'IDT-1'!F68</f>
        <v>-56</v>
      </c>
      <c r="AF68" s="26"/>
      <c r="AG68">
        <f t="shared" ref="AG68:AG98" si="5">SUM(AD68:AF68)</f>
        <v>1246.4415469648586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12.072498029944837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76.127560014102116</v>
      </c>
      <c r="J69">
        <f>Bawana_RLNG!T69</f>
        <v>0</v>
      </c>
      <c r="K69">
        <f>Bawana_Spot!T69</f>
        <v>0</v>
      </c>
      <c r="L69">
        <f>TWOMCL!S69</f>
        <v>6.1267902481104981</v>
      </c>
      <c r="M69">
        <f>EDWPCL!W69</f>
        <v>0</v>
      </c>
      <c r="N69">
        <f>'MSW BWN'!W69</f>
        <v>5.7243679999999983</v>
      </c>
      <c r="O69">
        <f>TPDDL_ISGS_exbus!BB69</f>
        <v>833.61793069425448</v>
      </c>
      <c r="P69" s="77">
        <v>70.13</v>
      </c>
      <c r="Q69" s="77">
        <v>26.50306748466258</v>
      </c>
      <c r="R69" s="80">
        <v>15.98</v>
      </c>
      <c r="S69" s="80">
        <v>0</v>
      </c>
      <c r="T69" s="78">
        <f>SUMPRODUCT(LTA!F69:AJ69,LTA!F$101:AJ$101,LTA!F$105:AJ$105)</f>
        <v>37.200000000000003</v>
      </c>
      <c r="U69" s="78">
        <f>SUMPRODUCT(LTA!F69:AJ69,LTA!F$102:AJ$102,LTA!F$105:AJ$105)</f>
        <v>307.39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-20</v>
      </c>
      <c r="AA69" s="117">
        <f>STOA!J69</f>
        <v>2.9</v>
      </c>
      <c r="AB69" s="117">
        <f>-STOA!P69</f>
        <v>0</v>
      </c>
      <c r="AC69">
        <f t="shared" si="3"/>
        <v>12.442758037789364</v>
      </c>
      <c r="AD69">
        <f t="shared" si="4"/>
        <v>1361.3294564332853</v>
      </c>
      <c r="AE69">
        <f>'IDT-1'!F69</f>
        <v>-101</v>
      </c>
      <c r="AF69" s="26"/>
      <c r="AG69">
        <f t="shared" si="5"/>
        <v>1260.3294564332853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12.072498029944837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76.127560014102116</v>
      </c>
      <c r="J70">
        <f>Bawana_RLNG!T70</f>
        <v>0</v>
      </c>
      <c r="K70">
        <f>Bawana_Spot!T70</f>
        <v>0</v>
      </c>
      <c r="L70">
        <f>TWOMCL!S70</f>
        <v>6.1267902481104981</v>
      </c>
      <c r="M70">
        <f>EDWPCL!W70</f>
        <v>0</v>
      </c>
      <c r="N70">
        <f>'MSW BWN'!W70</f>
        <v>5.5900479999999986</v>
      </c>
      <c r="O70">
        <f>TPDDL_ISGS_exbus!BB70</f>
        <v>855.90964014225449</v>
      </c>
      <c r="P70" s="77">
        <v>70.13</v>
      </c>
      <c r="Q70" s="77">
        <v>26.50306748466258</v>
      </c>
      <c r="R70" s="80">
        <v>8.9974540311173978</v>
      </c>
      <c r="S70" s="80">
        <v>0</v>
      </c>
      <c r="T70" s="78">
        <f>SUMPRODUCT(LTA!F70:AJ70,LTA!F$101:AJ$101,LTA!F$105:AJ$105)</f>
        <v>22.339999999999996</v>
      </c>
      <c r="U70" s="78">
        <f>SUMPRODUCT(LTA!F70:AJ70,LTA!F$102:AJ$102,LTA!F$105:AJ$105)</f>
        <v>297.14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2.9</v>
      </c>
      <c r="AB70" s="117">
        <f>-STOA!P70</f>
        <v>0</v>
      </c>
      <c r="AC70">
        <f t="shared" si="3"/>
        <v>12.177766109961691</v>
      </c>
      <c r="AD70">
        <f t="shared" si="4"/>
        <v>1371.6592918402303</v>
      </c>
      <c r="AE70">
        <f>'IDT-1'!F70</f>
        <v>-106.812</v>
      </c>
      <c r="AF70" s="26"/>
      <c r="AG70">
        <f t="shared" si="5"/>
        <v>1264.8472918402304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7.935496481626271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76.127560014102116</v>
      </c>
      <c r="J71">
        <f>Bawana_RLNG!T71</f>
        <v>0</v>
      </c>
      <c r="K71">
        <f>Bawana_Spot!T71</f>
        <v>0</v>
      </c>
      <c r="L71">
        <f>TWOMCL!S71</f>
        <v>6.1267902481104981</v>
      </c>
      <c r="M71">
        <f>EDWPCL!W71</f>
        <v>0</v>
      </c>
      <c r="N71">
        <f>'MSW BWN'!W71</f>
        <v>5.5001119999999988</v>
      </c>
      <c r="O71">
        <f>TPDDL_ISGS_exbus!BB71</f>
        <v>868.5039300716528</v>
      </c>
      <c r="P71" s="77">
        <v>70.13</v>
      </c>
      <c r="Q71" s="77">
        <v>26.50306748466258</v>
      </c>
      <c r="R71" s="80">
        <v>3.44</v>
      </c>
      <c r="S71" s="80">
        <v>0</v>
      </c>
      <c r="T71" s="78">
        <f>SUMPRODUCT(LTA!F71:AJ71,LTA!F$101:AJ$101,LTA!F$105:AJ$105)</f>
        <v>15.6</v>
      </c>
      <c r="U71" s="78">
        <f>SUMPRODUCT(LTA!F71:AJ71,LTA!F$102:AJ$102,LTA!F$105:AJ$105)</f>
        <v>289.39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2.9</v>
      </c>
      <c r="AB71" s="117">
        <f>-STOA!P71</f>
        <v>0</v>
      </c>
      <c r="AC71">
        <f t="shared" si="3"/>
        <v>12.07498121544136</v>
      </c>
      <c r="AD71">
        <f t="shared" si="4"/>
        <v>1360.0819750847131</v>
      </c>
      <c r="AE71">
        <f>'IDT-1'!F71</f>
        <v>-99.31</v>
      </c>
      <c r="AF71" s="26"/>
      <c r="AG71">
        <f t="shared" si="5"/>
        <v>1260.7719750847132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7.935496481626271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76.127560014102116</v>
      </c>
      <c r="J72">
        <f>Bawana_RLNG!T72</f>
        <v>0</v>
      </c>
      <c r="K72">
        <f>Bawana_Spot!T72</f>
        <v>0</v>
      </c>
      <c r="L72">
        <f>TWOMCL!S72</f>
        <v>6.1267902481104981</v>
      </c>
      <c r="M72">
        <f>EDWPCL!W72</f>
        <v>0</v>
      </c>
      <c r="N72">
        <f>'MSW BWN'!W72</f>
        <v>5.6122399999999981</v>
      </c>
      <c r="O72">
        <f>TPDDL_ISGS_exbus!BB72</f>
        <v>889.79713911495276</v>
      </c>
      <c r="P72" s="77">
        <v>70.13</v>
      </c>
      <c r="Q72" s="77">
        <v>26.50306748466258</v>
      </c>
      <c r="R72" s="80">
        <v>0.14000000000000001</v>
      </c>
      <c r="S72" s="80">
        <v>0</v>
      </c>
      <c r="T72" s="78">
        <f>SUMPRODUCT(LTA!F72:AJ72,LTA!F$101:AJ$101,LTA!F$105:AJ$105)</f>
        <v>6.66</v>
      </c>
      <c r="U72" s="78">
        <f>SUMPRODUCT(LTA!F72:AJ72,LTA!F$102:AJ$102,LTA!F$105:AJ$105)</f>
        <v>283.54000000000002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2.9</v>
      </c>
      <c r="AB72" s="117">
        <f>-STOA!P72</f>
        <v>0</v>
      </c>
      <c r="AC72">
        <f t="shared" si="3"/>
        <v>12.1041561814224</v>
      </c>
      <c r="AD72">
        <f t="shared" si="4"/>
        <v>1363.3681371620321</v>
      </c>
      <c r="AE72">
        <f>'IDT-1'!F72</f>
        <v>-93.251000000000005</v>
      </c>
      <c r="AF72" s="26"/>
      <c r="AG72">
        <f t="shared" si="5"/>
        <v>1270.1171371620321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12.072498029944837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76.127560014102116</v>
      </c>
      <c r="J73">
        <f>Bawana_RLNG!T73</f>
        <v>0</v>
      </c>
      <c r="K73">
        <f>Bawana_Spot!T73</f>
        <v>0</v>
      </c>
      <c r="L73">
        <f>TWOMCL!S73</f>
        <v>6.1267902481104981</v>
      </c>
      <c r="M73">
        <f>EDWPCL!W73</f>
        <v>0</v>
      </c>
      <c r="N73">
        <f>'MSW BWN'!W73</f>
        <v>5.454559999999999</v>
      </c>
      <c r="O73">
        <f>TPDDL_ISGS_exbus!BB73</f>
        <v>916.3409500034528</v>
      </c>
      <c r="P73" s="77">
        <v>70.13</v>
      </c>
      <c r="Q73" s="77">
        <v>26.50306748466258</v>
      </c>
      <c r="R73" s="80">
        <v>0</v>
      </c>
      <c r="S73" s="80">
        <v>0</v>
      </c>
      <c r="T73" s="78">
        <f>SUMPRODUCT(LTA!F73:AJ73,LTA!F$101:AJ$101,LTA!F$105:AJ$105)</f>
        <v>3.48</v>
      </c>
      <c r="U73" s="78">
        <f>SUMPRODUCT(LTA!F73:AJ73,LTA!F$102:AJ$102,LTA!F$105:AJ$105)</f>
        <v>280.07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2.9</v>
      </c>
      <c r="AB73" s="117">
        <f>-STOA!P73</f>
        <v>0</v>
      </c>
      <c r="AC73">
        <f t="shared" si="3"/>
        <v>12.313007746866402</v>
      </c>
      <c r="AD73">
        <f t="shared" si="4"/>
        <v>1386.8924180334066</v>
      </c>
      <c r="AE73">
        <f>'IDT-1'!F73</f>
        <v>-99.157999999999987</v>
      </c>
      <c r="AF73" s="26"/>
      <c r="AG73">
        <f t="shared" si="5"/>
        <v>1287.7344180334067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12.072498029944837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76.127560014102116</v>
      </c>
      <c r="J74">
        <f>Bawana_RLNG!T74</f>
        <v>0</v>
      </c>
      <c r="K74">
        <f>Bawana_Spot!T74</f>
        <v>0</v>
      </c>
      <c r="L74">
        <f>TWOMCL!S74</f>
        <v>6.1267902481104981</v>
      </c>
      <c r="M74">
        <f>EDWPCL!W74</f>
        <v>0</v>
      </c>
      <c r="N74">
        <f>'MSW BWN'!W74</f>
        <v>5.5561759999999989</v>
      </c>
      <c r="O74">
        <f>TPDDL_ISGS_exbus!BB74</f>
        <v>922.41525893275275</v>
      </c>
      <c r="P74" s="77">
        <v>70.13</v>
      </c>
      <c r="Q74" s="77">
        <v>26.50306748466258</v>
      </c>
      <c r="R74" s="80">
        <v>0</v>
      </c>
      <c r="S74" s="80">
        <v>0</v>
      </c>
      <c r="T74" s="78">
        <f>SUMPRODUCT(LTA!F74:AJ74,LTA!F$101:AJ$101,LTA!F$105:AJ$105)</f>
        <v>1.33</v>
      </c>
      <c r="U74" s="78">
        <f>SUMPRODUCT(LTA!F74:AJ74,LTA!F$102:AJ$102,LTA!F$105:AJ$105)</f>
        <v>279.11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2.9</v>
      </c>
      <c r="AB74" s="117">
        <f>-STOA!P74</f>
        <v>0</v>
      </c>
      <c r="AC74">
        <f t="shared" si="3"/>
        <v>12.339987886244241</v>
      </c>
      <c r="AD74">
        <f t="shared" si="4"/>
        <v>1389.9313628233285</v>
      </c>
      <c r="AE74">
        <f>'IDT-1'!F74</f>
        <v>-88.671999999999997</v>
      </c>
      <c r="AF74" s="26"/>
      <c r="AG74">
        <f t="shared" si="5"/>
        <v>1301.2593628233285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12.167060677698975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76.127560014102116</v>
      </c>
      <c r="J75">
        <f>Bawana_RLNG!T75</f>
        <v>0</v>
      </c>
      <c r="K75">
        <f>Bawana_Spot!T75</f>
        <v>0</v>
      </c>
      <c r="L75">
        <f>TWOMCL!S75</f>
        <v>6.1267902481104981</v>
      </c>
      <c r="M75">
        <f>EDWPCL!W75</f>
        <v>0</v>
      </c>
      <c r="N75">
        <f>'MSW BWN'!W75</f>
        <v>5.5503359999999988</v>
      </c>
      <c r="O75">
        <f>TPDDL_ISGS_exbus!BB75</f>
        <v>921.29511920695245</v>
      </c>
      <c r="P75" s="77">
        <v>70.13</v>
      </c>
      <c r="Q75" s="77">
        <v>26.50306748466258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279.21999999999997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2.9</v>
      </c>
      <c r="AB75" s="117">
        <f>-STOA!P75</f>
        <v>0</v>
      </c>
      <c r="AC75">
        <f t="shared" si="3"/>
        <v>12.446631415957434</v>
      </c>
      <c r="AD75">
        <f t="shared" si="4"/>
        <v>1401.943302215569</v>
      </c>
      <c r="AE75">
        <f>'IDT-1'!F75</f>
        <v>-80.581999999999994</v>
      </c>
      <c r="AF75" s="26"/>
      <c r="AG75">
        <f t="shared" si="5"/>
        <v>1321.3613022155691</v>
      </c>
      <c r="AI75" s="75">
        <f>PXIL!J75</f>
        <v>0</v>
      </c>
      <c r="AJ75" s="75">
        <f>PXIL!P75</f>
        <v>0</v>
      </c>
      <c r="AK75" s="75">
        <f>RTM_IEX!J75</f>
        <v>14.37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12.167060677698975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76.127560014102116</v>
      </c>
      <c r="J76">
        <f>Bawana_RLNG!T76</f>
        <v>0</v>
      </c>
      <c r="K76">
        <f>Bawana_Spot!T76</f>
        <v>0</v>
      </c>
      <c r="L76">
        <f>TWOMCL!S76</f>
        <v>6.1267902481104981</v>
      </c>
      <c r="M76">
        <f>EDWPCL!W76</f>
        <v>0</v>
      </c>
      <c r="N76">
        <f>'MSW BWN'!W76</f>
        <v>5.6005599999999989</v>
      </c>
      <c r="O76">
        <f>TPDDL_ISGS_exbus!BB76</f>
        <v>918.98904614695243</v>
      </c>
      <c r="P76" s="77">
        <v>70.13</v>
      </c>
      <c r="Q76" s="77">
        <v>26.50306748466258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279.18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2.9</v>
      </c>
      <c r="AB76" s="117">
        <f>-STOA!P76</f>
        <v>0</v>
      </c>
      <c r="AC76">
        <f t="shared" si="3"/>
        <v>12.468579944229436</v>
      </c>
      <c r="AD76">
        <f t="shared" si="4"/>
        <v>1404.4155046272972</v>
      </c>
      <c r="AE76">
        <f>'IDT-1'!F76</f>
        <v>-82.372</v>
      </c>
      <c r="AF76" s="26"/>
      <c r="AG76">
        <f t="shared" si="5"/>
        <v>1322.0435046272971</v>
      </c>
      <c r="AI76" s="75">
        <f>PXIL!J76</f>
        <v>0</v>
      </c>
      <c r="AJ76" s="75">
        <f>PXIL!P76</f>
        <v>0</v>
      </c>
      <c r="AK76" s="75">
        <f>RTM_IEX!J76</f>
        <v>19.16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12.167060677698975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76.127560014102116</v>
      </c>
      <c r="J77">
        <f>Bawana_RLNG!T77</f>
        <v>0</v>
      </c>
      <c r="K77">
        <f>Bawana_Spot!T77</f>
        <v>0</v>
      </c>
      <c r="L77">
        <f>TWOMCL!S77</f>
        <v>6.1267902481104981</v>
      </c>
      <c r="M77">
        <f>EDWPCL!W77</f>
        <v>0</v>
      </c>
      <c r="N77">
        <f>'MSW BWN'!W77</f>
        <v>5.6683039999999982</v>
      </c>
      <c r="O77">
        <f>TPDDL_ISGS_exbus!BB77</f>
        <v>911.81427074782516</v>
      </c>
      <c r="P77" s="77">
        <v>70.13</v>
      </c>
      <c r="Q77" s="77">
        <v>26.50306748466258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272.2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2.9</v>
      </c>
      <c r="AB77" s="117">
        <f>-STOA!P77</f>
        <v>0</v>
      </c>
      <c r="AC77">
        <f t="shared" si="3"/>
        <v>12.302462067917116</v>
      </c>
      <c r="AD77">
        <f t="shared" si="4"/>
        <v>1385.7045911044822</v>
      </c>
      <c r="AE77">
        <f>'IDT-1'!F77</f>
        <v>-78.716999999999999</v>
      </c>
      <c r="AF77" s="26"/>
      <c r="AG77">
        <f t="shared" si="5"/>
        <v>1306.9875911044821</v>
      </c>
      <c r="AI77" s="75">
        <f>PXIL!J77</f>
        <v>0</v>
      </c>
      <c r="AJ77" s="75">
        <f>PXIL!P77</f>
        <v>0</v>
      </c>
      <c r="AK77" s="75">
        <f>RTM_IEX!J77</f>
        <v>14.37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12.167060677698975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76.127560014102116</v>
      </c>
      <c r="J78">
        <f>Bawana_RLNG!T78</f>
        <v>0</v>
      </c>
      <c r="K78">
        <f>Bawana_Spot!T78</f>
        <v>0</v>
      </c>
      <c r="L78">
        <f>TWOMCL!S78</f>
        <v>6.1267902481104981</v>
      </c>
      <c r="M78">
        <f>EDWPCL!W78</f>
        <v>0</v>
      </c>
      <c r="N78">
        <f>'MSW BWN'!W78</f>
        <v>5.6566239999999981</v>
      </c>
      <c r="O78">
        <f>TPDDL_ISGS_exbus!BB78</f>
        <v>903.14468774459544</v>
      </c>
      <c r="P78" s="77">
        <v>70.13</v>
      </c>
      <c r="Q78" s="77">
        <v>26.50306748466258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272.19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2.9</v>
      </c>
      <c r="AB78" s="117">
        <f>-STOA!P78</f>
        <v>0</v>
      </c>
      <c r="AC78">
        <f t="shared" si="3"/>
        <v>12.225978953488696</v>
      </c>
      <c r="AD78">
        <f t="shared" si="4"/>
        <v>1377.089811215681</v>
      </c>
      <c r="AE78">
        <f>'IDT-1'!F78</f>
        <v>-82.454000000000008</v>
      </c>
      <c r="AF78" s="26"/>
      <c r="AG78">
        <f t="shared" si="5"/>
        <v>1294.6358112156811</v>
      </c>
      <c r="AI78" s="75">
        <f>PXIL!J78</f>
        <v>0</v>
      </c>
      <c r="AJ78" s="75">
        <f>PXIL!P78</f>
        <v>0</v>
      </c>
      <c r="AK78" s="75">
        <f>RTM_IEX!J78</f>
        <v>14.37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12.167060677698975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76.127560014102116</v>
      </c>
      <c r="J79">
        <f>Bawana_RLNG!T79</f>
        <v>0</v>
      </c>
      <c r="K79">
        <f>Bawana_Spot!T79</f>
        <v>0</v>
      </c>
      <c r="L79">
        <f>TWOMCL!S79</f>
        <v>6.1267902481104981</v>
      </c>
      <c r="M79">
        <f>EDWPCL!W79</f>
        <v>0</v>
      </c>
      <c r="N79">
        <f>'MSW BWN'!W79</f>
        <v>5.4825919999999986</v>
      </c>
      <c r="O79">
        <f>TPDDL_ISGS_exbus!BB79</f>
        <v>891.07989465466596</v>
      </c>
      <c r="P79" s="77">
        <v>70.13</v>
      </c>
      <c r="Q79" s="77">
        <v>26.50306748466258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272.49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2.9</v>
      </c>
      <c r="AB79" s="117">
        <f>-STOA!P79</f>
        <v>0</v>
      </c>
      <c r="AC79">
        <f t="shared" si="3"/>
        <v>11.994461292697315</v>
      </c>
      <c r="AD79">
        <f t="shared" si="4"/>
        <v>1351.012503786543</v>
      </c>
      <c r="AE79">
        <f>'IDT-1'!F79</f>
        <v>-74.856999999999999</v>
      </c>
      <c r="AF79" s="26"/>
      <c r="AG79">
        <f t="shared" si="5"/>
        <v>1276.155503786543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12.167060677698975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76.127560014102116</v>
      </c>
      <c r="J80">
        <f>Bawana_RLNG!T80</f>
        <v>0</v>
      </c>
      <c r="K80">
        <f>Bawana_Spot!T80</f>
        <v>0</v>
      </c>
      <c r="L80">
        <f>TWOMCL!S80</f>
        <v>6.1267902481104981</v>
      </c>
      <c r="M80">
        <f>EDWPCL!W80</f>
        <v>0</v>
      </c>
      <c r="N80">
        <f>'MSW BWN'!W80</f>
        <v>5.6624639999999991</v>
      </c>
      <c r="O80">
        <f>TPDDL_ISGS_exbus!BB80</f>
        <v>877.29991468931428</v>
      </c>
      <c r="P80" s="77">
        <v>70.13</v>
      </c>
      <c r="Q80" s="77">
        <v>26.50306748466258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272.83999999999997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2.9</v>
      </c>
      <c r="AB80" s="117">
        <f>-STOA!P80</f>
        <v>0</v>
      </c>
      <c r="AC80">
        <f t="shared" si="3"/>
        <v>11.877860342602219</v>
      </c>
      <c r="AD80">
        <f t="shared" si="4"/>
        <v>1337.8789967712862</v>
      </c>
      <c r="AE80">
        <f>'IDT-1'!F80</f>
        <v>-81.399000000000001</v>
      </c>
      <c r="AF80" s="26"/>
      <c r="AG80">
        <f t="shared" si="5"/>
        <v>1256.4799967712861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12.167060677698975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76.127560014102116</v>
      </c>
      <c r="J81">
        <f>Bawana_RLNG!T81</f>
        <v>0</v>
      </c>
      <c r="K81">
        <f>Bawana_Spot!T81</f>
        <v>0</v>
      </c>
      <c r="L81">
        <f>TWOMCL!S81</f>
        <v>6.1267902481104981</v>
      </c>
      <c r="M81">
        <f>EDWPCL!W81</f>
        <v>0</v>
      </c>
      <c r="N81">
        <f>'MSW BWN'!W81</f>
        <v>5.5561759999999989</v>
      </c>
      <c r="O81">
        <f>TPDDL_ISGS_exbus!BB81</f>
        <v>860.08856283284945</v>
      </c>
      <c r="P81" s="77">
        <v>70.13</v>
      </c>
      <c r="Q81" s="77">
        <v>26.50306748466258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273.29999999999995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2.9</v>
      </c>
      <c r="AB81" s="117">
        <f>-STOA!P81</f>
        <v>0</v>
      </c>
      <c r="AC81">
        <f t="shared" si="3"/>
        <v>11.855969111865329</v>
      </c>
      <c r="AD81">
        <f t="shared" si="4"/>
        <v>1335.4132481455583</v>
      </c>
      <c r="AE81">
        <f>'IDT-1'!F81</f>
        <v>-90.358000000000004</v>
      </c>
      <c r="AF81" s="26"/>
      <c r="AG81">
        <f t="shared" si="5"/>
        <v>1245.0552481455584</v>
      </c>
      <c r="AI81" s="75">
        <f>PXIL!J81</f>
        <v>0</v>
      </c>
      <c r="AJ81" s="75">
        <f>PXIL!P81</f>
        <v>0</v>
      </c>
      <c r="AK81" s="75">
        <f>RTM_IEX!J81</f>
        <v>14.37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12.167060677698975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76.127560014102116</v>
      </c>
      <c r="J82">
        <f>Bawana_RLNG!T82</f>
        <v>0</v>
      </c>
      <c r="K82">
        <f>Bawana_Spot!T82</f>
        <v>0</v>
      </c>
      <c r="L82">
        <f>TWOMCL!S82</f>
        <v>6.1267902481104981</v>
      </c>
      <c r="M82">
        <f>EDWPCL!W82</f>
        <v>0</v>
      </c>
      <c r="N82">
        <f>'MSW BWN'!W82</f>
        <v>5.4160159999999991</v>
      </c>
      <c r="O82">
        <f>TPDDL_ISGS_exbus!BB82</f>
        <v>843.00953596134957</v>
      </c>
      <c r="P82" s="77">
        <v>70.13</v>
      </c>
      <c r="Q82" s="77">
        <v>26.50306748466258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273.69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2.9</v>
      </c>
      <c r="AB82" s="117">
        <f>-STOA!P82</f>
        <v>0</v>
      </c>
      <c r="AC82">
        <f t="shared" si="3"/>
        <v>11.918632267396131</v>
      </c>
      <c r="AD82">
        <f t="shared" si="4"/>
        <v>1342.4713981185278</v>
      </c>
      <c r="AE82">
        <f>'IDT-1'!F82</f>
        <v>-120.34399999999999</v>
      </c>
      <c r="AF82" s="26"/>
      <c r="AG82">
        <f t="shared" si="5"/>
        <v>1222.1273981185277</v>
      </c>
      <c r="AI82" s="75">
        <f>PXIL!J82</f>
        <v>0</v>
      </c>
      <c r="AJ82" s="75">
        <f>PXIL!P82</f>
        <v>0</v>
      </c>
      <c r="AK82" s="75">
        <f>RTM_IEX!J82</f>
        <v>38.32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12.167060677698975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76.12691243865838</v>
      </c>
      <c r="J83">
        <f>Bawana_RLNG!T83</f>
        <v>0</v>
      </c>
      <c r="K83">
        <f>Bawana_Spot!T83</f>
        <v>0</v>
      </c>
      <c r="L83">
        <f>TWOMCL!S83</f>
        <v>6.1267902481104981</v>
      </c>
      <c r="M83">
        <f>EDWPCL!W83</f>
        <v>0</v>
      </c>
      <c r="N83">
        <f>'MSW BWN'!W83</f>
        <v>5.4160159999999991</v>
      </c>
      <c r="O83">
        <f>TPDDL_ISGS_exbus!BB83</f>
        <v>834.22443658831935</v>
      </c>
      <c r="P83" s="77">
        <v>70.13</v>
      </c>
      <c r="Q83" s="77">
        <v>26.50306748466258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273.96999999999997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2.9</v>
      </c>
      <c r="AB83" s="117">
        <f>-STOA!P83</f>
        <v>0</v>
      </c>
      <c r="AC83">
        <f t="shared" si="3"/>
        <v>11.71732569424956</v>
      </c>
      <c r="AD83">
        <f t="shared" si="4"/>
        <v>1319.7969577432002</v>
      </c>
      <c r="AE83">
        <f>'IDT-1'!F83</f>
        <v>-134.73099999999999</v>
      </c>
      <c r="AF83" s="26"/>
      <c r="AG83">
        <f t="shared" si="5"/>
        <v>1185.0659577432002</v>
      </c>
      <c r="AI83" s="75">
        <f>PXIL!J83</f>
        <v>0</v>
      </c>
      <c r="AJ83" s="75">
        <f>PXIL!P83</f>
        <v>0</v>
      </c>
      <c r="AK83" s="75">
        <f>RTM_IEX!J83</f>
        <v>23.95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12.167060677698975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76.12691243865838</v>
      </c>
      <c r="J84">
        <f>Bawana_RLNG!T84</f>
        <v>0</v>
      </c>
      <c r="K84">
        <f>Bawana_Spot!T84</f>
        <v>0</v>
      </c>
      <c r="L84">
        <f>TWOMCL!S84</f>
        <v>6.1267902481104981</v>
      </c>
      <c r="M84">
        <f>EDWPCL!W84</f>
        <v>0</v>
      </c>
      <c r="N84">
        <f>'MSW BWN'!W84</f>
        <v>5.454559999999999</v>
      </c>
      <c r="O84">
        <f>TPDDL_ISGS_exbus!BB84</f>
        <v>816.72970413001008</v>
      </c>
      <c r="P84" s="77">
        <v>70.13</v>
      </c>
      <c r="Q84" s="77">
        <v>26.50306748466258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267.42999999999995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2.9</v>
      </c>
      <c r="AB84" s="117">
        <f>-STOA!P84</f>
        <v>0</v>
      </c>
      <c r="AC84">
        <f t="shared" si="3"/>
        <v>11.548311235816437</v>
      </c>
      <c r="AD84">
        <f t="shared" si="4"/>
        <v>1300.7597837433239</v>
      </c>
      <c r="AE84">
        <f>'IDT-1'!F84</f>
        <v>-148.767</v>
      </c>
      <c r="AF84" s="26"/>
      <c r="AG84">
        <f t="shared" si="5"/>
        <v>1151.9927837433238</v>
      </c>
      <c r="AI84" s="75">
        <f>PXIL!J84</f>
        <v>0</v>
      </c>
      <c r="AJ84" s="75">
        <f>PXIL!P84</f>
        <v>0</v>
      </c>
      <c r="AK84" s="75">
        <f>RTM_IEX!J84</f>
        <v>28.74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12.167060677698975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76.12691243865838</v>
      </c>
      <c r="J85">
        <f>Bawana_RLNG!T85</f>
        <v>0</v>
      </c>
      <c r="K85">
        <f>Bawana_Spot!T85</f>
        <v>0</v>
      </c>
      <c r="L85">
        <f>TWOMCL!S85</f>
        <v>6.1267902481104981</v>
      </c>
      <c r="M85">
        <f>EDWPCL!W85</f>
        <v>0</v>
      </c>
      <c r="N85">
        <f>'MSW BWN'!W85</f>
        <v>5.562015999999999</v>
      </c>
      <c r="O85">
        <f>TPDDL_ISGS_exbus!BB85</f>
        <v>806.07485107895297</v>
      </c>
      <c r="P85" s="77">
        <v>70.13</v>
      </c>
      <c r="Q85" s="77">
        <v>26.50306748466258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267.70999999999998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2.9</v>
      </c>
      <c r="AB85" s="117">
        <f>-STOA!P85</f>
        <v>0</v>
      </c>
      <c r="AC85">
        <f t="shared" si="3"/>
        <v>11.542262141767136</v>
      </c>
      <c r="AD85">
        <f t="shared" si="4"/>
        <v>1300.0784357863163</v>
      </c>
      <c r="AE85">
        <f>'IDT-1'!F85</f>
        <v>-175.74299999999999</v>
      </c>
      <c r="AF85" s="26"/>
      <c r="AG85">
        <f t="shared" si="5"/>
        <v>1124.3354357863163</v>
      </c>
      <c r="AI85" s="75">
        <f>PXIL!J85</f>
        <v>0</v>
      </c>
      <c r="AJ85" s="75">
        <f>PXIL!P85</f>
        <v>0</v>
      </c>
      <c r="AK85" s="75">
        <f>RTM_IEX!J85</f>
        <v>38.32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12.167060677698975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76.126883111566002</v>
      </c>
      <c r="J86">
        <f>Bawana_RLNG!T86</f>
        <v>0</v>
      </c>
      <c r="K86">
        <f>Bawana_Spot!T86</f>
        <v>0</v>
      </c>
      <c r="L86">
        <f>TWOMCL!S86</f>
        <v>6.1267902481104981</v>
      </c>
      <c r="M86">
        <f>EDWPCL!W86</f>
        <v>0</v>
      </c>
      <c r="N86">
        <f>'MSW BWN'!W86</f>
        <v>5.5561759999999989</v>
      </c>
      <c r="O86">
        <f>TPDDL_ISGS_exbus!BB86</f>
        <v>803.81851364268118</v>
      </c>
      <c r="P86" s="77">
        <v>70.13</v>
      </c>
      <c r="Q86" s="77">
        <v>26.50306748466258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267.92999999999995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2.9</v>
      </c>
      <c r="AB86" s="117">
        <f>-STOA!P86</f>
        <v>0</v>
      </c>
      <c r="AC86">
        <f t="shared" si="3"/>
        <v>11.524290722249528</v>
      </c>
      <c r="AD86">
        <f t="shared" si="4"/>
        <v>1298.0542004424694</v>
      </c>
      <c r="AE86">
        <f>'IDT-1'!F86</f>
        <v>-208.82300000000001</v>
      </c>
      <c r="AF86" s="26"/>
      <c r="AG86">
        <f t="shared" si="5"/>
        <v>1089.2312004424693</v>
      </c>
      <c r="AI86" s="75">
        <f>PXIL!J86</f>
        <v>0</v>
      </c>
      <c r="AJ86" s="75">
        <f>PXIL!P86</f>
        <v>0</v>
      </c>
      <c r="AK86" s="75">
        <f>RTM_IEX!J86</f>
        <v>38.32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12.167060677698975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65.239999999999981</v>
      </c>
      <c r="J87">
        <f>Bawana_RLNG!T87</f>
        <v>0</v>
      </c>
      <c r="K87">
        <f>Bawana_Spot!T87</f>
        <v>0</v>
      </c>
      <c r="L87">
        <f>TWOMCL!S87</f>
        <v>6.1267902481104981</v>
      </c>
      <c r="M87">
        <f>EDWPCL!W87</f>
        <v>0</v>
      </c>
      <c r="N87">
        <f>'MSW BWN'!W87</f>
        <v>5.4440479999999987</v>
      </c>
      <c r="O87">
        <f>TPDDL_ISGS_exbus!BB87</f>
        <v>803.77528828838001</v>
      </c>
      <c r="P87" s="77">
        <v>70.13</v>
      </c>
      <c r="Q87" s="77">
        <v>26.50306748466258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268.09999999999997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2.85</v>
      </c>
      <c r="AB87" s="117">
        <f>-STOA!P87</f>
        <v>0</v>
      </c>
      <c r="AC87">
        <f t="shared" si="3"/>
        <v>11.217415041349897</v>
      </c>
      <c r="AD87">
        <f t="shared" si="4"/>
        <v>1263.488839657502</v>
      </c>
      <c r="AE87">
        <f>'IDT-1'!F87</f>
        <v>-178.96100000000001</v>
      </c>
      <c r="AF87" s="26"/>
      <c r="AG87">
        <f t="shared" si="5"/>
        <v>1084.527839657502</v>
      </c>
      <c r="AI87" s="75">
        <f>PXIL!J87</f>
        <v>0</v>
      </c>
      <c r="AJ87" s="75">
        <f>PXIL!P87</f>
        <v>0</v>
      </c>
      <c r="AK87" s="75">
        <f>RTM_IEX!J87</f>
        <v>14.37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12.167060677698975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65.239999999999981</v>
      </c>
      <c r="J88">
        <f>Bawana_RLNG!T88</f>
        <v>0</v>
      </c>
      <c r="K88">
        <f>Bawana_Spot!T88</f>
        <v>0</v>
      </c>
      <c r="L88">
        <f>TWOMCL!S88</f>
        <v>6.1267902481104981</v>
      </c>
      <c r="M88">
        <f>EDWPCL!W88</f>
        <v>0</v>
      </c>
      <c r="N88">
        <f>'MSW BWN'!W88</f>
        <v>5.5281439999999993</v>
      </c>
      <c r="O88">
        <f>TPDDL_ISGS_exbus!BB88</f>
        <v>799.47023229684919</v>
      </c>
      <c r="P88" s="77">
        <v>70.13</v>
      </c>
      <c r="Q88" s="77">
        <v>26.50306748466258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268.23999999999995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2.85</v>
      </c>
      <c r="AB88" s="117">
        <f>-STOA!P88</f>
        <v>0</v>
      </c>
      <c r="AC88">
        <f t="shared" si="3"/>
        <v>11.181502593424426</v>
      </c>
      <c r="AD88">
        <f t="shared" si="4"/>
        <v>1259.4437921138965</v>
      </c>
      <c r="AE88">
        <f>'IDT-1'!F88</f>
        <v>-191.101</v>
      </c>
      <c r="AF88" s="26"/>
      <c r="AG88">
        <f t="shared" si="5"/>
        <v>1068.3427921138964</v>
      </c>
      <c r="AI88" s="75">
        <f>PXIL!J88</f>
        <v>0</v>
      </c>
      <c r="AJ88" s="75">
        <f>PXIL!P88</f>
        <v>0</v>
      </c>
      <c r="AK88" s="75">
        <f>RTM_IEX!J88</f>
        <v>14.37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12.167060677698975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65.239999999999981</v>
      </c>
      <c r="J89">
        <f>Bawana_RLNG!T89</f>
        <v>0</v>
      </c>
      <c r="K89">
        <f>Bawana_Spot!T89</f>
        <v>0</v>
      </c>
      <c r="L89">
        <f>TWOMCL!S89</f>
        <v>6.1267902481104981</v>
      </c>
      <c r="M89">
        <f>EDWPCL!W89</f>
        <v>0</v>
      </c>
      <c r="N89">
        <f>'MSW BWN'!W89</f>
        <v>5.4662399999999982</v>
      </c>
      <c r="O89">
        <f>TPDDL_ISGS_exbus!BB89</f>
        <v>794.53968004881267</v>
      </c>
      <c r="P89" s="77">
        <v>70.13</v>
      </c>
      <c r="Q89" s="77">
        <v>26.50306748466258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247.44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2.85</v>
      </c>
      <c r="AB89" s="117">
        <f>-STOA!P89</f>
        <v>0</v>
      </c>
      <c r="AC89">
        <f t="shared" si="3"/>
        <v>10.996680978441706</v>
      </c>
      <c r="AD89">
        <f t="shared" si="4"/>
        <v>1238.6261574808429</v>
      </c>
      <c r="AE89">
        <f>'IDT-1'!F89</f>
        <v>-195.18100000000001</v>
      </c>
      <c r="AF89" s="26"/>
      <c r="AG89">
        <f t="shared" si="5"/>
        <v>1043.4451574808429</v>
      </c>
      <c r="AI89" s="75">
        <f>PXIL!J89</f>
        <v>0</v>
      </c>
      <c r="AJ89" s="75">
        <f>PXIL!P89</f>
        <v>0</v>
      </c>
      <c r="AK89" s="75">
        <f>RTM_IEX!J89</f>
        <v>19.16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12.167060677698975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65.239999999999981</v>
      </c>
      <c r="J90">
        <f>Bawana_RLNG!T90</f>
        <v>0</v>
      </c>
      <c r="K90">
        <f>Bawana_Spot!T90</f>
        <v>0</v>
      </c>
      <c r="L90">
        <f>TWOMCL!S90</f>
        <v>6.1267902481104981</v>
      </c>
      <c r="M90">
        <f>EDWPCL!W90</f>
        <v>0</v>
      </c>
      <c r="N90">
        <f>'MSW BWN'!W90</f>
        <v>5.7126879999999982</v>
      </c>
      <c r="O90">
        <f>TPDDL_ISGS_exbus!BB90</f>
        <v>707.98677454153903</v>
      </c>
      <c r="P90" s="77">
        <v>70.13</v>
      </c>
      <c r="Q90" s="77">
        <v>26.50306748466258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219.37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2.85</v>
      </c>
      <c r="AB90" s="117">
        <f>-STOA!P90</f>
        <v>0</v>
      </c>
      <c r="AC90">
        <f t="shared" si="3"/>
        <v>10.354247803709416</v>
      </c>
      <c r="AD90">
        <f t="shared" si="4"/>
        <v>1045.7321331483017</v>
      </c>
      <c r="AE90">
        <f>'IDT-1'!F90</f>
        <v>0</v>
      </c>
      <c r="AF90" s="26"/>
      <c r="AG90">
        <f t="shared" si="5"/>
        <v>1045.7321331483017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-60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12.167060677698975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65.239999999999981</v>
      </c>
      <c r="J91">
        <f>Bawana_RLNG!T91</f>
        <v>0</v>
      </c>
      <c r="K91">
        <f>Bawana_Spot!T91</f>
        <v>0</v>
      </c>
      <c r="L91">
        <f>TWOMCL!S91</f>
        <v>6.1267902481104981</v>
      </c>
      <c r="M91">
        <f>EDWPCL!W91</f>
        <v>0</v>
      </c>
      <c r="N91">
        <f>'MSW BWN'!W91</f>
        <v>5.6122399999999981</v>
      </c>
      <c r="O91">
        <f>TPDDL_ISGS_exbus!BB91</f>
        <v>622.75106409525904</v>
      </c>
      <c r="P91" s="77">
        <v>70.13</v>
      </c>
      <c r="Q91" s="77">
        <v>26.50306748466258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219.43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2.85</v>
      </c>
      <c r="AB91" s="117">
        <f>-STOA!P91</f>
        <v>0</v>
      </c>
      <c r="AC91">
        <f t="shared" si="3"/>
        <v>9.0711299580504328</v>
      </c>
      <c r="AD91">
        <f t="shared" si="4"/>
        <v>1021.7390925476806</v>
      </c>
      <c r="AE91">
        <f>'IDT-1'!F91</f>
        <v>0</v>
      </c>
      <c r="AF91" s="26"/>
      <c r="AG91">
        <f t="shared" si="5"/>
        <v>1021.7390925476806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12.167060677698975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65.239999999999981</v>
      </c>
      <c r="J92">
        <f>Bawana_RLNG!T92</f>
        <v>0</v>
      </c>
      <c r="K92">
        <f>Bawana_Spot!T92</f>
        <v>0</v>
      </c>
      <c r="L92">
        <f>TWOMCL!S92</f>
        <v>6.1113122171945689</v>
      </c>
      <c r="M92">
        <f>EDWPCL!W92</f>
        <v>0</v>
      </c>
      <c r="N92">
        <f>'MSW BWN'!W92</f>
        <v>5.4498879999999996</v>
      </c>
      <c r="O92">
        <f>TPDDL_ISGS_exbus!BB92</f>
        <v>528.89104347058901</v>
      </c>
      <c r="P92" s="77">
        <v>70.13</v>
      </c>
      <c r="Q92" s="77">
        <v>26.50306748466258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229.59000000000003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2.85</v>
      </c>
      <c r="AB92" s="117">
        <f>-STOA!P92</f>
        <v>0</v>
      </c>
      <c r="AC92">
        <f t="shared" si="3"/>
        <v>8.7545248722812765</v>
      </c>
      <c r="AD92">
        <f t="shared" si="4"/>
        <v>986.07784697786383</v>
      </c>
      <c r="AE92">
        <f>'IDT-1'!F92</f>
        <v>0</v>
      </c>
      <c r="AF92" s="26"/>
      <c r="AG92">
        <f t="shared" si="5"/>
        <v>986.07784697786383</v>
      </c>
      <c r="AI92" s="75">
        <f>PXIL!J92</f>
        <v>0</v>
      </c>
      <c r="AJ92" s="75">
        <f>PXIL!P92</f>
        <v>0</v>
      </c>
      <c r="AK92" s="75">
        <f>RTM_IEX!J92</f>
        <v>47.9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12.167060677698975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58.712717929725471</v>
      </c>
      <c r="J93">
        <f>Bawana_RLNG!T93</f>
        <v>0</v>
      </c>
      <c r="K93">
        <f>Bawana_Spot!T93</f>
        <v>0</v>
      </c>
      <c r="L93">
        <f>TWOMCL!S93</f>
        <v>6.0271493212669682</v>
      </c>
      <c r="M93">
        <f>EDWPCL!W93</f>
        <v>0</v>
      </c>
      <c r="N93">
        <f>'MSW BWN'!W93</f>
        <v>5.5059519999999997</v>
      </c>
      <c r="O93">
        <f>TPDDL_ISGS_exbus!BB93</f>
        <v>515.28692602313652</v>
      </c>
      <c r="P93" s="77">
        <v>70.13</v>
      </c>
      <c r="Q93" s="77">
        <v>26.50306748466258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231.26000000000002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2.85</v>
      </c>
      <c r="AB93" s="117">
        <f>-STOA!P93</f>
        <v>0</v>
      </c>
      <c r="AC93">
        <f t="shared" si="3"/>
        <v>8.3389052862411166</v>
      </c>
      <c r="AD93">
        <f t="shared" si="4"/>
        <v>939.2639681502493</v>
      </c>
      <c r="AE93">
        <f>'IDT-1'!F93</f>
        <v>0</v>
      </c>
      <c r="AF93" s="26"/>
      <c r="AG93">
        <f t="shared" si="5"/>
        <v>939.2639681502493</v>
      </c>
      <c r="AI93" s="75">
        <f>PXIL!J93</f>
        <v>0</v>
      </c>
      <c r="AJ93" s="75">
        <f>PXIL!P93</f>
        <v>0</v>
      </c>
      <c r="AK93" s="75">
        <f>RTM_IEX!J93</f>
        <v>19.16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8.0411340939470559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58.712717929725471</v>
      </c>
      <c r="J94">
        <f>Bawana_RLNG!T94</f>
        <v>0</v>
      </c>
      <c r="K94">
        <f>Bawana_Spot!T94</f>
        <v>0</v>
      </c>
      <c r="L94">
        <f>TWOMCL!S94</f>
        <v>6.1267902481104981</v>
      </c>
      <c r="M94">
        <f>EDWPCL!W94</f>
        <v>0</v>
      </c>
      <c r="N94">
        <f>'MSW BWN'!W94</f>
        <v>5.2980479999999979</v>
      </c>
      <c r="O94">
        <f>TPDDL_ISGS_exbus!BB94</f>
        <v>510.68615702774235</v>
      </c>
      <c r="P94" s="77">
        <v>70.13</v>
      </c>
      <c r="Q94" s="77">
        <v>26.50306748466258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231.86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2.85</v>
      </c>
      <c r="AB94" s="117">
        <f>-STOA!P94</f>
        <v>0</v>
      </c>
      <c r="AC94">
        <f t="shared" si="3"/>
        <v>8.097829650100854</v>
      </c>
      <c r="AD94">
        <f t="shared" si="4"/>
        <v>912.11008513408706</v>
      </c>
      <c r="AE94">
        <f>'IDT-1'!F94</f>
        <v>0</v>
      </c>
      <c r="AF94" s="26"/>
      <c r="AG94">
        <f t="shared" si="5"/>
        <v>912.11008513408706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8.0411340939470559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58.712717929725471</v>
      </c>
      <c r="J95">
        <f>Bawana_RLNG!T95</f>
        <v>0</v>
      </c>
      <c r="K95">
        <f>Bawana_Spot!T95</f>
        <v>0</v>
      </c>
      <c r="L95">
        <f>TWOMCL!S95</f>
        <v>6.1267902481104981</v>
      </c>
      <c r="M95">
        <f>EDWPCL!W95</f>
        <v>0</v>
      </c>
      <c r="N95">
        <f>'MSW BWN'!W95</f>
        <v>5.3377600000000003</v>
      </c>
      <c r="O95">
        <f>TPDDL_ISGS_exbus!BB95</f>
        <v>511.30057613158704</v>
      </c>
      <c r="P95" s="77">
        <v>70.13</v>
      </c>
      <c r="Q95" s="77">
        <v>26.50306748466258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232.46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2.85</v>
      </c>
      <c r="AB95" s="117">
        <f>-STOA!P95</f>
        <v>0</v>
      </c>
      <c r="AC95">
        <f t="shared" si="3"/>
        <v>8.3130629368251796</v>
      </c>
      <c r="AD95">
        <f t="shared" si="4"/>
        <v>890.14898295120747</v>
      </c>
      <c r="AE95">
        <f>'IDT-1'!F95</f>
        <v>0</v>
      </c>
      <c r="AF95" s="26"/>
      <c r="AG95">
        <f t="shared" si="5"/>
        <v>890.14898295120747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-23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8.0411340939470559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58.712717929725471</v>
      </c>
      <c r="J96">
        <f>Bawana_RLNG!T96</f>
        <v>0</v>
      </c>
      <c r="K96">
        <f>Bawana_Spot!T96</f>
        <v>0</v>
      </c>
      <c r="L96">
        <f>TWOMCL!S96</f>
        <v>6.0271493212669682</v>
      </c>
      <c r="M96">
        <f>EDWPCL!W96</f>
        <v>0</v>
      </c>
      <c r="N96">
        <f>'MSW BWN'!W96</f>
        <v>5.1742399999999993</v>
      </c>
      <c r="O96">
        <f>TPDDL_ISGS_exbus!BB96</f>
        <v>511.73944776761772</v>
      </c>
      <c r="P96" s="77">
        <v>70.13</v>
      </c>
      <c r="Q96" s="77">
        <v>26.50306748466258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237.3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-9</v>
      </c>
      <c r="AA96" s="117">
        <f>STOA!J96</f>
        <v>2.85</v>
      </c>
      <c r="AB96" s="117">
        <f>-STOA!P96</f>
        <v>0</v>
      </c>
      <c r="AC96">
        <f t="shared" si="3"/>
        <v>8.676813781865059</v>
      </c>
      <c r="AD96">
        <f t="shared" si="4"/>
        <v>858.8009428153548</v>
      </c>
      <c r="AE96">
        <f>'IDT-1'!F96</f>
        <v>0</v>
      </c>
      <c r="AF96" s="26"/>
      <c r="AG96">
        <f t="shared" si="5"/>
        <v>858.8009428153548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-50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12.167060677698975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58.712717929725471</v>
      </c>
      <c r="J97">
        <f>Bawana_RLNG!T97</f>
        <v>0</v>
      </c>
      <c r="K97">
        <f>Bawana_Spot!T97</f>
        <v>0</v>
      </c>
      <c r="L97">
        <f>TWOMCL!S97</f>
        <v>6.1267902481104981</v>
      </c>
      <c r="M97">
        <f>EDWPCL!W97</f>
        <v>0</v>
      </c>
      <c r="N97">
        <f>'MSW BWN'!W97</f>
        <v>5.2478239999999996</v>
      </c>
      <c r="O97">
        <f>TPDDL_ISGS_exbus!BB97</f>
        <v>510.74165105712683</v>
      </c>
      <c r="P97" s="77">
        <v>70.13</v>
      </c>
      <c r="Q97" s="77">
        <v>26.50306748466258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237.59000000000003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-39</v>
      </c>
      <c r="AA97" s="117">
        <f>STOA!J97</f>
        <v>2.85</v>
      </c>
      <c r="AB97" s="117">
        <f>-STOA!P97</f>
        <v>0</v>
      </c>
      <c r="AC97">
        <f t="shared" si="3"/>
        <v>8.9747615297718397</v>
      </c>
      <c r="AD97">
        <f t="shared" si="4"/>
        <v>832.09434986755252</v>
      </c>
      <c r="AE97">
        <f>'IDT-1'!F97</f>
        <v>0</v>
      </c>
      <c r="AF97" s="26"/>
      <c r="AG97">
        <f t="shared" si="5"/>
        <v>832.09434986755252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-50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12.167060677698975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58.712717929725471</v>
      </c>
      <c r="J98">
        <f>Bawana_RLNG!T98</f>
        <v>0</v>
      </c>
      <c r="K98">
        <f>Bawana_Spot!T98</f>
        <v>0</v>
      </c>
      <c r="L98">
        <f>TWOMCL!S98</f>
        <v>6.1267902481104981</v>
      </c>
      <c r="M98">
        <f>EDWPCL!W98</f>
        <v>0</v>
      </c>
      <c r="N98">
        <f>'MSW BWN'!W98</f>
        <v>5.3704639999999984</v>
      </c>
      <c r="O98">
        <f>TPDDL_ISGS_exbus!BB98</f>
        <v>509.66530774879061</v>
      </c>
      <c r="P98" s="77">
        <v>70.13</v>
      </c>
      <c r="Q98" s="77">
        <v>26.50306748466258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237.89000000000001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-68</v>
      </c>
      <c r="AA98" s="117">
        <f>STOA!J98</f>
        <v>2.85</v>
      </c>
      <c r="AB98" s="117">
        <f>-STOA!P98</f>
        <v>0</v>
      </c>
      <c r="AC98">
        <f t="shared" si="3"/>
        <v>9.1820840011911677</v>
      </c>
      <c r="AD98">
        <f t="shared" si="4"/>
        <v>807.23332408779697</v>
      </c>
      <c r="AE98">
        <f>'IDT-1'!F98</f>
        <v>0</v>
      </c>
      <c r="AF98" s="26"/>
      <c r="AG98">
        <f t="shared" si="5"/>
        <v>807.23332408779697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-45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0.27950950555498649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1.6512802647486338</v>
      </c>
      <c r="J99">
        <f t="shared" si="6"/>
        <v>0</v>
      </c>
      <c r="K99">
        <f t="shared" si="6"/>
        <v>0</v>
      </c>
      <c r="L99">
        <f t="shared" si="6"/>
        <v>0.14117942853048746</v>
      </c>
      <c r="M99">
        <f t="shared" si="6"/>
        <v>0</v>
      </c>
      <c r="N99">
        <f t="shared" si="6"/>
        <v>0.12875331199999998</v>
      </c>
      <c r="O99">
        <f t="shared" si="6"/>
        <v>17.298601653687673</v>
      </c>
      <c r="P99" s="77">
        <f t="shared" si="6"/>
        <v>1.4638533756943566</v>
      </c>
      <c r="Q99" s="77">
        <f t="shared" si="6"/>
        <v>0.528865214723926</v>
      </c>
      <c r="R99" s="80">
        <f>SUM(R3:R98)/4000</f>
        <v>0.19420622680365959</v>
      </c>
      <c r="S99" s="80">
        <f t="shared" si="6"/>
        <v>0</v>
      </c>
      <c r="T99" s="78">
        <f t="shared" si="6"/>
        <v>0.73466249999999989</v>
      </c>
      <c r="U99" s="78">
        <f t="shared" si="6"/>
        <v>6.9019849999999998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-1.581415</v>
      </c>
      <c r="AA99" s="117">
        <f t="shared" si="6"/>
        <v>6.9040000000000087E-2</v>
      </c>
      <c r="AB99" s="117">
        <f t="shared" si="6"/>
        <v>0</v>
      </c>
      <c r="AC99">
        <f t="shared" si="6"/>
        <v>0.27756479622901381</v>
      </c>
      <c r="AD99">
        <f t="shared" si="6"/>
        <v>27.541106685514702</v>
      </c>
      <c r="AE99">
        <f t="shared" si="6"/>
        <v>-1.2752824999999999</v>
      </c>
      <c r="AG99">
        <f t="shared" si="6"/>
        <v>26.265824185514703</v>
      </c>
      <c r="AI99">
        <f t="shared" si="6"/>
        <v>0</v>
      </c>
      <c r="AJ99">
        <f t="shared" si="6"/>
        <v>0</v>
      </c>
      <c r="AK99">
        <f t="shared" si="6"/>
        <v>0.27990000000000009</v>
      </c>
      <c r="AL99">
        <f t="shared" si="6"/>
        <v>-0.27174999999999999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44930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6">
      <c r="A3" t="s">
        <v>45</v>
      </c>
      <c r="E3">
        <f>GT_NG!S3</f>
        <v>2.0988179669030731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19.700911994815055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0.96750719999999968</v>
      </c>
      <c r="O3">
        <f>NDMC_ISGS_exbus!BB3</f>
        <v>88.469282392536911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1.31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0.99040937207744439</v>
      </c>
      <c r="AD3">
        <f>SUM(B3:AB3,AI3:AR3)-AC3</f>
        <v>111.55611018217759</v>
      </c>
      <c r="AE3">
        <f>'IDT-1'!E3</f>
        <v>0</v>
      </c>
      <c r="AF3" s="26"/>
      <c r="AG3">
        <f>SUM(AD3:AF3)+AT3</f>
        <v>111.55611018217759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2.0988179669030731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19.700911994815055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0.93126639999999983</v>
      </c>
      <c r="O4">
        <f>NDMC_ISGS_exbus!BB4</f>
        <v>88.459331565445524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1.31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0.99000288575904016</v>
      </c>
      <c r="AD4">
        <f t="shared" ref="AD4:AD67" si="1">SUM(B4:AB4,AI4:AR4)-AC4</f>
        <v>111.51032504140461</v>
      </c>
      <c r="AE4">
        <f>'IDT-1'!E4</f>
        <v>0</v>
      </c>
      <c r="AF4" s="26"/>
      <c r="AG4">
        <f t="shared" ref="AG4:AG67" si="2">SUM(AD4:AF4)+AT4</f>
        <v>111.51032504140461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2.0988179669030731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19.700911994815055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0.87955199999999989</v>
      </c>
      <c r="O5">
        <f>NDMC_ISGS_exbus!BB5</f>
        <v>89.929187209146733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1.31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1.002482528703611</v>
      </c>
      <c r="AD5">
        <f t="shared" si="1"/>
        <v>112.91598664216126</v>
      </c>
      <c r="AE5">
        <f>'IDT-1'!E5</f>
        <v>0</v>
      </c>
      <c r="AF5" s="26"/>
      <c r="AG5">
        <f t="shared" si="2"/>
        <v>112.91598664216126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2.0988179669030731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19.700911994815055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0.94592559999999981</v>
      </c>
      <c r="O6">
        <f>NDMC_ISGS_exbus!BB6</f>
        <v>89.889177679111313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1.31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1.0027145325192992</v>
      </c>
      <c r="AD6">
        <f t="shared" si="1"/>
        <v>112.94211870831013</v>
      </c>
      <c r="AE6">
        <f>'IDT-1'!E6</f>
        <v>0</v>
      </c>
      <c r="AF6" s="26"/>
      <c r="AG6">
        <f t="shared" si="2"/>
        <v>112.94211870831013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2.0988179669030731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19.700911994815055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0.9880707999999998</v>
      </c>
      <c r="O7">
        <f>NDMC_ISGS_exbus!BB7</f>
        <v>89.92914231260194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1.31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1.0034370990540167</v>
      </c>
      <c r="AD7">
        <f t="shared" si="1"/>
        <v>113.02350597526606</v>
      </c>
      <c r="AE7">
        <f>'IDT-1'!E7</f>
        <v>0</v>
      </c>
      <c r="AF7" s="26"/>
      <c r="AG7">
        <f t="shared" si="2"/>
        <v>113.02350597526606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2.0988179669030731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19.700911994815055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0.8931931999999998</v>
      </c>
      <c r="O8">
        <f>NDMC_ISGS_exbus!BB8</f>
        <v>89.92923268170361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1.31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1.0026029714221114</v>
      </c>
      <c r="AD8">
        <f t="shared" si="1"/>
        <v>112.92955287199963</v>
      </c>
      <c r="AE8">
        <f>'IDT-1'!E8</f>
        <v>0</v>
      </c>
      <c r="AF8" s="26"/>
      <c r="AG8">
        <f t="shared" si="2"/>
        <v>112.92955287199963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2.0988179669030731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0.92251159999999977</v>
      </c>
      <c r="O9">
        <f>NDMC_ISGS_exbus!BB9</f>
        <v>89.899240989013222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1.31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1.002597046446436</v>
      </c>
      <c r="AD9">
        <f t="shared" si="1"/>
        <v>112.92888550428491</v>
      </c>
      <c r="AE9">
        <f>'IDT-1'!E9</f>
        <v>0</v>
      </c>
      <c r="AF9" s="26"/>
      <c r="AG9">
        <f t="shared" si="2"/>
        <v>112.92888550428491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2.0988179669030731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0.98603479999999977</v>
      </c>
      <c r="O10">
        <f>NDMC_ISGS_exbus!BB10</f>
        <v>89.899232681703609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1.31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1.0031559775021113</v>
      </c>
      <c r="AD10">
        <f t="shared" si="1"/>
        <v>112.99184146591962</v>
      </c>
      <c r="AE10">
        <f>'IDT-1'!E10</f>
        <v>0</v>
      </c>
      <c r="AF10" s="26"/>
      <c r="AG10">
        <f t="shared" si="2"/>
        <v>112.99184146591962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2.0988179669030731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1.0017119999999999</v>
      </c>
      <c r="O11">
        <f>NDMC_ISGS_exbus!BB11</f>
        <v>88.177156989013227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1.31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0.98813967076643594</v>
      </c>
      <c r="AD11">
        <f t="shared" si="1"/>
        <v>111.30045927996493</v>
      </c>
      <c r="AE11">
        <f>'IDT-1'!E11</f>
        <v>0</v>
      </c>
      <c r="AF11" s="26"/>
      <c r="AG11">
        <f t="shared" si="2"/>
        <v>111.30045927996493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2.0988179669030731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0.98908879999999977</v>
      </c>
      <c r="O12">
        <f>NDMC_ISGS_exbus!BB12</f>
        <v>88.177148681703613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1.31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0.98802851350211141</v>
      </c>
      <c r="AD12">
        <f t="shared" si="1"/>
        <v>111.28793892991963</v>
      </c>
      <c r="AE12">
        <f>'IDT-1'!E12</f>
        <v>0</v>
      </c>
      <c r="AF12" s="26"/>
      <c r="AG12">
        <f t="shared" si="2"/>
        <v>111.28793892991963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2.0988179669030731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0.98990319999999987</v>
      </c>
      <c r="O13">
        <f>NDMC_ISGS_exbus!BB13</f>
        <v>88.127041747649216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1.31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0.98759473920243268</v>
      </c>
      <c r="AD13">
        <f t="shared" si="1"/>
        <v>111.23908017016491</v>
      </c>
      <c r="AE13">
        <f>'IDT-1'!E13</f>
        <v>0</v>
      </c>
      <c r="AF13" s="26"/>
      <c r="AG13">
        <f t="shared" si="2"/>
        <v>111.23908017016491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2.0988179669030731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0.96465679999999987</v>
      </c>
      <c r="O14">
        <f>NDMC_ISGS_exbus!BB14</f>
        <v>88.127033440339616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1.31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0.9873724977781082</v>
      </c>
      <c r="AD14">
        <f t="shared" si="1"/>
        <v>111.21404770427964</v>
      </c>
      <c r="AE14">
        <f>'IDT-1'!E14</f>
        <v>0</v>
      </c>
      <c r="AF14" s="26"/>
      <c r="AG14">
        <f t="shared" si="2"/>
        <v>111.21404770427964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2.0988179669030731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0.98013039999999985</v>
      </c>
      <c r="O15">
        <f>NDMC_ISGS_exbus!BB15</f>
        <v>88.337144459124787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1.31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0.98935764242341762</v>
      </c>
      <c r="AD15">
        <f t="shared" si="1"/>
        <v>111.4376471784195</v>
      </c>
      <c r="AE15">
        <f>'IDT-1'!E15</f>
        <v>0</v>
      </c>
      <c r="AF15" s="26"/>
      <c r="AG15">
        <f t="shared" si="2"/>
        <v>111.4376471784195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2.0988179669030731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0.97341159999999971</v>
      </c>
      <c r="O16">
        <f>NDMC_ISGS_exbus!BB16</f>
        <v>88.337202775331008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1.31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0.98929903016603238</v>
      </c>
      <c r="AD16">
        <f t="shared" si="1"/>
        <v>111.43104530688309</v>
      </c>
      <c r="AE16">
        <f>'IDT-1'!E16</f>
        <v>0</v>
      </c>
      <c r="AF16" s="26"/>
      <c r="AG16">
        <f t="shared" si="2"/>
        <v>111.43104530688309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2.0988179669030731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0.95569839999999984</v>
      </c>
      <c r="O17">
        <f>NDMC_ISGS_exbus!BB17</f>
        <v>88.337211082640607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1.31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0.98914322711035696</v>
      </c>
      <c r="AD17">
        <f t="shared" si="1"/>
        <v>111.41349621724838</v>
      </c>
      <c r="AE17">
        <f>'IDT-1'!E17</f>
        <v>0</v>
      </c>
      <c r="AF17" s="26"/>
      <c r="AG17">
        <f t="shared" si="2"/>
        <v>111.41349621724838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2.0988179669030731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1.0045623999999997</v>
      </c>
      <c r="O18">
        <f>NDMC_ISGS_exbus!BB18</f>
        <v>88.337202775331008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1.31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0.98957315720603245</v>
      </c>
      <c r="AD18">
        <f t="shared" si="1"/>
        <v>111.4619219798431</v>
      </c>
      <c r="AE18">
        <f>'IDT-1'!E18</f>
        <v>0</v>
      </c>
      <c r="AF18" s="26"/>
      <c r="AG18">
        <f t="shared" si="2"/>
        <v>111.4619219798431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2.0988179669030731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1.0163711999999998</v>
      </c>
      <c r="O19">
        <f>NDMC_ISGS_exbus!BB19</f>
        <v>88.347311152027643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1.31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0.98976602836096284</v>
      </c>
      <c r="AD19">
        <f t="shared" si="1"/>
        <v>111.48364628538481</v>
      </c>
      <c r="AE19">
        <f>'IDT-1'!E19</f>
        <v>0</v>
      </c>
      <c r="AF19" s="26"/>
      <c r="AG19">
        <f t="shared" si="2"/>
        <v>111.48364628538481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2.0988179669030731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0.99580759999999979</v>
      </c>
      <c r="O20">
        <f>NDMC_ISGS_exbus!BB20</f>
        <v>86.807376816064064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1.31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0.97603364652448332</v>
      </c>
      <c r="AD20">
        <f t="shared" si="1"/>
        <v>109.9368807312577</v>
      </c>
      <c r="AE20">
        <f>'IDT-1'!E20</f>
        <v>0</v>
      </c>
      <c r="AF20" s="26"/>
      <c r="AG20">
        <f t="shared" si="2"/>
        <v>109.9368807312577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2.0988179669030731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0.8824023999999997</v>
      </c>
      <c r="O21">
        <f>NDMC_ISGS_exbus!BB21</f>
        <v>86.77715090714689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1.31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0.97476969276601222</v>
      </c>
      <c r="AD21">
        <f t="shared" si="1"/>
        <v>109.79451357609901</v>
      </c>
      <c r="AE21">
        <f>'IDT-1'!E21</f>
        <v>0</v>
      </c>
      <c r="AF21" s="26"/>
      <c r="AG21">
        <f t="shared" si="2"/>
        <v>109.79451357609901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2.0988179669030731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0.87751599999999985</v>
      </c>
      <c r="O22">
        <f>NDMC_ISGS_exbus!BB22</f>
        <v>86.387058554665074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1.31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0.97129387974417225</v>
      </c>
      <c r="AD22">
        <f t="shared" si="1"/>
        <v>109.40301063663904</v>
      </c>
      <c r="AE22">
        <f>'IDT-1'!E22</f>
        <v>0</v>
      </c>
      <c r="AF22" s="26"/>
      <c r="AG22">
        <f t="shared" si="2"/>
        <v>109.40301063663904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2.0988179669030731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19.700911994815055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0.90683439999999982</v>
      </c>
      <c r="O23">
        <f>NDMC_ISGS_exbus!BB23</f>
        <v>86.027143662523841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1.31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0.96838463061332936</v>
      </c>
      <c r="AD23">
        <f t="shared" si="1"/>
        <v>109.07532339362864</v>
      </c>
      <c r="AE23">
        <f>'IDT-1'!E23</f>
        <v>0</v>
      </c>
      <c r="AF23" s="26"/>
      <c r="AG23">
        <f t="shared" si="2"/>
        <v>109.07532339362864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2.0988179669030731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19.700911994815055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0.89217519999999984</v>
      </c>
      <c r="O24">
        <f>NDMC_ISGS_exbus!BB24</f>
        <v>86.140282522547935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1.31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0.96925125162154135</v>
      </c>
      <c r="AD24">
        <f t="shared" si="1"/>
        <v>109.17293643264452</v>
      </c>
      <c r="AE24">
        <f>'IDT-1'!E24</f>
        <v>0</v>
      </c>
      <c r="AF24" s="26"/>
      <c r="AG24">
        <f t="shared" si="2"/>
        <v>109.17293643264452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2.0988179669030731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19.700911994815055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0.9001155999999999</v>
      </c>
      <c r="O25">
        <f>NDMC_ISGS_exbus!BB25</f>
        <v>86.605657826147947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1.31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0.97341642981322163</v>
      </c>
      <c r="AD25">
        <f t="shared" si="1"/>
        <v>109.64208695805286</v>
      </c>
      <c r="AE25">
        <f>'IDT-1'!E25</f>
        <v>0</v>
      </c>
      <c r="AF25" s="26"/>
      <c r="AG25">
        <f t="shared" si="2"/>
        <v>109.64208695805286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2.0988179669030731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19.700911994815055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0.94103919999999974</v>
      </c>
      <c r="O26">
        <f>NDMC_ISGS_exbus!BB26</f>
        <v>86.718327273382215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1.31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0.97476804862888311</v>
      </c>
      <c r="AD26">
        <f t="shared" si="1"/>
        <v>109.79432838647146</v>
      </c>
      <c r="AE26">
        <f>'IDT-1'!E26</f>
        <v>0</v>
      </c>
      <c r="AF26" s="26"/>
      <c r="AG26">
        <f t="shared" si="2"/>
        <v>109.79432838647146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2.0988179669030731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19.700911994815055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0.93533839999999979</v>
      </c>
      <c r="O27">
        <f>NDMC_ISGS_exbus!BB27</f>
        <v>88.562588825662559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1.31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0.99094738324895004</v>
      </c>
      <c r="AD27">
        <f t="shared" si="1"/>
        <v>111.61670980413173</v>
      </c>
      <c r="AE27">
        <f>'IDT-1'!E27</f>
        <v>0</v>
      </c>
      <c r="AF27" s="26"/>
      <c r="AG27">
        <f t="shared" si="2"/>
        <v>111.61670980413173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2.0988179669030731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18.659147439119113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0.87181519999999979</v>
      </c>
      <c r="O28">
        <f>NDMC_ISGS_exbus!BB28</f>
        <v>90.138688303983798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1.31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0.99509052640805284</v>
      </c>
      <c r="AD28">
        <f t="shared" si="1"/>
        <v>112.08337838359795</v>
      </c>
      <c r="AE28">
        <f>'IDT-1'!E28</f>
        <v>0</v>
      </c>
      <c r="AF28" s="26"/>
      <c r="AG28">
        <f t="shared" si="2"/>
        <v>112.08337838359795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2.0988179669030731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18.659147439119113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0.80625599999999975</v>
      </c>
      <c r="O29">
        <f>NDMC_ISGS_exbus!BB29</f>
        <v>91.9522222188521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1.31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1.0104727038988939</v>
      </c>
      <c r="AD29">
        <f t="shared" si="1"/>
        <v>113.81597092097539</v>
      </c>
      <c r="AE29">
        <f>'IDT-1'!E29</f>
        <v>0</v>
      </c>
      <c r="AF29" s="26"/>
      <c r="AG29">
        <f t="shared" si="2"/>
        <v>113.81597092097539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2.0988179669030731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18.659147439119113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0.73397799999999991</v>
      </c>
      <c r="O30">
        <f>NDMC_ISGS_exbus!BB30</f>
        <v>94.220903823052083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1.31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1.0298010556158537</v>
      </c>
      <c r="AD30">
        <f t="shared" si="1"/>
        <v>115.99304617345842</v>
      </c>
      <c r="AE30">
        <f>'IDT-1'!E30</f>
        <v>0</v>
      </c>
      <c r="AF30" s="26"/>
      <c r="AG30">
        <f t="shared" si="2"/>
        <v>115.99304617345842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2.0988179669030731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20.149182787849291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0.81989719999999999</v>
      </c>
      <c r="O31">
        <f>NDMC_ISGS_exbus!BB31</f>
        <v>96.486292070352121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1.31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1.3165168722209195</v>
      </c>
      <c r="AD31">
        <f t="shared" si="1"/>
        <v>148.28767315288357</v>
      </c>
      <c r="AE31">
        <f>'IDT-1'!E31</f>
        <v>0</v>
      </c>
      <c r="AF31" s="26"/>
      <c r="AG31">
        <f t="shared" si="2"/>
        <v>148.28767315288357</v>
      </c>
      <c r="AI31" s="75">
        <f>PXIL!K31</f>
        <v>0</v>
      </c>
      <c r="AJ31" s="75">
        <f>PXIL!Q31</f>
        <v>0</v>
      </c>
      <c r="AK31" s="75">
        <f>RTM_IEX!K31</f>
        <v>9.58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19.16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2.0988179669030731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20.149182787849291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0.88647439999999988</v>
      </c>
      <c r="O32">
        <f>NDMC_ISGS_exbus!BB32</f>
        <v>96.80928256955211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1.31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1.2777930679738796</v>
      </c>
      <c r="AD32">
        <f t="shared" si="1"/>
        <v>143.92596465633059</v>
      </c>
      <c r="AE32">
        <f>'IDT-1'!E32</f>
        <v>0</v>
      </c>
      <c r="AF32" s="26"/>
      <c r="AG32">
        <f t="shared" si="2"/>
        <v>143.92596465633059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23.95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2.0988179669030731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20.149269583499478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0.80340559999999983</v>
      </c>
      <c r="O33">
        <f>NDMC_ISGS_exbus!BB33</f>
        <v>97.100348620952104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1.31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1.448232207587921</v>
      </c>
      <c r="AD33">
        <f t="shared" si="1"/>
        <v>163.12360956376673</v>
      </c>
      <c r="AE33">
        <f>'IDT-1'!E33</f>
        <v>0</v>
      </c>
      <c r="AF33" s="26"/>
      <c r="AG33">
        <f t="shared" si="2"/>
        <v>163.12360956376673</v>
      </c>
      <c r="AI33" s="75">
        <f>PXIL!K33</f>
        <v>0</v>
      </c>
      <c r="AJ33" s="75">
        <f>PXIL!Q33</f>
        <v>0</v>
      </c>
      <c r="AK33" s="75">
        <f>RTM_IEX!K33</f>
        <v>9.58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33.53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2.0988179669030731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20.14927090494627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0.71931879999999981</v>
      </c>
      <c r="O34">
        <f>NDMC_ISGS_exbus!BB34</f>
        <v>96.78054203175212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1.31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1.4867419573916929</v>
      </c>
      <c r="AD34">
        <f t="shared" si="1"/>
        <v>167.46120774620977</v>
      </c>
      <c r="AE34">
        <f>'IDT-1'!E34</f>
        <v>0</v>
      </c>
      <c r="AF34" s="26"/>
      <c r="AG34">
        <f t="shared" si="2"/>
        <v>167.46120774620977</v>
      </c>
      <c r="AI34" s="75">
        <f>PXIL!K34</f>
        <v>0</v>
      </c>
      <c r="AJ34" s="75">
        <f>PXIL!Q34</f>
        <v>0</v>
      </c>
      <c r="AK34" s="75">
        <f>RTM_IEX!K34</f>
        <v>9.58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38.31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2.0988179669030731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20.149270376941743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0.69285079999999988</v>
      </c>
      <c r="O35">
        <f>NDMC_ISGS_exbus!BB35</f>
        <v>96.174396005152104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1.31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1.5654789493111729</v>
      </c>
      <c r="AD35">
        <f t="shared" si="1"/>
        <v>176.32985619968576</v>
      </c>
      <c r="AE35">
        <f>'IDT-1'!E35</f>
        <v>0</v>
      </c>
      <c r="AF35" s="26"/>
      <c r="AG35">
        <f t="shared" si="2"/>
        <v>176.32985619968576</v>
      </c>
      <c r="AI35" s="75">
        <f>PXIL!K35</f>
        <v>0</v>
      </c>
      <c r="AJ35" s="75">
        <f>PXIL!Q35</f>
        <v>0</v>
      </c>
      <c r="AK35" s="75">
        <f>RTM_IEX!K35</f>
        <v>9.58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47.89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2.0988179669030731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20.149271695521744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0.76126039999999984</v>
      </c>
      <c r="O36">
        <f>NDMC_ISGS_exbus!BB36</f>
        <v>95.6695914128521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1.31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1.5194866849824369</v>
      </c>
      <c r="AD36">
        <f t="shared" si="1"/>
        <v>171.14945479029447</v>
      </c>
      <c r="AE36">
        <f>'IDT-1'!E36</f>
        <v>0</v>
      </c>
      <c r="AF36" s="26"/>
      <c r="AG36">
        <f t="shared" si="2"/>
        <v>171.14945479029447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52.68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2.0988179669030731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20.149269848171901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0.74660119999999985</v>
      </c>
      <c r="O37">
        <f>NDMC_ISGS_exbus!BB37</f>
        <v>92.708638767552074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1.31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1.6619092844871182</v>
      </c>
      <c r="AD37">
        <f t="shared" si="1"/>
        <v>187.19141849813994</v>
      </c>
      <c r="AE37">
        <f>'IDT-1'!E37</f>
        <v>0</v>
      </c>
      <c r="AF37" s="26"/>
      <c r="AG37">
        <f t="shared" si="2"/>
        <v>187.19141849813994</v>
      </c>
      <c r="AI37" s="75">
        <f>PXIL!K37</f>
        <v>0</v>
      </c>
      <c r="AJ37" s="75">
        <f>PXIL!Q37</f>
        <v>0</v>
      </c>
      <c r="AK37" s="75">
        <f>RTM_IEX!K37</f>
        <v>9.58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62.26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2.0988179669030731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20.149269318635096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0.79444719999999991</v>
      </c>
      <c r="O38">
        <f>NDMC_ISGS_exbus!BB38</f>
        <v>91.226117995352098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1.31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1.6914361418318344</v>
      </c>
      <c r="AD38">
        <f t="shared" si="1"/>
        <v>190.51721633905842</v>
      </c>
      <c r="AE38">
        <f>'IDT-1'!E38</f>
        <v>0</v>
      </c>
      <c r="AF38" s="26"/>
      <c r="AG38">
        <f t="shared" si="2"/>
        <v>190.51721633905842</v>
      </c>
      <c r="AI38" s="75">
        <f>PXIL!K38</f>
        <v>0</v>
      </c>
      <c r="AJ38" s="75">
        <f>PXIL!Q38</f>
        <v>0</v>
      </c>
      <c r="AK38" s="75">
        <f>RTM_IEX!K38</f>
        <v>9.58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67.05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2.0825059101654841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20.149266392398154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0.74761919999999993</v>
      </c>
      <c r="O39">
        <f>NDMC_ISGS_exbus!BB39</f>
        <v>92.069815832595509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1.31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1.7404570245494004</v>
      </c>
      <c r="AD39">
        <f t="shared" si="1"/>
        <v>196.03875031060971</v>
      </c>
      <c r="AE39">
        <f>'IDT-1'!E39</f>
        <v>0</v>
      </c>
      <c r="AF39" s="26"/>
      <c r="AG39">
        <f t="shared" si="2"/>
        <v>196.03875031060971</v>
      </c>
      <c r="AI39" s="75">
        <f>PXIL!K39</f>
        <v>0</v>
      </c>
      <c r="AJ39" s="75">
        <f>PXIL!Q39</f>
        <v>0</v>
      </c>
      <c r="AK39" s="75">
        <f>RTM_IEX!K39</f>
        <v>14.37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67.05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2.0825059101654841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20.14926451801292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0.78569239999999985</v>
      </c>
      <c r="O40">
        <f>NDMC_ISGS_exbus!BB40</f>
        <v>88.629524275483789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1.31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1.7526694865122274</v>
      </c>
      <c r="AD40">
        <f t="shared" si="1"/>
        <v>197.41431761714998</v>
      </c>
      <c r="AE40">
        <f>'IDT-1'!E40</f>
        <v>0</v>
      </c>
      <c r="AF40" s="26"/>
      <c r="AG40">
        <f t="shared" si="2"/>
        <v>197.41431761714998</v>
      </c>
      <c r="AI40" s="75">
        <f>PXIL!K40</f>
        <v>0</v>
      </c>
      <c r="AJ40" s="75">
        <f>PXIL!Q40</f>
        <v>0</v>
      </c>
      <c r="AK40" s="75">
        <f>RTM_IEX!K40</f>
        <v>14.37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71.84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2.0825059101654841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20.149267459192203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0.82376559999999988</v>
      </c>
      <c r="O41">
        <f>NDMC_ISGS_exbus!BB41</f>
        <v>88.183295578583781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1.31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1.664773744021885</v>
      </c>
      <c r="AD41">
        <f t="shared" si="1"/>
        <v>187.51406080391956</v>
      </c>
      <c r="AE41">
        <f>'IDT-1'!E41</f>
        <v>0</v>
      </c>
      <c r="AF41" s="26"/>
      <c r="AG41">
        <f t="shared" si="2"/>
        <v>187.51406080391956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76.63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2.0825059101654841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20.149268788329643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0.83842479999999997</v>
      </c>
      <c r="O42">
        <f>NDMC_ISGS_exbus!BB42</f>
        <v>87.954908024883778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1.31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1.7868849462057343</v>
      </c>
      <c r="AD42">
        <f t="shared" si="1"/>
        <v>201.26822257717319</v>
      </c>
      <c r="AE42">
        <f>'IDT-1'!E42</f>
        <v>0</v>
      </c>
      <c r="AF42" s="26"/>
      <c r="AG42">
        <f t="shared" si="2"/>
        <v>201.26822257717319</v>
      </c>
      <c r="AI42" s="75">
        <f>PXIL!K42</f>
        <v>0</v>
      </c>
      <c r="AJ42" s="75">
        <f>PXIL!Q42</f>
        <v>0</v>
      </c>
      <c r="AK42" s="75">
        <f>RTM_IEX!K42</f>
        <v>14.09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76.63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2.0825059101654841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20.149265590261329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0.85511999999999988</v>
      </c>
      <c r="O43">
        <f>NDMC_ISGS_exbus!BB43</f>
        <v>87.095322832283784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1.31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1.7810514861278532</v>
      </c>
      <c r="AD43">
        <f t="shared" si="1"/>
        <v>200.61116284658272</v>
      </c>
      <c r="AE43">
        <f>'IDT-1'!E43</f>
        <v>0</v>
      </c>
      <c r="AF43" s="26"/>
      <c r="AG43">
        <f t="shared" si="2"/>
        <v>200.61116284658272</v>
      </c>
      <c r="AI43" s="75">
        <f>PXIL!K43</f>
        <v>0</v>
      </c>
      <c r="AJ43" s="75">
        <f>PXIL!Q43</f>
        <v>0</v>
      </c>
      <c r="AK43" s="75">
        <f>RTM_IEX!K43</f>
        <v>14.27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76.63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2.0825059101654841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20.149259925808941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0.90500199999999997</v>
      </c>
      <c r="O44">
        <f>NDMC_ISGS_exbus!BB44</f>
        <v>86.945714979883775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1.31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1.7656538487795523</v>
      </c>
      <c r="AD44">
        <f t="shared" si="1"/>
        <v>198.87682896707867</v>
      </c>
      <c r="AE44">
        <f>'IDT-1'!E44</f>
        <v>0</v>
      </c>
      <c r="AF44" s="26"/>
      <c r="AG44">
        <f t="shared" si="2"/>
        <v>198.87682896707867</v>
      </c>
      <c r="AI44" s="75">
        <f>PXIL!K44</f>
        <v>0</v>
      </c>
      <c r="AJ44" s="75">
        <f>PXIL!Q44</f>
        <v>0</v>
      </c>
      <c r="AK44" s="75">
        <f>RTM_IEX!K44</f>
        <v>12.62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76.63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2.0825059101654841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20.14904853452056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0.94409319999999985</v>
      </c>
      <c r="O45">
        <f>NDMC_ISGS_exbus!BB45</f>
        <v>86.554758430574111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1.31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1.7779555734622896</v>
      </c>
      <c r="AD45">
        <f t="shared" si="1"/>
        <v>200.26245050179787</v>
      </c>
      <c r="AE45">
        <f>'IDT-1'!E45</f>
        <v>0</v>
      </c>
      <c r="AF45" s="26"/>
      <c r="AG45">
        <f t="shared" si="2"/>
        <v>200.26245050179787</v>
      </c>
      <c r="AI45" s="75">
        <f>PXIL!K45</f>
        <v>0</v>
      </c>
      <c r="AJ45" s="75">
        <f>PXIL!Q45</f>
        <v>0</v>
      </c>
      <c r="AK45" s="75">
        <f>RTM_IEX!K45</f>
        <v>14.37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76.63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2.0825059101654841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20.149047570816027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0.97341159999999971</v>
      </c>
      <c r="O46">
        <f>NDMC_ISGS_exbus!BB46</f>
        <v>86.524757226852103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1.31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1.7779495563089358</v>
      </c>
      <c r="AD46">
        <f t="shared" si="1"/>
        <v>200.26177275152469</v>
      </c>
      <c r="AE46">
        <f>'IDT-1'!E46</f>
        <v>0</v>
      </c>
      <c r="AF46" s="26"/>
      <c r="AG46">
        <f t="shared" si="2"/>
        <v>200.26177275152469</v>
      </c>
      <c r="AI46" s="75">
        <f>PXIL!K46</f>
        <v>0</v>
      </c>
      <c r="AJ46" s="75">
        <f>PXIL!Q46</f>
        <v>0</v>
      </c>
      <c r="AK46" s="75">
        <f>RTM_IEX!K46</f>
        <v>14.37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76.63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2.0825059101654841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20.149354187365791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1.0114847999999999</v>
      </c>
      <c r="O47">
        <f>NDMC_ISGS_exbus!BB47</f>
        <v>86.163794098052094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1.31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1.7751108231611337</v>
      </c>
      <c r="AD47">
        <f t="shared" si="1"/>
        <v>199.94202817242223</v>
      </c>
      <c r="AE47">
        <f>'IDT-1'!E47</f>
        <v>0</v>
      </c>
      <c r="AF47" s="26"/>
      <c r="AG47">
        <f t="shared" si="2"/>
        <v>199.94202817242223</v>
      </c>
      <c r="AI47" s="75">
        <f>PXIL!K47</f>
        <v>0</v>
      </c>
      <c r="AJ47" s="75">
        <f>PXIL!Q47</f>
        <v>0</v>
      </c>
      <c r="AK47" s="75">
        <f>RTM_IEX!K47</f>
        <v>14.37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76.63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2.0825059101654841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20.149354187365791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1.0446715999999998</v>
      </c>
      <c r="O48">
        <f>NDMC_ISGS_exbus!BB48</f>
        <v>85.802830969252099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1.31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1.7722263914676937</v>
      </c>
      <c r="AD48">
        <f t="shared" si="1"/>
        <v>199.61713627531569</v>
      </c>
      <c r="AE48">
        <f>'IDT-1'!E48</f>
        <v>0</v>
      </c>
      <c r="AF48" s="26"/>
      <c r="AG48">
        <f t="shared" si="2"/>
        <v>199.61713627531569</v>
      </c>
      <c r="AI48" s="75">
        <f>PXIL!K48</f>
        <v>0</v>
      </c>
      <c r="AJ48" s="75">
        <f>PXIL!Q48</f>
        <v>0</v>
      </c>
      <c r="AK48" s="75">
        <f>RTM_IEX!K48</f>
        <v>19.16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71.84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1.3059083810515355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20.149354187365791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1.0202395999999998</v>
      </c>
      <c r="O49">
        <f>NDMC_ISGS_exbus!BB49</f>
        <v>85.912830969252099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1.31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1.766145331611491</v>
      </c>
      <c r="AD49">
        <f t="shared" si="1"/>
        <v>198.93218780605795</v>
      </c>
      <c r="AE49">
        <f>'IDT-1'!E49</f>
        <v>0</v>
      </c>
      <c r="AF49" s="26"/>
      <c r="AG49">
        <f t="shared" si="2"/>
        <v>198.93218780605795</v>
      </c>
      <c r="AI49" s="75">
        <f>PXIL!K49</f>
        <v>0</v>
      </c>
      <c r="AJ49" s="75">
        <f>PXIL!Q49</f>
        <v>0</v>
      </c>
      <c r="AK49" s="75">
        <f>RTM_IEX!K49</f>
        <v>19.16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71.84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1.3059083810515355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20.149354187365791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1.000694</v>
      </c>
      <c r="O50">
        <f>NDMC_ISGS_exbus!BB50</f>
        <v>85.9428309692521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1.31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1.7662373303314909</v>
      </c>
      <c r="AD50">
        <f t="shared" si="1"/>
        <v>198.94255020733794</v>
      </c>
      <c r="AE50">
        <f>'IDT-1'!E50</f>
        <v>0</v>
      </c>
      <c r="AF50" s="26"/>
      <c r="AG50">
        <f t="shared" si="2"/>
        <v>198.94255020733794</v>
      </c>
      <c r="AI50" s="75">
        <f>PXIL!K50</f>
        <v>0</v>
      </c>
      <c r="AJ50" s="75">
        <f>PXIL!Q50</f>
        <v>0</v>
      </c>
      <c r="AK50" s="75">
        <f>RTM_IEX!K50</f>
        <v>19.16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71.84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1.3059083810515355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20.149093479867602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0.97727999999999982</v>
      </c>
      <c r="O51">
        <f>NDMC_ISGS_exbus!BB51</f>
        <v>85.9693079692521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1.31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1.7241099905055068</v>
      </c>
      <c r="AD51">
        <f t="shared" si="1"/>
        <v>194.19747983966573</v>
      </c>
      <c r="AE51">
        <f>'IDT-1'!E51</f>
        <v>0</v>
      </c>
      <c r="AF51" s="26"/>
      <c r="AG51">
        <f t="shared" si="2"/>
        <v>194.19747983966573</v>
      </c>
      <c r="AI51" s="75">
        <f>PXIL!K51</f>
        <v>0</v>
      </c>
      <c r="AJ51" s="75">
        <f>PXIL!Q51</f>
        <v>0</v>
      </c>
      <c r="AK51" s="75">
        <f>RTM_IEX!K51</f>
        <v>19.16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67.05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1.3059083810515355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20.149093479867602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0.98603479999999977</v>
      </c>
      <c r="O52">
        <f>NDMC_ISGS_exbus!BB52</f>
        <v>85.998918969252102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1.31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1.6822956095455071</v>
      </c>
      <c r="AD52">
        <f t="shared" si="1"/>
        <v>189.48766002062573</v>
      </c>
      <c r="AE52">
        <f>'IDT-1'!E52</f>
        <v>0</v>
      </c>
      <c r="AF52" s="26"/>
      <c r="AG52">
        <f t="shared" si="2"/>
        <v>189.48766002062573</v>
      </c>
      <c r="AI52" s="75">
        <f>PXIL!K52</f>
        <v>0</v>
      </c>
      <c r="AJ52" s="75">
        <f>PXIL!Q52</f>
        <v>0</v>
      </c>
      <c r="AK52" s="75">
        <f>RTM_IEX!K52</f>
        <v>14.37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67.05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2.0827188940092163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20.149182787849291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0.97626199999999985</v>
      </c>
      <c r="O53">
        <f>NDMC_ISGS_exbus!BB53</f>
        <v>86.081161969252108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1.31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1.7319220657297736</v>
      </c>
      <c r="AD53">
        <f t="shared" si="1"/>
        <v>195.07740358538084</v>
      </c>
      <c r="AE53">
        <f>'IDT-1'!E53</f>
        <v>0</v>
      </c>
      <c r="AF53" s="26"/>
      <c r="AG53">
        <f t="shared" si="2"/>
        <v>195.07740358538084</v>
      </c>
      <c r="AI53" s="75">
        <f>PXIL!K53</f>
        <v>0</v>
      </c>
      <c r="AJ53" s="75">
        <f>PXIL!Q53</f>
        <v>0</v>
      </c>
      <c r="AK53" s="75">
        <f>RTM_IEX!K53</f>
        <v>19.16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67.05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2.0827188940092163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20.149182787849291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0.98114839999999992</v>
      </c>
      <c r="O54">
        <f>NDMC_ISGS_exbus!BB54</f>
        <v>86.060892969252109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1.31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1.7317866988497737</v>
      </c>
      <c r="AD54">
        <f t="shared" si="1"/>
        <v>195.06215635226084</v>
      </c>
      <c r="AE54">
        <f>'IDT-1'!E54</f>
        <v>0</v>
      </c>
      <c r="AF54" s="26"/>
      <c r="AG54">
        <f t="shared" si="2"/>
        <v>195.06215635226084</v>
      </c>
      <c r="AI54" s="75">
        <f>PXIL!K54</f>
        <v>0</v>
      </c>
      <c r="AJ54" s="75">
        <f>PXIL!Q54</f>
        <v>0</v>
      </c>
      <c r="AK54" s="75">
        <f>RTM_IEX!K54</f>
        <v>19.16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67.05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2.0827188940092163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20.149206161604223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0.99580759999999979</v>
      </c>
      <c r="O55">
        <f>NDMC_ISGS_exbus!BB55</f>
        <v>86.150595969252109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1.31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1.7327052918988168</v>
      </c>
      <c r="AD55">
        <f t="shared" si="1"/>
        <v>195.16562333296673</v>
      </c>
      <c r="AE55">
        <f>'IDT-1'!E55</f>
        <v>0</v>
      </c>
      <c r="AF55" s="26"/>
      <c r="AG55">
        <f t="shared" si="2"/>
        <v>195.16562333296673</v>
      </c>
      <c r="AI55" s="75">
        <f>PXIL!K55</f>
        <v>0</v>
      </c>
      <c r="AJ55" s="75">
        <f>PXIL!Q55</f>
        <v>0</v>
      </c>
      <c r="AK55" s="75">
        <f>RTM_IEX!K55</f>
        <v>19.16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67.05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2.0827188940092163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20.149206161604223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1.0125027999999998</v>
      </c>
      <c r="O56">
        <f>NDMC_ISGS_exbus!BB56</f>
        <v>86.182775969252106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1.31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1.733135393658817</v>
      </c>
      <c r="AD56">
        <f t="shared" si="1"/>
        <v>195.21406843120673</v>
      </c>
      <c r="AE56">
        <f>'IDT-1'!E56</f>
        <v>0</v>
      </c>
      <c r="AF56" s="26"/>
      <c r="AG56">
        <f t="shared" si="2"/>
        <v>195.21406843120673</v>
      </c>
      <c r="AI56" s="75">
        <f>PXIL!K56</f>
        <v>0</v>
      </c>
      <c r="AJ56" s="75">
        <f>PXIL!Q56</f>
        <v>0</v>
      </c>
      <c r="AK56" s="75">
        <f>RTM_IEX!K56</f>
        <v>19.16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67.05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2.0827188940092163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17.96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1.0330663999999998</v>
      </c>
      <c r="O57">
        <f>NDMC_ISGS_exbus!BB57</f>
        <v>86.150883969252106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1.31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1.6294666895166998</v>
      </c>
      <c r="AD57">
        <f t="shared" si="1"/>
        <v>183.53720257374462</v>
      </c>
      <c r="AE57">
        <f>'IDT-1'!E57</f>
        <v>0</v>
      </c>
      <c r="AF57" s="26"/>
      <c r="AG57">
        <f t="shared" si="2"/>
        <v>183.53720257374462</v>
      </c>
      <c r="AI57" s="75">
        <f>PXIL!K57</f>
        <v>0</v>
      </c>
      <c r="AJ57" s="75">
        <f>PXIL!Q57</f>
        <v>0</v>
      </c>
      <c r="AK57" s="75">
        <f>RTM_IEX!K57</f>
        <v>14.37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62.26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2.0827188940092163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17.96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0.9996759999999999</v>
      </c>
      <c r="O58">
        <f>NDMC_ISGS_exbus!BB58</f>
        <v>86.113870969252105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1.31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1.6709991395966997</v>
      </c>
      <c r="AD58">
        <f t="shared" si="1"/>
        <v>188.21526672366463</v>
      </c>
      <c r="AE58">
        <f>'IDT-1'!E58</f>
        <v>0</v>
      </c>
      <c r="AF58" s="26"/>
      <c r="AG58">
        <f t="shared" si="2"/>
        <v>188.21526672366463</v>
      </c>
      <c r="AI58" s="75">
        <f>PXIL!K58</f>
        <v>0</v>
      </c>
      <c r="AJ58" s="75">
        <f>PXIL!Q58</f>
        <v>0</v>
      </c>
      <c r="AK58" s="75">
        <f>RTM_IEX!K58</f>
        <v>19.16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62.26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2.0827188940092163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17.96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0.97931599999999974</v>
      </c>
      <c r="O59">
        <f>NDMC_ISGS_exbus!BB59</f>
        <v>86.1038709692521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1.31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1.6285799715966998</v>
      </c>
      <c r="AD59">
        <f t="shared" si="1"/>
        <v>183.43732589166461</v>
      </c>
      <c r="AE59">
        <f>'IDT-1'!E59</f>
        <v>0</v>
      </c>
      <c r="AF59" s="26"/>
      <c r="AG59">
        <f t="shared" si="2"/>
        <v>183.43732589166461</v>
      </c>
      <c r="AI59" s="75">
        <f>PXIL!K59</f>
        <v>0</v>
      </c>
      <c r="AJ59" s="75">
        <f>PXIL!Q59</f>
        <v>0</v>
      </c>
      <c r="AK59" s="75">
        <f>RTM_IEX!K59</f>
        <v>19.16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57.47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2.0827188940092163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17.96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0.97626199999999985</v>
      </c>
      <c r="O60">
        <f>NDMC_ISGS_exbus!BB60</f>
        <v>86.1038709692521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1.31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1.6285530963966997</v>
      </c>
      <c r="AD60">
        <f t="shared" si="1"/>
        <v>183.4342987668646</v>
      </c>
      <c r="AE60">
        <f>'IDT-1'!E60</f>
        <v>0</v>
      </c>
      <c r="AF60" s="26"/>
      <c r="AG60">
        <f t="shared" si="2"/>
        <v>183.4342987668646</v>
      </c>
      <c r="AI60" s="75">
        <f>PXIL!K60</f>
        <v>0</v>
      </c>
      <c r="AJ60" s="75">
        <f>PXIL!Q60</f>
        <v>0</v>
      </c>
      <c r="AK60" s="75">
        <f>RTM_IEX!K60</f>
        <v>19.16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57.47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2.0827188940092163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17.96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1.0027299999999999</v>
      </c>
      <c r="O61">
        <f>NDMC_ISGS_exbus!BB61</f>
        <v>86.59934001371704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1.31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1.6331461423879912</v>
      </c>
      <c r="AD61">
        <f t="shared" si="1"/>
        <v>183.95164276533825</v>
      </c>
      <c r="AE61">
        <f>'IDT-1'!E61</f>
        <v>0</v>
      </c>
      <c r="AF61" s="26"/>
      <c r="AG61">
        <f t="shared" si="2"/>
        <v>183.95164276533825</v>
      </c>
      <c r="AI61" s="75">
        <f>PXIL!K61</f>
        <v>0</v>
      </c>
      <c r="AJ61" s="75">
        <f>PXIL!Q61</f>
        <v>0</v>
      </c>
      <c r="AK61" s="75">
        <f>RTM_IEX!K61</f>
        <v>19.16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57.47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2.0827188940092163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17.96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0.9636387999999998</v>
      </c>
      <c r="O62">
        <f>NDMC_ISGS_exbus!BB62</f>
        <v>86.573269553717054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1.31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1.5904207197799913</v>
      </c>
      <c r="AD62">
        <f t="shared" si="1"/>
        <v>179.1392065279463</v>
      </c>
      <c r="AE62">
        <f>'IDT-1'!E62</f>
        <v>0</v>
      </c>
      <c r="AF62" s="26"/>
      <c r="AG62">
        <f t="shared" si="2"/>
        <v>179.1392065279463</v>
      </c>
      <c r="AI62" s="75">
        <f>PXIL!K62</f>
        <v>0</v>
      </c>
      <c r="AJ62" s="75">
        <f>PXIL!Q62</f>
        <v>0</v>
      </c>
      <c r="AK62" s="75">
        <f>RTM_IEX!K62</f>
        <v>14.37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57.47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1.4074930149860296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17.96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0.95386599999999977</v>
      </c>
      <c r="O63">
        <f>NDMC_ISGS_exbus!BB63</f>
        <v>87.110602142517038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1.31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1.6313612581860271</v>
      </c>
      <c r="AD63">
        <f t="shared" si="1"/>
        <v>183.75059989931705</v>
      </c>
      <c r="AE63">
        <f>'IDT-1'!E63</f>
        <v>0</v>
      </c>
      <c r="AF63" s="26"/>
      <c r="AG63">
        <f t="shared" si="2"/>
        <v>183.75059989931705</v>
      </c>
      <c r="AI63" s="75">
        <f>PXIL!K63</f>
        <v>0</v>
      </c>
      <c r="AJ63" s="75">
        <f>PXIL!Q63</f>
        <v>0</v>
      </c>
      <c r="AK63" s="75">
        <f>RTM_IEX!K63</f>
        <v>19.16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57.48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1.4074930149860296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17.96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0.91273879999999974</v>
      </c>
      <c r="O64">
        <f>NDMC_ISGS_exbus!BB64</f>
        <v>87.601565240517047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1.31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1.6352318140884274</v>
      </c>
      <c r="AD64">
        <f t="shared" si="1"/>
        <v>184.18656524141466</v>
      </c>
      <c r="AE64">
        <f>'IDT-1'!E64</f>
        <v>0</v>
      </c>
      <c r="AF64" s="26"/>
      <c r="AG64">
        <f t="shared" si="2"/>
        <v>184.18656524141466</v>
      </c>
      <c r="AI64" s="75">
        <f>PXIL!K64</f>
        <v>0</v>
      </c>
      <c r="AJ64" s="75">
        <f>PXIL!Q64</f>
        <v>0</v>
      </c>
      <c r="AK64" s="75">
        <f>RTM_IEX!K64</f>
        <v>19.16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57.47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2.0827188940092163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17.96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0.93126639999999983</v>
      </c>
      <c r="O65">
        <f>NDMC_ISGS_exbus!BB65</f>
        <v>87.425756574985556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1.31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1.5976377284471541</v>
      </c>
      <c r="AD65">
        <f t="shared" si="1"/>
        <v>179.95210414054762</v>
      </c>
      <c r="AE65">
        <f>'IDT-1'!E65</f>
        <v>0</v>
      </c>
      <c r="AF65" s="26"/>
      <c r="AG65">
        <f t="shared" si="2"/>
        <v>179.95210414054762</v>
      </c>
      <c r="AI65" s="75">
        <f>PXIL!K65</f>
        <v>0</v>
      </c>
      <c r="AJ65" s="75">
        <f>PXIL!Q65</f>
        <v>0</v>
      </c>
      <c r="AK65" s="75">
        <f>RTM_IEX!K65</f>
        <v>19.16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52.68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2.0827188940092163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17.96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0.98705279999999973</v>
      </c>
      <c r="O66">
        <f>NDMC_ISGS_exbus!BB66</f>
        <v>87.125733198152091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1.31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1.5954884430510197</v>
      </c>
      <c r="AD66">
        <f t="shared" si="1"/>
        <v>179.7100164491103</v>
      </c>
      <c r="AE66">
        <f>'IDT-1'!E66</f>
        <v>0</v>
      </c>
      <c r="AF66" s="26"/>
      <c r="AG66">
        <f t="shared" si="2"/>
        <v>179.7100164491103</v>
      </c>
      <c r="AI66" s="75">
        <f>PXIL!K66</f>
        <v>0</v>
      </c>
      <c r="AJ66" s="75">
        <f>PXIL!Q66</f>
        <v>0</v>
      </c>
      <c r="AK66" s="75">
        <f>RTM_IEX!K66</f>
        <v>19.16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52.68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2.0825059101654841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17.959771341269334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1.0037479999999999</v>
      </c>
      <c r="O67">
        <f>NDMC_ISGS_exbus!BB67</f>
        <v>87.118331198152092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1.31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1.5534143367563649</v>
      </c>
      <c r="AD67">
        <f t="shared" si="1"/>
        <v>174.97094211283056</v>
      </c>
      <c r="AE67">
        <f>'IDT-1'!E67</f>
        <v>0</v>
      </c>
      <c r="AF67" s="26"/>
      <c r="AG67">
        <f t="shared" si="2"/>
        <v>174.97094211283056</v>
      </c>
      <c r="AI67" s="75">
        <f>PXIL!K67</f>
        <v>0</v>
      </c>
      <c r="AJ67" s="75">
        <f>PXIL!Q67</f>
        <v>0</v>
      </c>
      <c r="AK67" s="75">
        <f>RTM_IEX!K67</f>
        <v>14.37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52.68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2.0825059101654841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17.959771341269334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1.0037479999999999</v>
      </c>
      <c r="O68">
        <f>NDMC_ISGS_exbus!BB68</f>
        <v>87.599294326952105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1.31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1.599798812289805</v>
      </c>
      <c r="AD68">
        <f t="shared" ref="AD68:AD98" si="4">SUM(B68:AB68,AI68:AR68)-AC68</f>
        <v>180.19552076609713</v>
      </c>
      <c r="AE68">
        <f>'IDT-1'!E68</f>
        <v>0</v>
      </c>
      <c r="AF68" s="26"/>
      <c r="AG68">
        <f t="shared" ref="AG68:AG98" si="5">SUM(AD68:AF68)+AT68</f>
        <v>180.19552076609713</v>
      </c>
      <c r="AI68" s="75">
        <f>PXIL!K68</f>
        <v>0</v>
      </c>
      <c r="AJ68" s="75">
        <f>PXIL!Q68</f>
        <v>0</v>
      </c>
      <c r="AK68" s="75">
        <f>RTM_IEX!K68</f>
        <v>19.16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52.68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2.0825059101654841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20.149354187365791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0.99784359999999983</v>
      </c>
      <c r="O69">
        <f>NDMC_ISGS_exbus!BB69</f>
        <v>88.624877166652098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1.31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1.6280403116048139</v>
      </c>
      <c r="AD69">
        <f t="shared" si="4"/>
        <v>183.37654055257858</v>
      </c>
      <c r="AE69">
        <f>'IDT-1'!E69</f>
        <v>0</v>
      </c>
      <c r="AF69" s="26"/>
      <c r="AG69">
        <f t="shared" si="5"/>
        <v>183.37654055257858</v>
      </c>
      <c r="AI69" s="75">
        <f>PXIL!K69</f>
        <v>0</v>
      </c>
      <c r="AJ69" s="75">
        <f>PXIL!Q69</f>
        <v>0</v>
      </c>
      <c r="AK69" s="75">
        <f>RTM_IEX!K69</f>
        <v>19.16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52.68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2.0825059101654841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20.149354187365791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0.97442959999999967</v>
      </c>
      <c r="O70">
        <f>NDMC_ISGS_exbus!BB70</f>
        <v>90.956288125152099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1.31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1.6062866848396138</v>
      </c>
      <c r="AD70">
        <f t="shared" si="4"/>
        <v>180.92629113784378</v>
      </c>
      <c r="AE70">
        <f>'IDT-1'!E70</f>
        <v>0</v>
      </c>
      <c r="AF70" s="26"/>
      <c r="AG70">
        <f t="shared" si="5"/>
        <v>180.92629113784378</v>
      </c>
      <c r="AI70" s="75">
        <f>PXIL!K70</f>
        <v>0</v>
      </c>
      <c r="AJ70" s="75">
        <f>PXIL!Q70</f>
        <v>0</v>
      </c>
      <c r="AK70" s="75">
        <f>RTM_IEX!K70</f>
        <v>19.16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47.9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1.3675006515506907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20.149354187365791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0.95875239999999973</v>
      </c>
      <c r="O71">
        <f>NDMC_ISGS_exbus!BB71</f>
        <v>93.217669526052092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1.31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1.6197568355317236</v>
      </c>
      <c r="AD71">
        <f t="shared" si="4"/>
        <v>182.44351992943686</v>
      </c>
      <c r="AE71">
        <f>'IDT-1'!E71</f>
        <v>0</v>
      </c>
      <c r="AF71" s="26"/>
      <c r="AG71">
        <f t="shared" si="5"/>
        <v>182.44351992943686</v>
      </c>
      <c r="AI71" s="75">
        <f>PXIL!K71</f>
        <v>0</v>
      </c>
      <c r="AJ71" s="75">
        <f>PXIL!Q71</f>
        <v>0</v>
      </c>
      <c r="AK71" s="75">
        <f>RTM_IEX!K71</f>
        <v>19.16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47.9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1.3675006515506907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20.149354187365791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0.97829799999999978</v>
      </c>
      <c r="O72">
        <f>NDMC_ISGS_exbus!BB72</f>
        <v>95.184455737552099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1.31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1.6371485554729235</v>
      </c>
      <c r="AD72">
        <f t="shared" si="4"/>
        <v>184.40246002099568</v>
      </c>
      <c r="AE72">
        <f>'IDT-1'!E72</f>
        <v>0</v>
      </c>
      <c r="AF72" s="26"/>
      <c r="AG72">
        <f t="shared" si="5"/>
        <v>184.40246002099568</v>
      </c>
      <c r="AI72" s="75">
        <f>PXIL!K72</f>
        <v>0</v>
      </c>
      <c r="AJ72" s="75">
        <f>PXIL!Q72</f>
        <v>0</v>
      </c>
      <c r="AK72" s="75">
        <f>RTM_IEX!K72</f>
        <v>19.16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47.89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2.0825059101654841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20.149354187365791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0.95081199999999977</v>
      </c>
      <c r="O73">
        <f>NDMC_ISGS_exbus!BB73</f>
        <v>98.089634849352109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1.31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1.6687643011325739</v>
      </c>
      <c r="AD73">
        <f t="shared" si="4"/>
        <v>187.96354264575081</v>
      </c>
      <c r="AE73">
        <f>'IDT-1'!E73</f>
        <v>0</v>
      </c>
      <c r="AF73" s="26"/>
      <c r="AG73">
        <f t="shared" si="5"/>
        <v>187.96354264575081</v>
      </c>
      <c r="AI73" s="75">
        <f>PXIL!K73</f>
        <v>0</v>
      </c>
      <c r="AJ73" s="75">
        <f>PXIL!Q73</f>
        <v>0</v>
      </c>
      <c r="AK73" s="75">
        <f>RTM_IEX!K73</f>
        <v>19.16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47.89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2.0825059101654841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20.149354187365791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0.96852519999999975</v>
      </c>
      <c r="O74">
        <f>NDMC_ISGS_exbus!BB74</f>
        <v>98.236892574652117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1.31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1.670304045275214</v>
      </c>
      <c r="AD74">
        <f t="shared" si="4"/>
        <v>188.13697382690819</v>
      </c>
      <c r="AE74">
        <f>'IDT-1'!E74</f>
        <v>0</v>
      </c>
      <c r="AF74" s="26"/>
      <c r="AG74">
        <f t="shared" si="5"/>
        <v>188.13697382690819</v>
      </c>
      <c r="AI74" s="75">
        <f>PXIL!K74</f>
        <v>0</v>
      </c>
      <c r="AJ74" s="75">
        <f>PXIL!Q74</f>
        <v>0</v>
      </c>
      <c r="AK74" s="75">
        <f>RTM_IEX!K74</f>
        <v>19.16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47.9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2.0988179669030731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20.149354187365791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0.96750719999999968</v>
      </c>
      <c r="O75">
        <f>NDMC_ISGS_exbus!BB75</f>
        <v>98.236892574652117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1.31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1.6282866329745047</v>
      </c>
      <c r="AD75">
        <f t="shared" si="4"/>
        <v>183.40428529594649</v>
      </c>
      <c r="AE75">
        <f>'IDT-1'!E75</f>
        <v>0</v>
      </c>
      <c r="AF75" s="26"/>
      <c r="AG75">
        <f t="shared" si="5"/>
        <v>183.40428529594649</v>
      </c>
      <c r="AI75" s="75">
        <f>PXIL!K75</f>
        <v>0</v>
      </c>
      <c r="AJ75" s="75">
        <f>PXIL!Q75</f>
        <v>0</v>
      </c>
      <c r="AK75" s="75">
        <f>RTM_IEX!K75</f>
        <v>14.37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47.9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2.0988179669030731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20.149354187365791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0.97626199999999985</v>
      </c>
      <c r="O76">
        <f>NDMC_ISGS_exbus!BB76</f>
        <v>98.032442290652114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1.31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1.6265645127153048</v>
      </c>
      <c r="AD76">
        <f t="shared" si="4"/>
        <v>183.21031193220568</v>
      </c>
      <c r="AE76">
        <f>'IDT-1'!E76</f>
        <v>0</v>
      </c>
      <c r="AF76" s="26"/>
      <c r="AG76">
        <f t="shared" si="5"/>
        <v>183.21031193220568</v>
      </c>
      <c r="AI76" s="75">
        <f>PXIL!K76</f>
        <v>0</v>
      </c>
      <c r="AJ76" s="75">
        <f>PXIL!Q76</f>
        <v>0</v>
      </c>
      <c r="AK76" s="75">
        <f>RTM_IEX!K76</f>
        <v>14.37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47.9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2.0988179669030731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20.149354187365791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0.9880707999999998</v>
      </c>
      <c r="O77">
        <f>NDMC_ISGS_exbus!BB77</f>
        <v>96.990542031752099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1.31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1.6174997078769846</v>
      </c>
      <c r="AD77">
        <f t="shared" si="4"/>
        <v>182.18928527814398</v>
      </c>
      <c r="AE77">
        <f>'IDT-1'!E77</f>
        <v>0</v>
      </c>
      <c r="AF77" s="26"/>
      <c r="AG77">
        <f t="shared" si="5"/>
        <v>182.18928527814398</v>
      </c>
      <c r="AI77" s="75">
        <f>PXIL!K77</f>
        <v>0</v>
      </c>
      <c r="AJ77" s="75">
        <f>PXIL!Q77</f>
        <v>0</v>
      </c>
      <c r="AK77" s="75">
        <f>RTM_IEX!K77</f>
        <v>14.37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47.9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2.0988179669030731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20.149354187365791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0.98603479999999977</v>
      </c>
      <c r="O78">
        <f>NDMC_ISGS_exbus!BB78</f>
        <v>95.836726466652095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1.31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1.6073282141041045</v>
      </c>
      <c r="AD78">
        <f t="shared" si="4"/>
        <v>181.04360520681686</v>
      </c>
      <c r="AE78">
        <f>'IDT-1'!E78</f>
        <v>0</v>
      </c>
      <c r="AF78" s="26"/>
      <c r="AG78">
        <f t="shared" si="5"/>
        <v>181.04360520681686</v>
      </c>
      <c r="AI78" s="75">
        <f>PXIL!K78</f>
        <v>0</v>
      </c>
      <c r="AJ78" s="75">
        <f>PXIL!Q78</f>
        <v>0</v>
      </c>
      <c r="AK78" s="75">
        <f>RTM_IEX!K78</f>
        <v>14.37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47.9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2.0988179669030731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20.149354187365791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0.95569839999999984</v>
      </c>
      <c r="O79">
        <f>NDMC_ISGS_exbus!BB79</f>
        <v>94.23678976505208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1.31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1.5929818108100244</v>
      </c>
      <c r="AD79">
        <f t="shared" si="4"/>
        <v>179.42767850851092</v>
      </c>
      <c r="AE79">
        <f>'IDT-1'!E79</f>
        <v>0</v>
      </c>
      <c r="AF79" s="26"/>
      <c r="AG79">
        <f t="shared" si="5"/>
        <v>179.42767850851092</v>
      </c>
      <c r="AI79" s="75">
        <f>PXIL!K79</f>
        <v>0</v>
      </c>
      <c r="AJ79" s="75">
        <f>PXIL!Q79</f>
        <v>0</v>
      </c>
      <c r="AK79" s="75">
        <f>RTM_IEX!K79</f>
        <v>14.37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47.9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2.0988179669030731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20.149354187365791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0.98705279999999973</v>
      </c>
      <c r="O80">
        <f>NDMC_ISGS_exbus!BB80</f>
        <v>92.957990939552104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1.31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1.4977002998656246</v>
      </c>
      <c r="AD80">
        <f t="shared" si="4"/>
        <v>168.69551559395535</v>
      </c>
      <c r="AE80">
        <f>'IDT-1'!E80</f>
        <v>0</v>
      </c>
      <c r="AF80" s="26"/>
      <c r="AG80">
        <f t="shared" si="5"/>
        <v>168.69551559395535</v>
      </c>
      <c r="AI80" s="75">
        <f>PXIL!K80</f>
        <v>0</v>
      </c>
      <c r="AJ80" s="75">
        <f>PXIL!Q80</f>
        <v>0</v>
      </c>
      <c r="AK80" s="75">
        <f>RTM_IEX!K80</f>
        <v>14.37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38.32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2.0988179669030731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20.149354187365791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0.96852519999999975</v>
      </c>
      <c r="O81">
        <f>NDMC_ISGS_exbus!BB81</f>
        <v>91.171185701052096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1.31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1.5238773708868245</v>
      </c>
      <c r="AD81">
        <f t="shared" si="4"/>
        <v>171.64400568443412</v>
      </c>
      <c r="AE81">
        <f>'IDT-1'!E81</f>
        <v>0</v>
      </c>
      <c r="AF81" s="26"/>
      <c r="AG81">
        <f t="shared" si="5"/>
        <v>171.64400568443412</v>
      </c>
      <c r="AI81" s="75">
        <f>PXIL!K81</f>
        <v>0</v>
      </c>
      <c r="AJ81" s="75">
        <f>PXIL!Q81</f>
        <v>0</v>
      </c>
      <c r="AK81" s="75">
        <f>RTM_IEX!K81</f>
        <v>14.37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43.1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2.0988179669030731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20.149354187365791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0.94409319999999985</v>
      </c>
      <c r="O82">
        <f>NDMC_ISGS_exbus!BB82</f>
        <v>90.072389577452114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1.31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1.4297769633991448</v>
      </c>
      <c r="AD82">
        <f t="shared" si="4"/>
        <v>161.04487796832183</v>
      </c>
      <c r="AE82">
        <f>'IDT-1'!E82</f>
        <v>0</v>
      </c>
      <c r="AF82" s="26"/>
      <c r="AG82">
        <f t="shared" si="5"/>
        <v>161.04487796832183</v>
      </c>
      <c r="AI82" s="75">
        <f>PXIL!K82</f>
        <v>0</v>
      </c>
      <c r="AJ82" s="75">
        <f>PXIL!Q82</f>
        <v>0</v>
      </c>
      <c r="AK82" s="75">
        <f>RTM_IEX!K82</f>
        <v>14.37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33.53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2.0988179669030731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20.149182787849291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0.94409319999999985</v>
      </c>
      <c r="O83">
        <f>NDMC_ISGS_exbus!BB83</f>
        <v>89.466602242552099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1.31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1.4244445265362793</v>
      </c>
      <c r="AD83">
        <f t="shared" si="4"/>
        <v>160.44425167076818</v>
      </c>
      <c r="AE83">
        <f>'IDT-1'!E83</f>
        <v>0</v>
      </c>
      <c r="AF83" s="26"/>
      <c r="AG83">
        <f t="shared" si="5"/>
        <v>160.44425167076818</v>
      </c>
      <c r="AI83" s="75">
        <f>PXIL!K83</f>
        <v>0</v>
      </c>
      <c r="AJ83" s="75">
        <f>PXIL!Q83</f>
        <v>0</v>
      </c>
      <c r="AK83" s="75">
        <f>RTM_IEX!K83</f>
        <v>14.37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33.53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2.0988179669030731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20.149182787849291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0.95081199999999977</v>
      </c>
      <c r="O84">
        <f>NDMC_ISGS_exbus!BB84</f>
        <v>88.462940225052094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1.31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1.3735194262222794</v>
      </c>
      <c r="AD84">
        <f t="shared" si="4"/>
        <v>154.70823355358218</v>
      </c>
      <c r="AE84">
        <f>'IDT-1'!E84</f>
        <v>0</v>
      </c>
      <c r="AF84" s="26"/>
      <c r="AG84">
        <f t="shared" si="5"/>
        <v>154.70823355358218</v>
      </c>
      <c r="AI84" s="75">
        <f>PXIL!K84</f>
        <v>0</v>
      </c>
      <c r="AJ84" s="75">
        <f>PXIL!Q84</f>
        <v>0</v>
      </c>
      <c r="AK84" s="75">
        <f>RTM_IEX!K84</f>
        <v>14.37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28.74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2.0988179669030731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20.149182787849291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0.96954319999999972</v>
      </c>
      <c r="O85">
        <f>NDMC_ISGS_exbus!BB85</f>
        <v>87.015054603152095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1.31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1.3609428673095594</v>
      </c>
      <c r="AD85">
        <f t="shared" si="4"/>
        <v>153.29165569059492</v>
      </c>
      <c r="AE85">
        <f>'IDT-1'!E85</f>
        <v>0</v>
      </c>
      <c r="AF85" s="26"/>
      <c r="AG85">
        <f t="shared" si="5"/>
        <v>153.29165569059492</v>
      </c>
      <c r="AI85" s="75">
        <f>PXIL!K85</f>
        <v>0</v>
      </c>
      <c r="AJ85" s="75">
        <f>PXIL!Q85</f>
        <v>0</v>
      </c>
      <c r="AK85" s="75">
        <f>RTM_IEX!K85</f>
        <v>14.37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28.74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2.0988179669030731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20.359166427840329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0.96852519999999975</v>
      </c>
      <c r="O86">
        <f>NDMC_ISGS_exbus!BB86</f>
        <v>86.812178100152096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1.31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1.3609964517150805</v>
      </c>
      <c r="AD86">
        <f t="shared" si="4"/>
        <v>153.29769124318045</v>
      </c>
      <c r="AE86">
        <f>'IDT-1'!E86</f>
        <v>0</v>
      </c>
      <c r="AF86" s="26"/>
      <c r="AG86">
        <f t="shared" si="5"/>
        <v>153.29769124318045</v>
      </c>
      <c r="AI86" s="75">
        <f>PXIL!K86</f>
        <v>0</v>
      </c>
      <c r="AJ86" s="75">
        <f>PXIL!Q86</f>
        <v>0</v>
      </c>
      <c r="AK86" s="75">
        <f>RTM_IEX!K86</f>
        <v>14.37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28.74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2.0988179669030731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21.889999999999997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0.9489795999999997</v>
      </c>
      <c r="O87">
        <f>NDMC_ISGS_exbus!BB87</f>
        <v>86.932162100152098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1.31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1.2488956450700854</v>
      </c>
      <c r="AD87">
        <f t="shared" si="4"/>
        <v>140.67106402198507</v>
      </c>
      <c r="AE87">
        <f>'IDT-1'!E87</f>
        <v>0</v>
      </c>
      <c r="AF87" s="26"/>
      <c r="AG87">
        <f t="shared" si="5"/>
        <v>140.67106402198507</v>
      </c>
      <c r="AI87" s="75">
        <f>PXIL!K87</f>
        <v>0</v>
      </c>
      <c r="AJ87" s="75">
        <f>PXIL!Q87</f>
        <v>0</v>
      </c>
      <c r="AK87" s="75">
        <f>RTM_IEX!K87</f>
        <v>9.58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19.16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2.0988179669030731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21.889999999999997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0.9636387999999998</v>
      </c>
      <c r="O88">
        <f>NDMC_ISGS_exbus!BB88</f>
        <v>86.451198971352099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1.31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1.2447921704966456</v>
      </c>
      <c r="AD88">
        <f t="shared" si="4"/>
        <v>140.20886356775853</v>
      </c>
      <c r="AE88">
        <f>'IDT-1'!E88</f>
        <v>0</v>
      </c>
      <c r="AF88" s="26"/>
      <c r="AG88">
        <f t="shared" si="5"/>
        <v>140.20886356775853</v>
      </c>
      <c r="AI88" s="75">
        <f>PXIL!K88</f>
        <v>0</v>
      </c>
      <c r="AJ88" s="75">
        <f>PXIL!Q88</f>
        <v>0</v>
      </c>
      <c r="AK88" s="75">
        <f>RTM_IEX!K88</f>
        <v>9.58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19.16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2.0988179669030731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21.889999999999997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0.95284799999999981</v>
      </c>
      <c r="O89">
        <f>NDMC_ISGS_exbus!BB89</f>
        <v>86.511222990114845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1.31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1.2452254228217576</v>
      </c>
      <c r="AD89">
        <f t="shared" si="4"/>
        <v>140.25766353419615</v>
      </c>
      <c r="AE89">
        <f>'IDT-1'!E89</f>
        <v>0</v>
      </c>
      <c r="AF89" s="26"/>
      <c r="AG89">
        <f t="shared" si="5"/>
        <v>140.25766353419615</v>
      </c>
      <c r="AI89" s="75">
        <f>PXIL!K89</f>
        <v>0</v>
      </c>
      <c r="AJ89" s="75">
        <f>PXIL!Q89</f>
        <v>0</v>
      </c>
      <c r="AK89" s="75">
        <f>RTM_IEX!K89</f>
        <v>9.58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19.16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2.0988179669030731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21.889999999999997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0.99580759999999979</v>
      </c>
      <c r="O90">
        <f>NDMC_ISGS_exbus!BB90</f>
        <v>86.451190679765944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1.31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1.0764671829706876</v>
      </c>
      <c r="AD90">
        <f t="shared" si="4"/>
        <v>121.24934906369833</v>
      </c>
      <c r="AE90">
        <f>'IDT-1'!E90</f>
        <v>0</v>
      </c>
      <c r="AF90" s="26"/>
      <c r="AG90">
        <f t="shared" si="5"/>
        <v>121.24934906369833</v>
      </c>
      <c r="AI90" s="75">
        <f>PXIL!K90</f>
        <v>0</v>
      </c>
      <c r="AJ90" s="75">
        <f>PXIL!Q90</f>
        <v>0</v>
      </c>
      <c r="AK90" s="75">
        <f>RTM_IEX!K90</f>
        <v>9.58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2.0988179669030731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21.889999999999997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0.97829799999999978</v>
      </c>
      <c r="O91">
        <f>NDMC_ISGS_exbus!BB91</f>
        <v>86.531415059371781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1.31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1.0770190730312188</v>
      </c>
      <c r="AD91">
        <f t="shared" si="4"/>
        <v>121.31151195324362</v>
      </c>
      <c r="AE91">
        <f>'IDT-1'!E91</f>
        <v>0</v>
      </c>
      <c r="AF91" s="26"/>
      <c r="AG91">
        <f t="shared" si="5"/>
        <v>121.31151195324362</v>
      </c>
      <c r="AI91" s="75">
        <f>PXIL!K91</f>
        <v>0</v>
      </c>
      <c r="AJ91" s="75">
        <f>PXIL!Q91</f>
        <v>0</v>
      </c>
      <c r="AK91" s="75">
        <f>RTM_IEX!K91</f>
        <v>9.58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2.0988179669030731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21.889999999999997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0.9499976</v>
      </c>
      <c r="O92">
        <f>NDMC_ISGS_exbus!BB92</f>
        <v>86.541406641080073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1.31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1.0768579554302518</v>
      </c>
      <c r="AD92">
        <f t="shared" si="4"/>
        <v>121.29336425255289</v>
      </c>
      <c r="AE92">
        <f>'IDT-1'!E92</f>
        <v>0</v>
      </c>
      <c r="AF92" s="26"/>
      <c r="AG92">
        <f t="shared" si="5"/>
        <v>121.29336425255289</v>
      </c>
      <c r="AI92" s="75">
        <f>PXIL!K92</f>
        <v>0</v>
      </c>
      <c r="AJ92" s="75">
        <f>PXIL!Q92</f>
        <v>0</v>
      </c>
      <c r="AK92" s="75">
        <f>RTM_IEX!K92</f>
        <v>9.58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2.0988179669030731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19.700911994815055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0.95977039999999991</v>
      </c>
      <c r="O93">
        <f>NDMC_ISGS_exbus!BB93</f>
        <v>86.060443512280074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1.31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1.0534475060911843</v>
      </c>
      <c r="AD93">
        <f t="shared" si="4"/>
        <v>118.65649636790701</v>
      </c>
      <c r="AE93">
        <f>'IDT-1'!E93</f>
        <v>0</v>
      </c>
      <c r="AF93" s="26"/>
      <c r="AG93">
        <f t="shared" si="5"/>
        <v>118.65649636790701</v>
      </c>
      <c r="AI93" s="75">
        <f>PXIL!K93</f>
        <v>0</v>
      </c>
      <c r="AJ93" s="75">
        <f>PXIL!Q93</f>
        <v>0</v>
      </c>
      <c r="AK93" s="75">
        <f>RTM_IEX!K93</f>
        <v>9.58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1.3853532519579217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19.700911994815055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0.92352959999999984</v>
      </c>
      <c r="O94">
        <f>NDMC_ISGS_exbus!BB94</f>
        <v>86.020443512280067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1.31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1.0464980975596669</v>
      </c>
      <c r="AD94">
        <f t="shared" si="4"/>
        <v>117.87374026149338</v>
      </c>
      <c r="AE94">
        <f>'IDT-1'!E94</f>
        <v>0</v>
      </c>
      <c r="AF94" s="26"/>
      <c r="AG94">
        <f t="shared" si="5"/>
        <v>117.87374026149338</v>
      </c>
      <c r="AI94" s="75">
        <f>PXIL!K94</f>
        <v>0</v>
      </c>
      <c r="AJ94" s="75">
        <f>PXIL!Q94</f>
        <v>0</v>
      </c>
      <c r="AK94" s="75">
        <f>RTM_IEX!K94</f>
        <v>9.58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1.3853532519579217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19.700911994815055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0.93045199999999995</v>
      </c>
      <c r="O95">
        <f>NDMC_ISGS_exbus!BB95</f>
        <v>86.077272966907572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1.31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0.96275511388038881</v>
      </c>
      <c r="AD95">
        <f t="shared" si="4"/>
        <v>108.44123509980015</v>
      </c>
      <c r="AE95">
        <f>'IDT-1'!E95</f>
        <v>0</v>
      </c>
      <c r="AF95" s="26"/>
      <c r="AG95">
        <f t="shared" si="5"/>
        <v>108.44123509980015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1.3853532519579217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19.700911994815055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0.90194799999999975</v>
      </c>
      <c r="O96">
        <f>NDMC_ISGS_exbus!BB96</f>
        <v>86.15743055277602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1.31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0.96320966543603126</v>
      </c>
      <c r="AD96">
        <f t="shared" si="4"/>
        <v>108.49243413411297</v>
      </c>
      <c r="AE96">
        <f>'IDT-1'!E96</f>
        <v>0</v>
      </c>
      <c r="AF96" s="26"/>
      <c r="AG96">
        <f t="shared" si="5"/>
        <v>108.49243413411297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2.0988179669030731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19.700911994815055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0.91477479999999989</v>
      </c>
      <c r="O97">
        <f>NDMC_ISGS_exbus!BB97</f>
        <v>86.167308866847335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1.31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0.96968795993137624</v>
      </c>
      <c r="AD97">
        <f t="shared" si="4"/>
        <v>109.22212566863409</v>
      </c>
      <c r="AE97">
        <f>'IDT-1'!E97</f>
        <v>0</v>
      </c>
      <c r="AF97" s="26"/>
      <c r="AG97">
        <f t="shared" si="5"/>
        <v>109.22212566863409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2.0988179669030731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19.700911994815055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0.9361527999999999</v>
      </c>
      <c r="O98">
        <f>NDMC_ISGS_exbus!BB98</f>
        <v>86.167308866847335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1.31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0.96987608633137623</v>
      </c>
      <c r="AD98">
        <f t="shared" si="4"/>
        <v>109.24331554223409</v>
      </c>
      <c r="AE98">
        <f>'IDT-1'!E98</f>
        <v>0</v>
      </c>
      <c r="AF98" s="26"/>
      <c r="AG98">
        <f t="shared" si="5"/>
        <v>109.24331554223409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4.821875650434676E-2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0.47508574698613326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2.2443642400000005E-2</v>
      </c>
      <c r="O99">
        <f t="shared" si="6"/>
        <v>2.1398804187917664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3.1440000000000037E-2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3.2840905369203761E-2</v>
      </c>
      <c r="AD99">
        <f t="shared" si="6"/>
        <v>3.6990801593130409</v>
      </c>
      <c r="AE99">
        <f t="shared" si="6"/>
        <v>0</v>
      </c>
      <c r="AG99">
        <f t="shared" si="6"/>
        <v>3.6990801593130409</v>
      </c>
      <c r="AI99">
        <f t="shared" si="6"/>
        <v>0</v>
      </c>
      <c r="AJ99">
        <f t="shared" si="6"/>
        <v>0</v>
      </c>
      <c r="AK99">
        <f t="shared" si="6"/>
        <v>0.22938750000000011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0.78546499999999952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44930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5.0002314707652422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6.71</v>
      </c>
      <c r="AB3" s="117">
        <f>-STOA!R3</f>
        <v>0</v>
      </c>
      <c r="AC3">
        <f>SUMIF(B3:AB3,"&gt;0")*$AC$2-SUMIF(B3:AB3,"&lt;0")*($AC$2/(1-$AC$2))+SUMIF(AI3:AR3,"&gt;0")*$AC$2-SUMIF(AI3:AR3,"&lt;0")*($AC$2/(1-$AC$2))</f>
        <v>0.17890603694273413</v>
      </c>
      <c r="AD3">
        <f>SUM(B3:AB3,AI3:AR3)-AC3</f>
        <v>20.151325433822507</v>
      </c>
      <c r="AE3">
        <f>'IDT-1'!D3</f>
        <v>0</v>
      </c>
      <c r="AF3" s="26"/>
      <c r="AG3">
        <f>SUM(AD3:AF3)</f>
        <v>20.151325433822507</v>
      </c>
      <c r="AI3" s="75">
        <f>PXIL!L3</f>
        <v>0</v>
      </c>
      <c r="AJ3" s="75">
        <f>PXIL!R3</f>
        <v>0</v>
      </c>
      <c r="AK3" s="75">
        <f>RTM_IEX!L3</f>
        <v>8.6199999999999992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5.0002314707652422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6.71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0.17389003694273414</v>
      </c>
      <c r="AD4">
        <f t="shared" ref="AD4:AD67" si="1">SUM(B4:AB4,AI4:AR4)-AC4</f>
        <v>19.586341433822508</v>
      </c>
      <c r="AE4">
        <f>'IDT-1'!D4</f>
        <v>0</v>
      </c>
      <c r="AF4" s="26"/>
      <c r="AG4">
        <f t="shared" ref="AG4:AG67" si="2">SUM(AD4:AF4)</f>
        <v>19.586341433822508</v>
      </c>
      <c r="AI4" s="75">
        <f>PXIL!L4</f>
        <v>0</v>
      </c>
      <c r="AJ4" s="75">
        <f>PXIL!R4</f>
        <v>0</v>
      </c>
      <c r="AK4" s="75">
        <f>RTM_IEX!L4</f>
        <v>8.0500000000000007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5.0002314707652422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6.71</v>
      </c>
      <c r="AB5" s="117">
        <f>-STOA!R5</f>
        <v>0</v>
      </c>
      <c r="AC5">
        <f t="shared" si="0"/>
        <v>0.16878603694273414</v>
      </c>
      <c r="AD5">
        <f t="shared" si="1"/>
        <v>19.011445433822509</v>
      </c>
      <c r="AE5">
        <f>'IDT-1'!D5</f>
        <v>0</v>
      </c>
      <c r="AF5" s="26"/>
      <c r="AG5">
        <f t="shared" si="2"/>
        <v>19.011445433822509</v>
      </c>
      <c r="AI5" s="75">
        <f>PXIL!L5</f>
        <v>0</v>
      </c>
      <c r="AJ5" s="75">
        <f>PXIL!R5</f>
        <v>0</v>
      </c>
      <c r="AK5" s="75">
        <f>RTM_IEX!L5</f>
        <v>7.47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5.0002314707652422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6.71</v>
      </c>
      <c r="AB6" s="117">
        <f>-STOA!R6</f>
        <v>0</v>
      </c>
      <c r="AC6">
        <f t="shared" si="0"/>
        <v>0.16623403694273414</v>
      </c>
      <c r="AD6">
        <f t="shared" si="1"/>
        <v>18.723997433822511</v>
      </c>
      <c r="AE6">
        <f>'IDT-1'!D6</f>
        <v>0</v>
      </c>
      <c r="AF6" s="26"/>
      <c r="AG6">
        <f t="shared" si="2"/>
        <v>18.723997433822511</v>
      </c>
      <c r="AI6" s="75">
        <f>PXIL!L6</f>
        <v>0</v>
      </c>
      <c r="AJ6" s="75">
        <f>PXIL!R6</f>
        <v>0</v>
      </c>
      <c r="AK6" s="75">
        <f>RTM_IEX!L6</f>
        <v>7.18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5.0002314707652422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6.71</v>
      </c>
      <c r="AB7" s="117">
        <f>-STOA!R7</f>
        <v>0</v>
      </c>
      <c r="AC7">
        <f t="shared" si="0"/>
        <v>0.16289003694273413</v>
      </c>
      <c r="AD7">
        <f t="shared" si="1"/>
        <v>18.347341433822507</v>
      </c>
      <c r="AE7">
        <f>'IDT-1'!D7</f>
        <v>0</v>
      </c>
      <c r="AF7" s="26"/>
      <c r="AG7">
        <f t="shared" si="2"/>
        <v>18.347341433822507</v>
      </c>
      <c r="AI7" s="75">
        <f>PXIL!L7</f>
        <v>0</v>
      </c>
      <c r="AJ7" s="75">
        <f>PXIL!R7</f>
        <v>0</v>
      </c>
      <c r="AK7" s="75">
        <f>RTM_IEX!L7</f>
        <v>6.8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5.0002314707652422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6.71</v>
      </c>
      <c r="AB8" s="117">
        <f>-STOA!R8</f>
        <v>0</v>
      </c>
      <c r="AC8">
        <f t="shared" si="0"/>
        <v>0.15109803694273413</v>
      </c>
      <c r="AD8">
        <f t="shared" si="1"/>
        <v>17.019133433822507</v>
      </c>
      <c r="AE8">
        <f>'IDT-1'!D8</f>
        <v>0</v>
      </c>
      <c r="AF8" s="26"/>
      <c r="AG8">
        <f t="shared" si="2"/>
        <v>17.019133433822507</v>
      </c>
      <c r="AI8" s="75">
        <f>PXIL!L8</f>
        <v>0</v>
      </c>
      <c r="AJ8" s="75">
        <f>PXIL!R8</f>
        <v>0</v>
      </c>
      <c r="AK8" s="75">
        <f>RTM_IEX!L8</f>
        <v>5.46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6.71</v>
      </c>
      <c r="AB9" s="117">
        <f>-STOA!R9</f>
        <v>0</v>
      </c>
      <c r="AC9">
        <f t="shared" si="0"/>
        <v>0.10305003694273414</v>
      </c>
      <c r="AD9">
        <f t="shared" si="1"/>
        <v>11.607181433822507</v>
      </c>
      <c r="AE9">
        <f>'IDT-1'!D9</f>
        <v>0</v>
      </c>
      <c r="AF9" s="26"/>
      <c r="AG9">
        <f t="shared" si="2"/>
        <v>11.607181433822507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6.71</v>
      </c>
      <c r="AB10" s="117">
        <f>-STOA!R10</f>
        <v>0</v>
      </c>
      <c r="AC10">
        <f t="shared" si="0"/>
        <v>0.10305003694273414</v>
      </c>
      <c r="AD10">
        <f t="shared" si="1"/>
        <v>11.607181433822507</v>
      </c>
      <c r="AE10">
        <f>'IDT-1'!D10</f>
        <v>0</v>
      </c>
      <c r="AF10" s="26"/>
      <c r="AG10">
        <f t="shared" si="2"/>
        <v>11.607181433822507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6.71</v>
      </c>
      <c r="AB11" s="117">
        <f>-STOA!R11</f>
        <v>0</v>
      </c>
      <c r="AC11">
        <f t="shared" si="0"/>
        <v>0.14353003694273414</v>
      </c>
      <c r="AD11">
        <f t="shared" si="1"/>
        <v>16.166701433822507</v>
      </c>
      <c r="AE11">
        <f>'IDT-1'!D11</f>
        <v>0</v>
      </c>
      <c r="AF11" s="26"/>
      <c r="AG11">
        <f t="shared" si="2"/>
        <v>16.166701433822507</v>
      </c>
      <c r="AI11" s="75">
        <f>PXIL!L11</f>
        <v>0</v>
      </c>
      <c r="AJ11" s="75">
        <f>PXIL!R11</f>
        <v>0</v>
      </c>
      <c r="AK11" s="75">
        <f>RTM_IEX!L11</f>
        <v>4.5999999999999996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6.71</v>
      </c>
      <c r="AB12" s="117">
        <f>-STOA!R12</f>
        <v>0</v>
      </c>
      <c r="AC12">
        <f t="shared" si="0"/>
        <v>0.14265003694273415</v>
      </c>
      <c r="AD12">
        <f t="shared" si="1"/>
        <v>16.067581433822511</v>
      </c>
      <c r="AE12">
        <f>'IDT-1'!D12</f>
        <v>0</v>
      </c>
      <c r="AF12" s="26"/>
      <c r="AG12">
        <f t="shared" si="2"/>
        <v>16.067581433822511</v>
      </c>
      <c r="AI12" s="75">
        <f>PXIL!L12</f>
        <v>0</v>
      </c>
      <c r="AJ12" s="75">
        <f>PXIL!R12</f>
        <v>0</v>
      </c>
      <c r="AK12" s="75">
        <f>RTM_IEX!L12</f>
        <v>4.5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6.71</v>
      </c>
      <c r="AB13" s="117">
        <f>-STOA!R13</f>
        <v>0</v>
      </c>
      <c r="AC13">
        <f t="shared" si="0"/>
        <v>0.14265003694273415</v>
      </c>
      <c r="AD13">
        <f t="shared" si="1"/>
        <v>16.067581433822511</v>
      </c>
      <c r="AE13">
        <f>'IDT-1'!D13</f>
        <v>0</v>
      </c>
      <c r="AF13" s="26"/>
      <c r="AG13">
        <f t="shared" si="2"/>
        <v>16.067581433822511</v>
      </c>
      <c r="AI13" s="75">
        <f>PXIL!L13</f>
        <v>0</v>
      </c>
      <c r="AJ13" s="75">
        <f>PXIL!R13</f>
        <v>0</v>
      </c>
      <c r="AK13" s="75">
        <f>RTM_IEX!L13</f>
        <v>4.5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6.71</v>
      </c>
      <c r="AB14" s="117">
        <f>-STOA!R14</f>
        <v>0</v>
      </c>
      <c r="AC14">
        <f t="shared" si="0"/>
        <v>0.14265003694273415</v>
      </c>
      <c r="AD14">
        <f t="shared" si="1"/>
        <v>16.067581433822511</v>
      </c>
      <c r="AE14">
        <f>'IDT-1'!D14</f>
        <v>0</v>
      </c>
      <c r="AF14" s="26"/>
      <c r="AG14">
        <f t="shared" si="2"/>
        <v>16.067581433822511</v>
      </c>
      <c r="AI14" s="75">
        <f>PXIL!L14</f>
        <v>0</v>
      </c>
      <c r="AJ14" s="75">
        <f>PXIL!R14</f>
        <v>0</v>
      </c>
      <c r="AK14" s="75">
        <f>RTM_IEX!L14</f>
        <v>4.5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6.71</v>
      </c>
      <c r="AB15" s="117">
        <f>-STOA!R15</f>
        <v>0</v>
      </c>
      <c r="AC15">
        <f t="shared" si="0"/>
        <v>0.14265003694273415</v>
      </c>
      <c r="AD15">
        <f t="shared" si="1"/>
        <v>16.067581433822511</v>
      </c>
      <c r="AE15">
        <f>'IDT-1'!D15</f>
        <v>0</v>
      </c>
      <c r="AF15" s="26"/>
      <c r="AG15">
        <f t="shared" si="2"/>
        <v>16.067581433822511</v>
      </c>
      <c r="AI15" s="75">
        <f>PXIL!L15</f>
        <v>0</v>
      </c>
      <c r="AJ15" s="75">
        <f>PXIL!R15</f>
        <v>0</v>
      </c>
      <c r="AK15" s="75">
        <f>RTM_IEX!L15</f>
        <v>4.5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6.71</v>
      </c>
      <c r="AB16" s="117">
        <f>-STOA!R16</f>
        <v>0</v>
      </c>
      <c r="AC16">
        <f t="shared" si="0"/>
        <v>0.14265003694273415</v>
      </c>
      <c r="AD16">
        <f t="shared" si="1"/>
        <v>16.067581433822511</v>
      </c>
      <c r="AE16">
        <f>'IDT-1'!D16</f>
        <v>0</v>
      </c>
      <c r="AF16" s="26"/>
      <c r="AG16">
        <f t="shared" si="2"/>
        <v>16.067581433822511</v>
      </c>
      <c r="AI16" s="75">
        <f>PXIL!L16</f>
        <v>0</v>
      </c>
      <c r="AJ16" s="75">
        <f>PXIL!R16</f>
        <v>0</v>
      </c>
      <c r="AK16" s="75">
        <f>RTM_IEX!L16</f>
        <v>4.5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6.71</v>
      </c>
      <c r="AB17" s="117">
        <f>-STOA!R17</f>
        <v>0</v>
      </c>
      <c r="AC17">
        <f t="shared" si="0"/>
        <v>0.14353003694273414</v>
      </c>
      <c r="AD17">
        <f t="shared" si="1"/>
        <v>16.166701433822507</v>
      </c>
      <c r="AE17">
        <f>'IDT-1'!D17</f>
        <v>0</v>
      </c>
      <c r="AF17" s="26"/>
      <c r="AG17">
        <f t="shared" si="2"/>
        <v>16.166701433822507</v>
      </c>
      <c r="AI17" s="75">
        <f>PXIL!L17</f>
        <v>0</v>
      </c>
      <c r="AJ17" s="75">
        <f>PXIL!R17</f>
        <v>0</v>
      </c>
      <c r="AK17" s="75">
        <f>RTM_IEX!L17</f>
        <v>4.5999999999999996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6.71</v>
      </c>
      <c r="AB18" s="117">
        <f>-STOA!R18</f>
        <v>0</v>
      </c>
      <c r="AC18">
        <f t="shared" si="0"/>
        <v>0.14520203694273415</v>
      </c>
      <c r="AD18">
        <f t="shared" si="1"/>
        <v>16.355029433822509</v>
      </c>
      <c r="AE18">
        <f>'IDT-1'!D18</f>
        <v>0</v>
      </c>
      <c r="AF18" s="26"/>
      <c r="AG18">
        <f t="shared" si="2"/>
        <v>16.355029433822509</v>
      </c>
      <c r="AI18" s="75">
        <f>PXIL!L18</f>
        <v>0</v>
      </c>
      <c r="AJ18" s="75">
        <f>PXIL!R18</f>
        <v>0</v>
      </c>
      <c r="AK18" s="75">
        <f>RTM_IEX!L18</f>
        <v>4.79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6.71</v>
      </c>
      <c r="AB19" s="117">
        <f>-STOA!R19</f>
        <v>0</v>
      </c>
      <c r="AC19">
        <f t="shared" si="0"/>
        <v>0.14687403694273415</v>
      </c>
      <c r="AD19">
        <f t="shared" si="1"/>
        <v>16.543357433822507</v>
      </c>
      <c r="AE19">
        <f>'IDT-1'!D19</f>
        <v>0</v>
      </c>
      <c r="AF19" s="26"/>
      <c r="AG19">
        <f t="shared" si="2"/>
        <v>16.543357433822507</v>
      </c>
      <c r="AI19" s="75">
        <f>PXIL!L19</f>
        <v>0</v>
      </c>
      <c r="AJ19" s="75">
        <f>PXIL!R19</f>
        <v>0</v>
      </c>
      <c r="AK19" s="75">
        <f>RTM_IEX!L19</f>
        <v>4.9800000000000004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6.71</v>
      </c>
      <c r="AB20" s="117">
        <f>-STOA!R20</f>
        <v>0</v>
      </c>
      <c r="AC20">
        <f t="shared" si="0"/>
        <v>0.14942603694273415</v>
      </c>
      <c r="AD20">
        <f t="shared" si="1"/>
        <v>16.830805433822505</v>
      </c>
      <c r="AE20">
        <f>'IDT-1'!D20</f>
        <v>0</v>
      </c>
      <c r="AF20" s="26"/>
      <c r="AG20">
        <f t="shared" si="2"/>
        <v>16.830805433822505</v>
      </c>
      <c r="AI20" s="75">
        <f>PXIL!L20</f>
        <v>0</v>
      </c>
      <c r="AJ20" s="75">
        <f>PXIL!R20</f>
        <v>0</v>
      </c>
      <c r="AK20" s="75">
        <f>RTM_IEX!L20</f>
        <v>5.27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6.71</v>
      </c>
      <c r="AB21" s="117">
        <f>-STOA!R21</f>
        <v>0</v>
      </c>
      <c r="AC21">
        <f t="shared" si="0"/>
        <v>0.15532203694273414</v>
      </c>
      <c r="AD21">
        <f t="shared" si="1"/>
        <v>17.494909433822507</v>
      </c>
      <c r="AE21">
        <f>'IDT-1'!D21</f>
        <v>0</v>
      </c>
      <c r="AF21" s="26"/>
      <c r="AG21">
        <f t="shared" si="2"/>
        <v>17.494909433822507</v>
      </c>
      <c r="AI21" s="75">
        <f>PXIL!L21</f>
        <v>0</v>
      </c>
      <c r="AJ21" s="75">
        <f>PXIL!R21</f>
        <v>0</v>
      </c>
      <c r="AK21" s="75">
        <f>RTM_IEX!L21</f>
        <v>5.94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6.71</v>
      </c>
      <c r="AB22" s="117">
        <f>-STOA!R22</f>
        <v>0</v>
      </c>
      <c r="AC22">
        <f t="shared" si="0"/>
        <v>0.16121803694273415</v>
      </c>
      <c r="AD22">
        <f t="shared" si="1"/>
        <v>18.159013433822508</v>
      </c>
      <c r="AE22">
        <f>'IDT-1'!D22</f>
        <v>0</v>
      </c>
      <c r="AF22" s="26"/>
      <c r="AG22">
        <f t="shared" si="2"/>
        <v>18.159013433822508</v>
      </c>
      <c r="AI22" s="75">
        <f>PXIL!L22</f>
        <v>0</v>
      </c>
      <c r="AJ22" s="75">
        <f>PXIL!R22</f>
        <v>0</v>
      </c>
      <c r="AK22" s="75">
        <f>RTM_IEX!L22</f>
        <v>6.61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5.0002314707652422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6.71</v>
      </c>
      <c r="AB23" s="117">
        <f>-STOA!R23</f>
        <v>0</v>
      </c>
      <c r="AC23">
        <f t="shared" si="0"/>
        <v>0.17301003694273415</v>
      </c>
      <c r="AD23">
        <f t="shared" si="1"/>
        <v>19.487221433822508</v>
      </c>
      <c r="AE23">
        <f>'IDT-1'!D23</f>
        <v>0</v>
      </c>
      <c r="AF23" s="26"/>
      <c r="AG23">
        <f t="shared" si="2"/>
        <v>19.487221433822508</v>
      </c>
      <c r="AI23" s="75">
        <f>PXIL!L23</f>
        <v>0</v>
      </c>
      <c r="AJ23" s="75">
        <f>PXIL!R23</f>
        <v>0</v>
      </c>
      <c r="AK23" s="75">
        <f>RTM_IEX!L23</f>
        <v>7.95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5.0002314707652422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6.71</v>
      </c>
      <c r="AB24" s="117">
        <f>-STOA!R24</f>
        <v>0</v>
      </c>
      <c r="AC24">
        <f t="shared" si="0"/>
        <v>0.18814603694273413</v>
      </c>
      <c r="AD24">
        <f t="shared" si="1"/>
        <v>21.192085433822509</v>
      </c>
      <c r="AE24">
        <f>'IDT-1'!D24</f>
        <v>0</v>
      </c>
      <c r="AF24" s="26"/>
      <c r="AG24">
        <f t="shared" si="2"/>
        <v>21.192085433822509</v>
      </c>
      <c r="AI24" s="75">
        <f>PXIL!L24</f>
        <v>0</v>
      </c>
      <c r="AJ24" s="75">
        <f>PXIL!R24</f>
        <v>0</v>
      </c>
      <c r="AK24" s="75">
        <f>RTM_IEX!L24</f>
        <v>9.67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5.0002314707652422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6.71</v>
      </c>
      <c r="AB25" s="117">
        <f>-STOA!R25</f>
        <v>0</v>
      </c>
      <c r="AC25">
        <f t="shared" si="0"/>
        <v>0.21093803694273414</v>
      </c>
      <c r="AD25">
        <f t="shared" si="1"/>
        <v>23.759293433822506</v>
      </c>
      <c r="AE25">
        <f>'IDT-1'!D25</f>
        <v>0</v>
      </c>
      <c r="AF25" s="26"/>
      <c r="AG25">
        <f t="shared" si="2"/>
        <v>23.759293433822506</v>
      </c>
      <c r="AI25" s="75">
        <f>PXIL!L25</f>
        <v>0</v>
      </c>
      <c r="AJ25" s="75">
        <f>PXIL!R25</f>
        <v>0</v>
      </c>
      <c r="AK25" s="75">
        <f>RTM_IEX!L25</f>
        <v>12.26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5.0002314707652422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6.71</v>
      </c>
      <c r="AB26" s="117">
        <f>-STOA!R26</f>
        <v>0</v>
      </c>
      <c r="AC26">
        <f t="shared" si="0"/>
        <v>0.22950603694273414</v>
      </c>
      <c r="AD26">
        <f t="shared" si="1"/>
        <v>25.850725433822507</v>
      </c>
      <c r="AE26">
        <f>'IDT-1'!D26</f>
        <v>0</v>
      </c>
      <c r="AF26" s="26"/>
      <c r="AG26">
        <f t="shared" si="2"/>
        <v>25.850725433822507</v>
      </c>
      <c r="AI26" s="75">
        <f>PXIL!L26</f>
        <v>0</v>
      </c>
      <c r="AJ26" s="75">
        <f>PXIL!R26</f>
        <v>0</v>
      </c>
      <c r="AK26" s="75">
        <f>RTM_IEX!L26</f>
        <v>14.37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5.0002314707652422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6.71</v>
      </c>
      <c r="AB27" s="117">
        <f>-STOA!R27</f>
        <v>0</v>
      </c>
      <c r="AC27">
        <f t="shared" si="0"/>
        <v>0.25476203694273414</v>
      </c>
      <c r="AD27">
        <f t="shared" si="1"/>
        <v>28.695469433822506</v>
      </c>
      <c r="AE27">
        <f>'IDT-1'!D27</f>
        <v>0</v>
      </c>
      <c r="AF27" s="26"/>
      <c r="AG27">
        <f t="shared" si="2"/>
        <v>28.695469433822506</v>
      </c>
      <c r="AI27" s="75">
        <f>PXIL!L27</f>
        <v>0</v>
      </c>
      <c r="AJ27" s="75">
        <f>PXIL!R27</f>
        <v>0</v>
      </c>
      <c r="AK27" s="75">
        <f>RTM_IEX!L27</f>
        <v>17.239999999999998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4.9997715538904375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6.71</v>
      </c>
      <c r="AB28" s="117">
        <f>-STOA!R28</f>
        <v>0</v>
      </c>
      <c r="AC28">
        <f t="shared" si="0"/>
        <v>0.27587798967423588</v>
      </c>
      <c r="AD28">
        <f t="shared" si="1"/>
        <v>31.073893564216203</v>
      </c>
      <c r="AE28">
        <f>'IDT-1'!D28</f>
        <v>0</v>
      </c>
      <c r="AF28" s="26"/>
      <c r="AG28">
        <f t="shared" si="2"/>
        <v>31.073893564216203</v>
      </c>
      <c r="AI28" s="75">
        <f>PXIL!L28</f>
        <v>0</v>
      </c>
      <c r="AJ28" s="75">
        <f>PXIL!R28</f>
        <v>0</v>
      </c>
      <c r="AK28" s="75">
        <f>RTM_IEX!L28</f>
        <v>19.64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4.9997715538904375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6.71</v>
      </c>
      <c r="AB29" s="117">
        <f>-STOA!R29</f>
        <v>0</v>
      </c>
      <c r="AC29">
        <f t="shared" si="0"/>
        <v>0.29523798967423587</v>
      </c>
      <c r="AD29">
        <f t="shared" si="1"/>
        <v>33.254533564216203</v>
      </c>
      <c r="AE29">
        <f>'IDT-1'!D29</f>
        <v>0</v>
      </c>
      <c r="AF29" s="26"/>
      <c r="AG29">
        <f t="shared" si="2"/>
        <v>33.254533564216203</v>
      </c>
      <c r="AI29" s="75">
        <f>PXIL!L29</f>
        <v>0</v>
      </c>
      <c r="AJ29" s="75">
        <f>PXIL!R29</f>
        <v>0</v>
      </c>
      <c r="AK29" s="75">
        <f>RTM_IEX!L29</f>
        <v>21.84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4.9997715538904375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6.71</v>
      </c>
      <c r="AB30" s="117">
        <f>-STOA!R30</f>
        <v>0</v>
      </c>
      <c r="AC30">
        <f t="shared" si="0"/>
        <v>0.31213398967423589</v>
      </c>
      <c r="AD30">
        <f t="shared" si="1"/>
        <v>35.157637564216202</v>
      </c>
      <c r="AE30">
        <f>'IDT-1'!D30</f>
        <v>0</v>
      </c>
      <c r="AF30" s="26"/>
      <c r="AG30">
        <f t="shared" si="2"/>
        <v>35.157637564216202</v>
      </c>
      <c r="AI30" s="75">
        <f>PXIL!L30</f>
        <v>0</v>
      </c>
      <c r="AJ30" s="75">
        <f>PXIL!R30</f>
        <v>0</v>
      </c>
      <c r="AK30" s="75">
        <f>RTM_IEX!L30</f>
        <v>23.76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5.549774911789755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6.71</v>
      </c>
      <c r="AB31" s="117">
        <f>-STOA!R31</f>
        <v>0</v>
      </c>
      <c r="AC31">
        <f t="shared" si="0"/>
        <v>0.33545401922374984</v>
      </c>
      <c r="AD31">
        <f t="shared" si="1"/>
        <v>37.784320892566008</v>
      </c>
      <c r="AE31">
        <f>'IDT-1'!D31</f>
        <v>0</v>
      </c>
      <c r="AF31" s="26"/>
      <c r="AG31">
        <f t="shared" si="2"/>
        <v>37.784320892566008</v>
      </c>
      <c r="AI31" s="75">
        <f>PXIL!L31</f>
        <v>0</v>
      </c>
      <c r="AJ31" s="75">
        <f>PXIL!R31</f>
        <v>0</v>
      </c>
      <c r="AK31" s="75">
        <f>RTM_IEX!L31</f>
        <v>25.86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5.549774911789755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6.96</v>
      </c>
      <c r="AB32" s="117">
        <f>-STOA!R32</f>
        <v>0</v>
      </c>
      <c r="AC32">
        <f t="shared" si="0"/>
        <v>0.35111801922374986</v>
      </c>
      <c r="AD32">
        <f t="shared" si="1"/>
        <v>39.548656892566008</v>
      </c>
      <c r="AE32">
        <f>'IDT-1'!D32</f>
        <v>0</v>
      </c>
      <c r="AF32" s="26"/>
      <c r="AG32">
        <f t="shared" si="2"/>
        <v>39.548656892566008</v>
      </c>
      <c r="AI32" s="75">
        <f>PXIL!L32</f>
        <v>0</v>
      </c>
      <c r="AJ32" s="75">
        <f>PXIL!R32</f>
        <v>0</v>
      </c>
      <c r="AK32" s="75">
        <f>RTM_IEX!L32</f>
        <v>27.39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34.848736723819187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7.22</v>
      </c>
      <c r="AB33" s="117">
        <f>-STOA!R33</f>
        <v>0</v>
      </c>
      <c r="AC33">
        <f t="shared" si="0"/>
        <v>0.37020488316960887</v>
      </c>
      <c r="AD33">
        <f t="shared" si="1"/>
        <v>41.698531840649579</v>
      </c>
      <c r="AE33">
        <f>'IDT-1'!D33</f>
        <v>0</v>
      </c>
      <c r="AF33" s="26"/>
      <c r="AG33">
        <f t="shared" si="2"/>
        <v>41.698531840649579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35.348720917610443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7.56</v>
      </c>
      <c r="AB34" s="117">
        <f>-STOA!R34</f>
        <v>0</v>
      </c>
      <c r="AC34">
        <f t="shared" si="0"/>
        <v>0.37759674407497196</v>
      </c>
      <c r="AD34">
        <f t="shared" si="1"/>
        <v>42.531124173535474</v>
      </c>
      <c r="AE34">
        <f>'IDT-1'!D34</f>
        <v>0</v>
      </c>
      <c r="AF34" s="26"/>
      <c r="AG34">
        <f t="shared" si="2"/>
        <v>42.531124173535474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35.148727233225912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7.97</v>
      </c>
      <c r="AB35" s="117">
        <f>-STOA!R35</f>
        <v>0</v>
      </c>
      <c r="AC35">
        <f t="shared" si="0"/>
        <v>0.37944479965238803</v>
      </c>
      <c r="AD35">
        <f t="shared" si="1"/>
        <v>42.739282433573521</v>
      </c>
      <c r="AE35">
        <f>'IDT-1'!D35</f>
        <v>0</v>
      </c>
      <c r="AF35" s="26"/>
      <c r="AG35">
        <f t="shared" si="2"/>
        <v>42.739282433573521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35.648711461307698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8.4</v>
      </c>
      <c r="AB36" s="117">
        <f>-STOA!R36</f>
        <v>0</v>
      </c>
      <c r="AC36">
        <f t="shared" si="0"/>
        <v>0.38762866085950776</v>
      </c>
      <c r="AD36">
        <f t="shared" si="1"/>
        <v>43.661082800448192</v>
      </c>
      <c r="AE36">
        <f>'IDT-1'!D36</f>
        <v>0</v>
      </c>
      <c r="AF36" s="26"/>
      <c r="AG36">
        <f t="shared" si="2"/>
        <v>43.661082800448192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34.948733557995425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8.8000000000000007</v>
      </c>
      <c r="AB37" s="117">
        <f>-STOA!R37</f>
        <v>0</v>
      </c>
      <c r="AC37">
        <f t="shared" si="0"/>
        <v>0.38498885531035976</v>
      </c>
      <c r="AD37">
        <f t="shared" si="1"/>
        <v>43.363744702685061</v>
      </c>
      <c r="AE37">
        <f>'IDT-1'!D37</f>
        <v>0</v>
      </c>
      <c r="AF37" s="26"/>
      <c r="AG37">
        <f t="shared" si="2"/>
        <v>43.363744702685061</v>
      </c>
      <c r="AI37" s="75">
        <f>PXIL!L37</f>
        <v>0</v>
      </c>
      <c r="AJ37" s="75">
        <f>PXIL!R37</f>
        <v>0</v>
      </c>
      <c r="AK37" s="75">
        <f>RTM_IEX!L37</f>
        <v>0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34.748739891938939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9.3000000000000007</v>
      </c>
      <c r="AB38" s="117">
        <f>-STOA!R38</f>
        <v>0</v>
      </c>
      <c r="AC38">
        <f t="shared" si="0"/>
        <v>0.38762891104906266</v>
      </c>
      <c r="AD38">
        <f t="shared" si="1"/>
        <v>43.661110980889873</v>
      </c>
      <c r="AE38">
        <f>'IDT-1'!D38</f>
        <v>0</v>
      </c>
      <c r="AF38" s="26"/>
      <c r="AG38">
        <f t="shared" si="2"/>
        <v>43.661110980889873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33.648774893508573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9.75</v>
      </c>
      <c r="AB39" s="117">
        <f>-STOA!R39</f>
        <v>0</v>
      </c>
      <c r="AC39">
        <f t="shared" si="0"/>
        <v>0.38190921906287545</v>
      </c>
      <c r="AD39">
        <f t="shared" si="1"/>
        <v>43.016865674445697</v>
      </c>
      <c r="AE39">
        <f>'IDT-1'!D39</f>
        <v>0</v>
      </c>
      <c r="AF39" s="26"/>
      <c r="AG39">
        <f t="shared" si="2"/>
        <v>43.016865674445697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32.948797313574467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10.19</v>
      </c>
      <c r="AB40" s="117">
        <f>-STOA!R40</f>
        <v>0</v>
      </c>
      <c r="AC40">
        <f t="shared" si="0"/>
        <v>0.37962141635945529</v>
      </c>
      <c r="AD40">
        <f t="shared" si="1"/>
        <v>42.759175897215009</v>
      </c>
      <c r="AE40">
        <f>'IDT-1'!D40</f>
        <v>0</v>
      </c>
      <c r="AF40" s="26"/>
      <c r="AG40">
        <f t="shared" si="2"/>
        <v>42.759175897215009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34.048762133275154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10.58</v>
      </c>
      <c r="AB41" s="117">
        <f>-STOA!R41</f>
        <v>0</v>
      </c>
      <c r="AC41">
        <f t="shared" si="0"/>
        <v>0.39273310677282136</v>
      </c>
      <c r="AD41">
        <f t="shared" si="1"/>
        <v>44.236029026502329</v>
      </c>
      <c r="AE41">
        <f>'IDT-1'!D41</f>
        <v>0</v>
      </c>
      <c r="AF41" s="26"/>
      <c r="AG41">
        <f t="shared" si="2"/>
        <v>44.236029026502329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34.548746235076379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10.95</v>
      </c>
      <c r="AB42" s="117">
        <f>-STOA!R42</f>
        <v>0</v>
      </c>
      <c r="AC42">
        <f t="shared" si="0"/>
        <v>0.4003889668686722</v>
      </c>
      <c r="AD42">
        <f t="shared" si="1"/>
        <v>45.098357268207707</v>
      </c>
      <c r="AE42">
        <f>'IDT-1'!D42</f>
        <v>0</v>
      </c>
      <c r="AF42" s="26"/>
      <c r="AG42">
        <f t="shared" si="2"/>
        <v>45.098357268207707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33.348784488100009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11.32</v>
      </c>
      <c r="AB43" s="117">
        <f>-STOA!R43</f>
        <v>0</v>
      </c>
      <c r="AC43">
        <f t="shared" si="0"/>
        <v>0.39308530349528009</v>
      </c>
      <c r="AD43">
        <f t="shared" si="1"/>
        <v>44.275699184604726</v>
      </c>
      <c r="AE43">
        <f>'IDT-1'!D43</f>
        <v>0</v>
      </c>
      <c r="AF43" s="26"/>
      <c r="AG43">
        <f t="shared" si="2"/>
        <v>44.275699184604726</v>
      </c>
      <c r="AI43" s="75">
        <f>PXIL!L43</f>
        <v>0</v>
      </c>
      <c r="AJ43" s="75">
        <f>PXIL!R43</f>
        <v>0</v>
      </c>
      <c r="AK43" s="75">
        <f>RTM_IEX!L43</f>
        <v>0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31.248852242259524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11.629999999999999</v>
      </c>
      <c r="AB44" s="117">
        <f>-STOA!R44</f>
        <v>0</v>
      </c>
      <c r="AC44">
        <f t="shared" si="0"/>
        <v>0.37733389973188386</v>
      </c>
      <c r="AD44">
        <f t="shared" si="1"/>
        <v>42.501518342527639</v>
      </c>
      <c r="AE44">
        <f>'IDT-1'!D44</f>
        <v>0</v>
      </c>
      <c r="AF44" s="26"/>
      <c r="AG44">
        <f t="shared" si="2"/>
        <v>42.501518342527639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30.848543289824278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11.95</v>
      </c>
      <c r="AB45" s="117">
        <f>-STOA!R45</f>
        <v>0</v>
      </c>
      <c r="AC45">
        <f t="shared" si="0"/>
        <v>0.37662718095045367</v>
      </c>
      <c r="AD45">
        <f t="shared" si="1"/>
        <v>42.42191610887383</v>
      </c>
      <c r="AE45">
        <f>'IDT-1'!D45</f>
        <v>0</v>
      </c>
      <c r="AF45" s="26"/>
      <c r="AG45">
        <f t="shared" si="2"/>
        <v>42.42191610887383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30.548555994463008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12.26</v>
      </c>
      <c r="AB46" s="117">
        <f>-STOA!R46</f>
        <v>0</v>
      </c>
      <c r="AC46">
        <f t="shared" si="0"/>
        <v>0.37671529275127447</v>
      </c>
      <c r="AD46">
        <f t="shared" si="1"/>
        <v>42.431840701711735</v>
      </c>
      <c r="AE46">
        <f>'IDT-1'!D46</f>
        <v>0</v>
      </c>
      <c r="AF46" s="26"/>
      <c r="AG46">
        <f t="shared" si="2"/>
        <v>42.431840701711735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18.719400019230157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12.46</v>
      </c>
      <c r="AB47" s="117">
        <f>-STOA!R47</f>
        <v>0</v>
      </c>
      <c r="AC47">
        <f t="shared" si="0"/>
        <v>0.27437872016922543</v>
      </c>
      <c r="AD47">
        <f t="shared" si="1"/>
        <v>30.905021299060934</v>
      </c>
      <c r="AE47">
        <f>'IDT-1'!D47</f>
        <v>0</v>
      </c>
      <c r="AF47" s="26"/>
      <c r="AG47">
        <f t="shared" si="2"/>
        <v>30.905021299060934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18.259414762347362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12.620000000000001</v>
      </c>
      <c r="AB48" s="117">
        <f>-STOA!R48</f>
        <v>0</v>
      </c>
      <c r="AC48">
        <f t="shared" si="0"/>
        <v>0.27173884990865682</v>
      </c>
      <c r="AD48">
        <f t="shared" si="1"/>
        <v>30.607675912438705</v>
      </c>
      <c r="AE48">
        <f>'IDT-1'!D48</f>
        <v>0</v>
      </c>
      <c r="AF48" s="26"/>
      <c r="AG48">
        <f t="shared" si="2"/>
        <v>30.607675912438705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18.139418608377937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12.76</v>
      </c>
      <c r="AB49" s="117">
        <f>-STOA!R49</f>
        <v>0</v>
      </c>
      <c r="AC49">
        <f t="shared" si="0"/>
        <v>0.27217888375372584</v>
      </c>
      <c r="AD49">
        <f t="shared" si="1"/>
        <v>30.657239724624212</v>
      </c>
      <c r="AE49">
        <f>'IDT-1'!D49</f>
        <v>0</v>
      </c>
      <c r="AF49" s="26"/>
      <c r="AG49">
        <f t="shared" si="2"/>
        <v>30.657239724624212</v>
      </c>
      <c r="AI49" s="75">
        <f>PXIL!L49</f>
        <v>0</v>
      </c>
      <c r="AJ49" s="75">
        <f>PXIL!R49</f>
        <v>0</v>
      </c>
      <c r="AK49" s="75">
        <f>RTM_IEX!L49</f>
        <v>0.03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17.499439120541009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12.86</v>
      </c>
      <c r="AB50" s="117">
        <f>-STOA!R50</f>
        <v>0</v>
      </c>
      <c r="AC50">
        <f t="shared" si="0"/>
        <v>0.27323506426076088</v>
      </c>
      <c r="AD50">
        <f t="shared" si="1"/>
        <v>30.77620405628025</v>
      </c>
      <c r="AE50">
        <f>'IDT-1'!D50</f>
        <v>0</v>
      </c>
      <c r="AF50" s="26"/>
      <c r="AG50">
        <f t="shared" si="2"/>
        <v>30.77620405628025</v>
      </c>
      <c r="AI50" s="75">
        <f>PXIL!L50</f>
        <v>0</v>
      </c>
      <c r="AJ50" s="75">
        <f>PXIL!R50</f>
        <v>0</v>
      </c>
      <c r="AK50" s="75">
        <f>RTM_IEX!L50</f>
        <v>0.69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5.5497503133134085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12.91</v>
      </c>
      <c r="AB51" s="117">
        <f>-STOA!R51</f>
        <v>0</v>
      </c>
      <c r="AC51">
        <f t="shared" si="0"/>
        <v>0.31882180275715799</v>
      </c>
      <c r="AD51">
        <f t="shared" si="1"/>
        <v>35.910928510556246</v>
      </c>
      <c r="AE51">
        <f>'IDT-1'!D51</f>
        <v>0</v>
      </c>
      <c r="AF51" s="26"/>
      <c r="AG51">
        <f t="shared" si="2"/>
        <v>35.910928510556246</v>
      </c>
      <c r="AI51" s="75">
        <f>PXIL!L51</f>
        <v>0</v>
      </c>
      <c r="AJ51" s="75">
        <f>PXIL!R51</f>
        <v>0</v>
      </c>
      <c r="AK51" s="75">
        <f>RTM_IEX!L51</f>
        <v>17.77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5.5497503133134085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12.870000000000001</v>
      </c>
      <c r="AB52" s="117">
        <f>-STOA!R52</f>
        <v>0</v>
      </c>
      <c r="AC52">
        <f t="shared" si="0"/>
        <v>0.16209380275715798</v>
      </c>
      <c r="AD52">
        <f t="shared" si="1"/>
        <v>18.257656510556249</v>
      </c>
      <c r="AE52">
        <f>'IDT-1'!D52</f>
        <v>0</v>
      </c>
      <c r="AF52" s="26"/>
      <c r="AG52">
        <f t="shared" si="2"/>
        <v>18.257656510556249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5.549774911789755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12.89</v>
      </c>
      <c r="AB53" s="117">
        <f>-STOA!R53</f>
        <v>0</v>
      </c>
      <c r="AC53">
        <f t="shared" si="0"/>
        <v>0.16227001922374984</v>
      </c>
      <c r="AD53">
        <f t="shared" si="1"/>
        <v>18.277504892566004</v>
      </c>
      <c r="AE53">
        <f>'IDT-1'!D53</f>
        <v>0</v>
      </c>
      <c r="AF53" s="26"/>
      <c r="AG53">
        <f t="shared" si="2"/>
        <v>18.277504892566004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5.549774911789755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12.92</v>
      </c>
      <c r="AB54" s="117">
        <f>-STOA!R54</f>
        <v>0</v>
      </c>
      <c r="AC54">
        <f t="shared" si="0"/>
        <v>0.16253401922374985</v>
      </c>
      <c r="AD54">
        <f t="shared" si="1"/>
        <v>18.307240892566007</v>
      </c>
      <c r="AE54">
        <f>'IDT-1'!D54</f>
        <v>0</v>
      </c>
      <c r="AF54" s="26"/>
      <c r="AG54">
        <f t="shared" si="2"/>
        <v>18.307240892566007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5.5497813497222541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12.809999999999999</v>
      </c>
      <c r="AB55" s="117">
        <f>-STOA!R55</f>
        <v>0</v>
      </c>
      <c r="AC55">
        <f t="shared" si="0"/>
        <v>0.31327807587755585</v>
      </c>
      <c r="AD55">
        <f t="shared" si="1"/>
        <v>35.286503273844694</v>
      </c>
      <c r="AE55">
        <f>'IDT-1'!D55</f>
        <v>0</v>
      </c>
      <c r="AF55" s="26"/>
      <c r="AG55">
        <f t="shared" si="2"/>
        <v>35.286503273844694</v>
      </c>
      <c r="AI55" s="75">
        <f>PXIL!L55</f>
        <v>0</v>
      </c>
      <c r="AJ55" s="75">
        <f>PXIL!R55</f>
        <v>0</v>
      </c>
      <c r="AK55" s="75">
        <f>RTM_IEX!L55</f>
        <v>17.239999999999998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5.5497813497222541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12.68</v>
      </c>
      <c r="AB56" s="117">
        <f>-STOA!R56</f>
        <v>0</v>
      </c>
      <c r="AC56">
        <f t="shared" si="0"/>
        <v>0.31213407587755582</v>
      </c>
      <c r="AD56">
        <f t="shared" si="1"/>
        <v>35.157647273844695</v>
      </c>
      <c r="AE56">
        <f>'IDT-1'!D56</f>
        <v>0</v>
      </c>
      <c r="AF56" s="26"/>
      <c r="AG56">
        <f t="shared" si="2"/>
        <v>35.157647273844695</v>
      </c>
      <c r="AI56" s="75">
        <f>PXIL!L56</f>
        <v>0</v>
      </c>
      <c r="AJ56" s="75">
        <f>PXIL!R56</f>
        <v>0</v>
      </c>
      <c r="AK56" s="75">
        <f>RTM_IEX!L56</f>
        <v>17.239999999999998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12.57</v>
      </c>
      <c r="AB57" s="117">
        <f>-STOA!R57</f>
        <v>0</v>
      </c>
      <c r="AC57">
        <f t="shared" si="0"/>
        <v>0.30632799999999999</v>
      </c>
      <c r="AD57">
        <f t="shared" si="1"/>
        <v>34.503672000000002</v>
      </c>
      <c r="AE57">
        <f>'IDT-1'!D57</f>
        <v>0</v>
      </c>
      <c r="AF57" s="26"/>
      <c r="AG57">
        <f t="shared" si="2"/>
        <v>34.503672000000002</v>
      </c>
      <c r="AI57" s="75">
        <f>PXIL!L57</f>
        <v>0</v>
      </c>
      <c r="AJ57" s="75">
        <f>PXIL!R57</f>
        <v>0</v>
      </c>
      <c r="AK57" s="75">
        <f>RTM_IEX!L57</f>
        <v>17.239999999999998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11.96</v>
      </c>
      <c r="AB58" s="117">
        <f>-STOA!R58</f>
        <v>0</v>
      </c>
      <c r="AC58">
        <f t="shared" si="0"/>
        <v>0.30096000000000001</v>
      </c>
      <c r="AD58">
        <f t="shared" si="1"/>
        <v>33.899039999999999</v>
      </c>
      <c r="AE58">
        <f>'IDT-1'!D58</f>
        <v>0</v>
      </c>
      <c r="AF58" s="26"/>
      <c r="AG58">
        <f t="shared" si="2"/>
        <v>33.899039999999999</v>
      </c>
      <c r="AI58" s="75">
        <f>PXIL!L58</f>
        <v>0</v>
      </c>
      <c r="AJ58" s="75">
        <f>PXIL!R58</f>
        <v>0</v>
      </c>
      <c r="AK58" s="75">
        <f>RTM_IEX!L58</f>
        <v>17.239999999999998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11.99</v>
      </c>
      <c r="AB59" s="117">
        <f>-STOA!R59</f>
        <v>0</v>
      </c>
      <c r="AC59">
        <f t="shared" si="0"/>
        <v>0.30122400000000005</v>
      </c>
      <c r="AD59">
        <f t="shared" si="1"/>
        <v>33.928776000000006</v>
      </c>
      <c r="AE59">
        <f>'IDT-1'!D59</f>
        <v>0</v>
      </c>
      <c r="AF59" s="26"/>
      <c r="AG59">
        <f t="shared" si="2"/>
        <v>33.928776000000006</v>
      </c>
      <c r="AI59" s="75">
        <f>PXIL!L59</f>
        <v>0</v>
      </c>
      <c r="AJ59" s="75">
        <f>PXIL!R59</f>
        <v>0</v>
      </c>
      <c r="AK59" s="75">
        <f>RTM_IEX!L59</f>
        <v>17.239999999999998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11.66</v>
      </c>
      <c r="AB60" s="117">
        <f>-STOA!R60</f>
        <v>0</v>
      </c>
      <c r="AC60">
        <f t="shared" si="0"/>
        <v>0.29832000000000003</v>
      </c>
      <c r="AD60">
        <f t="shared" si="1"/>
        <v>33.601680000000002</v>
      </c>
      <c r="AE60">
        <f>'IDT-1'!D60</f>
        <v>0</v>
      </c>
      <c r="AF60" s="26"/>
      <c r="AG60">
        <f t="shared" si="2"/>
        <v>33.601680000000002</v>
      </c>
      <c r="AI60" s="75">
        <f>PXIL!L60</f>
        <v>0</v>
      </c>
      <c r="AJ60" s="75">
        <f>PXIL!R60</f>
        <v>0</v>
      </c>
      <c r="AK60" s="75">
        <f>RTM_IEX!L60</f>
        <v>17.239999999999998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11.43</v>
      </c>
      <c r="AB61" s="117">
        <f>-STOA!R61</f>
        <v>0</v>
      </c>
      <c r="AC61">
        <f t="shared" si="0"/>
        <v>0.28784800000000005</v>
      </c>
      <c r="AD61">
        <f t="shared" si="1"/>
        <v>32.422152000000004</v>
      </c>
      <c r="AE61">
        <f>'IDT-1'!D61</f>
        <v>0</v>
      </c>
      <c r="AF61" s="26"/>
      <c r="AG61">
        <f t="shared" si="2"/>
        <v>32.422152000000004</v>
      </c>
      <c r="AI61" s="75">
        <f>PXIL!L61</f>
        <v>0</v>
      </c>
      <c r="AJ61" s="75">
        <f>PXIL!R61</f>
        <v>0</v>
      </c>
      <c r="AK61" s="75">
        <f>RTM_IEX!L61</f>
        <v>16.28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11.05</v>
      </c>
      <c r="AB62" s="117">
        <f>-STOA!R62</f>
        <v>0</v>
      </c>
      <c r="AC62">
        <f t="shared" si="0"/>
        <v>0.29295199999999999</v>
      </c>
      <c r="AD62">
        <f t="shared" si="1"/>
        <v>32.997047999999999</v>
      </c>
      <c r="AE62">
        <f>'IDT-1'!D62</f>
        <v>0</v>
      </c>
      <c r="AF62" s="26"/>
      <c r="AG62">
        <f t="shared" si="2"/>
        <v>32.997047999999999</v>
      </c>
      <c r="AI62" s="75">
        <f>PXIL!L62</f>
        <v>0</v>
      </c>
      <c r="AJ62" s="75">
        <f>PXIL!R62</f>
        <v>0</v>
      </c>
      <c r="AK62" s="75">
        <f>RTM_IEX!L62</f>
        <v>17.239999999999998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10.51</v>
      </c>
      <c r="AB63" s="117">
        <f>-STOA!R63</f>
        <v>0</v>
      </c>
      <c r="AC63">
        <f t="shared" si="0"/>
        <v>0.28820000000000001</v>
      </c>
      <c r="AD63">
        <f t="shared" si="1"/>
        <v>32.461799999999997</v>
      </c>
      <c r="AE63">
        <f>'IDT-1'!D63</f>
        <v>0</v>
      </c>
      <c r="AF63" s="26"/>
      <c r="AG63">
        <f t="shared" si="2"/>
        <v>32.461799999999997</v>
      </c>
      <c r="AI63" s="75">
        <f>PXIL!L63</f>
        <v>0</v>
      </c>
      <c r="AJ63" s="75">
        <f>PXIL!R63</f>
        <v>0</v>
      </c>
      <c r="AK63" s="75">
        <f>RTM_IEX!L63</f>
        <v>17.239999999999998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10.08</v>
      </c>
      <c r="AB64" s="117">
        <f>-STOA!R64</f>
        <v>0</v>
      </c>
      <c r="AC64">
        <f t="shared" si="0"/>
        <v>0.284416</v>
      </c>
      <c r="AD64">
        <f t="shared" si="1"/>
        <v>32.035584</v>
      </c>
      <c r="AE64">
        <f>'IDT-1'!D64</f>
        <v>0</v>
      </c>
      <c r="AF64" s="26"/>
      <c r="AG64">
        <f t="shared" si="2"/>
        <v>32.035584</v>
      </c>
      <c r="AI64" s="75">
        <f>PXIL!L64</f>
        <v>0</v>
      </c>
      <c r="AJ64" s="75">
        <f>PXIL!R64</f>
        <v>0</v>
      </c>
      <c r="AK64" s="75">
        <f>RTM_IEX!L64</f>
        <v>17.239999999999998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9.75</v>
      </c>
      <c r="AB65" s="117">
        <f>-STOA!R65</f>
        <v>0</v>
      </c>
      <c r="AC65">
        <f t="shared" si="0"/>
        <v>0.27306400000000003</v>
      </c>
      <c r="AD65">
        <f t="shared" si="1"/>
        <v>30.756936</v>
      </c>
      <c r="AE65">
        <f>'IDT-1'!D65</f>
        <v>0</v>
      </c>
      <c r="AF65" s="26"/>
      <c r="AG65">
        <f t="shared" si="2"/>
        <v>30.756936</v>
      </c>
      <c r="AI65" s="75">
        <f>PXIL!L65</f>
        <v>0</v>
      </c>
      <c r="AJ65" s="75">
        <f>PXIL!R65</f>
        <v>0</v>
      </c>
      <c r="AK65" s="75">
        <f>RTM_IEX!L65</f>
        <v>16.28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9.2199999999999989</v>
      </c>
      <c r="AB66" s="117">
        <f>-STOA!R66</f>
        <v>0</v>
      </c>
      <c r="AC66">
        <f t="shared" si="0"/>
        <v>0.27684799999999998</v>
      </c>
      <c r="AD66">
        <f t="shared" si="1"/>
        <v>31.183151999999996</v>
      </c>
      <c r="AE66">
        <f>'IDT-1'!D66</f>
        <v>0</v>
      </c>
      <c r="AF66" s="26"/>
      <c r="AG66">
        <f t="shared" si="2"/>
        <v>31.183151999999996</v>
      </c>
      <c r="AI66" s="75">
        <f>PXIL!L66</f>
        <v>0</v>
      </c>
      <c r="AJ66" s="75">
        <f>PXIL!R66</f>
        <v>0</v>
      </c>
      <c r="AK66" s="75">
        <f>RTM_IEX!L66</f>
        <v>17.239999999999998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21.999719905786492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8.74</v>
      </c>
      <c r="AB67" s="117">
        <f>-STOA!R67</f>
        <v>0</v>
      </c>
      <c r="AC67">
        <f t="shared" si="0"/>
        <v>0.27050953517092119</v>
      </c>
      <c r="AD67">
        <f t="shared" si="1"/>
        <v>30.469210370615574</v>
      </c>
      <c r="AE67">
        <f>'IDT-1'!D67</f>
        <v>0</v>
      </c>
      <c r="AF67" s="26"/>
      <c r="AG67">
        <f t="shared" si="2"/>
        <v>30.469210370615574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21.999719905786492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8.3699999999999992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0.2672535351709211</v>
      </c>
      <c r="AD68">
        <f t="shared" ref="AD68:AD98" si="4">SUM(B68:AB68,AI68:AR68)-AC68</f>
        <v>30.102466370615566</v>
      </c>
      <c r="AE68">
        <f>'IDT-1'!D68</f>
        <v>0</v>
      </c>
      <c r="AF68" s="26"/>
      <c r="AG68">
        <f t="shared" ref="AG68:AG98" si="5">SUM(AD68:AF68)</f>
        <v>30.102466370615566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16.359475657831478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8</v>
      </c>
      <c r="AB69" s="117">
        <f>-STOA!R69</f>
        <v>0</v>
      </c>
      <c r="AC69">
        <f t="shared" si="3"/>
        <v>0.28177138578891703</v>
      </c>
      <c r="AD69">
        <f t="shared" si="4"/>
        <v>31.73770427204256</v>
      </c>
      <c r="AE69">
        <f>'IDT-1'!D69</f>
        <v>0</v>
      </c>
      <c r="AF69" s="26"/>
      <c r="AG69">
        <f t="shared" si="5"/>
        <v>31.73770427204256</v>
      </c>
      <c r="AI69" s="75">
        <f>PXIL!L69</f>
        <v>0</v>
      </c>
      <c r="AJ69" s="75">
        <f>PXIL!R69</f>
        <v>0</v>
      </c>
      <c r="AK69" s="75">
        <f>RTM_IEX!L69</f>
        <v>7.66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16.789461876221914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7.58</v>
      </c>
      <c r="AB70" s="117">
        <f>-STOA!R70</f>
        <v>0</v>
      </c>
      <c r="AC70">
        <f t="shared" si="3"/>
        <v>0.29030726451075284</v>
      </c>
      <c r="AD70">
        <f t="shared" si="4"/>
        <v>32.699154611711158</v>
      </c>
      <c r="AE70">
        <f>'IDT-1'!D70</f>
        <v>0</v>
      </c>
      <c r="AF70" s="26"/>
      <c r="AG70">
        <f t="shared" si="5"/>
        <v>32.699154611711158</v>
      </c>
      <c r="AI70" s="75">
        <f>PXIL!L70</f>
        <v>0</v>
      </c>
      <c r="AJ70" s="75">
        <f>PXIL!R70</f>
        <v>0</v>
      </c>
      <c r="AK70" s="75">
        <f>RTM_IEX!L70</f>
        <v>8.6199999999999992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17.209448415114903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7.27</v>
      </c>
      <c r="AB71" s="117">
        <f>-STOA!R71</f>
        <v>0</v>
      </c>
      <c r="AC71">
        <f t="shared" si="3"/>
        <v>0.29127514605301114</v>
      </c>
      <c r="AD71">
        <f t="shared" si="4"/>
        <v>32.808173269061889</v>
      </c>
      <c r="AE71">
        <f>'IDT-1'!D71</f>
        <v>0</v>
      </c>
      <c r="AF71" s="26"/>
      <c r="AG71">
        <f t="shared" si="5"/>
        <v>32.808173269061889</v>
      </c>
      <c r="AI71" s="75">
        <f>PXIL!L71</f>
        <v>0</v>
      </c>
      <c r="AJ71" s="75">
        <f>PXIL!R71</f>
        <v>0</v>
      </c>
      <c r="AK71" s="75">
        <f>RTM_IEX!L71</f>
        <v>8.6199999999999992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17.619435274510433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7.04</v>
      </c>
      <c r="AB72" s="117">
        <f>-STOA!R72</f>
        <v>0</v>
      </c>
      <c r="AC72">
        <f t="shared" si="3"/>
        <v>0.29285903041569183</v>
      </c>
      <c r="AD72">
        <f t="shared" si="4"/>
        <v>32.986576244094742</v>
      </c>
      <c r="AE72">
        <f>'IDT-1'!D72</f>
        <v>0</v>
      </c>
      <c r="AF72" s="26"/>
      <c r="AG72">
        <f t="shared" si="5"/>
        <v>32.986576244094742</v>
      </c>
      <c r="AI72" s="75">
        <f>PXIL!L72</f>
        <v>0</v>
      </c>
      <c r="AJ72" s="75">
        <f>PXIL!R72</f>
        <v>0</v>
      </c>
      <c r="AK72" s="75">
        <f>RTM_IEX!L72</f>
        <v>8.6199999999999992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18.019422454408513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6.85</v>
      </c>
      <c r="AB73" s="117">
        <f>-STOA!R73</f>
        <v>0</v>
      </c>
      <c r="AC73">
        <f t="shared" si="3"/>
        <v>0.30315491759879493</v>
      </c>
      <c r="AD73">
        <f t="shared" si="4"/>
        <v>34.146267536809717</v>
      </c>
      <c r="AE73">
        <f>'IDT-1'!D73</f>
        <v>0</v>
      </c>
      <c r="AF73" s="26"/>
      <c r="AG73">
        <f t="shared" si="5"/>
        <v>34.146267536809717</v>
      </c>
      <c r="AI73" s="75">
        <f>PXIL!L73</f>
        <v>0</v>
      </c>
      <c r="AJ73" s="75">
        <f>PXIL!R73</f>
        <v>0</v>
      </c>
      <c r="AK73" s="75">
        <f>RTM_IEX!L73</f>
        <v>9.58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18.409409954809142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6.71</v>
      </c>
      <c r="AB74" s="117">
        <f>-STOA!R74</f>
        <v>0</v>
      </c>
      <c r="AC74">
        <f t="shared" si="3"/>
        <v>0.31380280760232049</v>
      </c>
      <c r="AD74">
        <f t="shared" si="4"/>
        <v>35.34560714720682</v>
      </c>
      <c r="AE74">
        <f>'IDT-1'!D74</f>
        <v>0</v>
      </c>
      <c r="AF74" s="26"/>
      <c r="AG74">
        <f t="shared" si="5"/>
        <v>35.34560714720682</v>
      </c>
      <c r="AI74" s="75">
        <f>PXIL!L74</f>
        <v>0</v>
      </c>
      <c r="AJ74" s="75">
        <f>PXIL!R74</f>
        <v>0</v>
      </c>
      <c r="AK74" s="75">
        <f>RTM_IEX!L74</f>
        <v>10.54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18.789397775712317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6.71</v>
      </c>
      <c r="AB75" s="117">
        <f>-STOA!R75</f>
        <v>0</v>
      </c>
      <c r="AC75">
        <f t="shared" si="3"/>
        <v>0.22439470042626841</v>
      </c>
      <c r="AD75">
        <f t="shared" si="4"/>
        <v>25.275003075286048</v>
      </c>
      <c r="AE75">
        <f>'IDT-1'!D75</f>
        <v>0</v>
      </c>
      <c r="AF75" s="26"/>
      <c r="AG75">
        <f t="shared" si="5"/>
        <v>25.275003075286048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18.789397775712317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6.71</v>
      </c>
      <c r="AB76" s="117">
        <f>-STOA!R76</f>
        <v>0</v>
      </c>
      <c r="AC76">
        <f t="shared" si="3"/>
        <v>0.22439470042626841</v>
      </c>
      <c r="AD76">
        <f t="shared" si="4"/>
        <v>25.275003075286048</v>
      </c>
      <c r="AE76">
        <f>'IDT-1'!D76</f>
        <v>0</v>
      </c>
      <c r="AF76" s="26"/>
      <c r="AG76">
        <f t="shared" si="5"/>
        <v>25.275003075286048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18.789397775712317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6.71</v>
      </c>
      <c r="AB77" s="117">
        <f>-STOA!R77</f>
        <v>0</v>
      </c>
      <c r="AC77">
        <f t="shared" si="3"/>
        <v>0.22439470042626841</v>
      </c>
      <c r="AD77">
        <f t="shared" si="4"/>
        <v>25.275003075286048</v>
      </c>
      <c r="AE77">
        <f>'IDT-1'!D77</f>
        <v>0</v>
      </c>
      <c r="AF77" s="26"/>
      <c r="AG77">
        <f t="shared" si="5"/>
        <v>25.275003075286048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18.789397775712317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6.71</v>
      </c>
      <c r="AB78" s="117">
        <f>-STOA!R78</f>
        <v>0</v>
      </c>
      <c r="AC78">
        <f t="shared" si="3"/>
        <v>0.22439470042626841</v>
      </c>
      <c r="AD78">
        <f t="shared" si="4"/>
        <v>25.275003075286048</v>
      </c>
      <c r="AE78">
        <f>'IDT-1'!D78</f>
        <v>0</v>
      </c>
      <c r="AF78" s="26"/>
      <c r="AG78">
        <f t="shared" si="5"/>
        <v>25.275003075286048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18.789397775712317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6.71</v>
      </c>
      <c r="AB79" s="117">
        <f>-STOA!R79</f>
        <v>0</v>
      </c>
      <c r="AC79">
        <f t="shared" si="3"/>
        <v>0.22439470042626841</v>
      </c>
      <c r="AD79">
        <f t="shared" si="4"/>
        <v>25.275003075286048</v>
      </c>
      <c r="AE79">
        <f>'IDT-1'!D79</f>
        <v>0</v>
      </c>
      <c r="AF79" s="26"/>
      <c r="AG79">
        <f t="shared" si="5"/>
        <v>25.275003075286048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18.789397775712317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6.71</v>
      </c>
      <c r="AB80" s="117">
        <f>-STOA!R80</f>
        <v>0</v>
      </c>
      <c r="AC80">
        <f t="shared" si="3"/>
        <v>0.2319627004262684</v>
      </c>
      <c r="AD80">
        <f t="shared" si="4"/>
        <v>26.127435075286048</v>
      </c>
      <c r="AE80">
        <f>'IDT-1'!D80</f>
        <v>0</v>
      </c>
      <c r="AF80" s="26"/>
      <c r="AG80">
        <f t="shared" si="5"/>
        <v>26.127435075286048</v>
      </c>
      <c r="AI80" s="75">
        <f>PXIL!L80</f>
        <v>0</v>
      </c>
      <c r="AJ80" s="75">
        <f>PXIL!R80</f>
        <v>0</v>
      </c>
      <c r="AK80" s="75">
        <f>RTM_IEX!L80</f>
        <v>0.86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18.789397775712317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6.71</v>
      </c>
      <c r="AB81" s="117">
        <f>-STOA!R81</f>
        <v>0</v>
      </c>
      <c r="AC81">
        <f t="shared" si="3"/>
        <v>0.26549070042626843</v>
      </c>
      <c r="AD81">
        <f t="shared" si="4"/>
        <v>29.90390707528605</v>
      </c>
      <c r="AE81">
        <f>'IDT-1'!D81</f>
        <v>0</v>
      </c>
      <c r="AF81" s="26"/>
      <c r="AG81">
        <f t="shared" si="5"/>
        <v>29.90390707528605</v>
      </c>
      <c r="AI81" s="75">
        <f>PXIL!L81</f>
        <v>0</v>
      </c>
      <c r="AJ81" s="75">
        <f>PXIL!R81</f>
        <v>0</v>
      </c>
      <c r="AK81" s="75">
        <f>RTM_IEX!L81</f>
        <v>4.67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18.409409954809142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6.71</v>
      </c>
      <c r="AB82" s="117">
        <f>-STOA!R82</f>
        <v>0</v>
      </c>
      <c r="AC82">
        <f t="shared" si="3"/>
        <v>0.32216280760232047</v>
      </c>
      <c r="AD82">
        <f t="shared" si="4"/>
        <v>36.287247147206827</v>
      </c>
      <c r="AE82">
        <f>'IDT-1'!D82</f>
        <v>0</v>
      </c>
      <c r="AF82" s="26"/>
      <c r="AG82">
        <f t="shared" si="5"/>
        <v>36.287247147206827</v>
      </c>
      <c r="AI82" s="75">
        <f>PXIL!L82</f>
        <v>0</v>
      </c>
      <c r="AJ82" s="75">
        <f>PXIL!R82</f>
        <v>0</v>
      </c>
      <c r="AK82" s="75">
        <f>RTM_IEX!L82</f>
        <v>11.49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5.549774911789755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6.71</v>
      </c>
      <c r="AB83" s="117">
        <f>-STOA!R83</f>
        <v>0</v>
      </c>
      <c r="AC83">
        <f t="shared" si="3"/>
        <v>0.31864601922374985</v>
      </c>
      <c r="AD83">
        <f t="shared" si="4"/>
        <v>35.891128892566002</v>
      </c>
      <c r="AE83">
        <f>'IDT-1'!D83</f>
        <v>0</v>
      </c>
      <c r="AF83" s="26"/>
      <c r="AG83">
        <f t="shared" si="5"/>
        <v>35.891128892566002</v>
      </c>
      <c r="AI83" s="75">
        <f>PXIL!L83</f>
        <v>0</v>
      </c>
      <c r="AJ83" s="75">
        <f>PXIL!R83</f>
        <v>0</v>
      </c>
      <c r="AK83" s="75">
        <f>RTM_IEX!L83</f>
        <v>23.95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5.549774911789755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6.71</v>
      </c>
      <c r="AB84" s="117">
        <f>-STOA!R84</f>
        <v>0</v>
      </c>
      <c r="AC84">
        <f t="shared" si="3"/>
        <v>0.3127500192237499</v>
      </c>
      <c r="AD84">
        <f t="shared" si="4"/>
        <v>35.227024892566007</v>
      </c>
      <c r="AE84">
        <f>'IDT-1'!D84</f>
        <v>0</v>
      </c>
      <c r="AF84" s="26"/>
      <c r="AG84">
        <f t="shared" si="5"/>
        <v>35.227024892566007</v>
      </c>
      <c r="AI84" s="75">
        <f>PXIL!L84</f>
        <v>0</v>
      </c>
      <c r="AJ84" s="75">
        <f>PXIL!R84</f>
        <v>0</v>
      </c>
      <c r="AK84" s="75">
        <f>RTM_IEX!L84</f>
        <v>23.28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5.549774911789755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6.71</v>
      </c>
      <c r="AB85" s="117">
        <f>-STOA!R85</f>
        <v>0</v>
      </c>
      <c r="AC85">
        <f t="shared" si="3"/>
        <v>0.31187001922374985</v>
      </c>
      <c r="AD85">
        <f t="shared" si="4"/>
        <v>35.127904892566008</v>
      </c>
      <c r="AE85">
        <f>'IDT-1'!D85</f>
        <v>0</v>
      </c>
      <c r="AF85" s="26"/>
      <c r="AG85">
        <f t="shared" si="5"/>
        <v>35.127904892566008</v>
      </c>
      <c r="AI85" s="75">
        <f>PXIL!L85</f>
        <v>0</v>
      </c>
      <c r="AJ85" s="75">
        <f>PXIL!R85</f>
        <v>0</v>
      </c>
      <c r="AK85" s="75">
        <f>RTM_IEX!L85</f>
        <v>23.18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5.5497727737973381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6.71</v>
      </c>
      <c r="AB86" s="117">
        <f>-STOA!R86</f>
        <v>0</v>
      </c>
      <c r="AC86">
        <f t="shared" si="3"/>
        <v>0.30175000040941657</v>
      </c>
      <c r="AD86">
        <f t="shared" si="4"/>
        <v>33.988022773387925</v>
      </c>
      <c r="AE86">
        <f>'IDT-1'!D86</f>
        <v>0</v>
      </c>
      <c r="AF86" s="26"/>
      <c r="AG86">
        <f t="shared" si="5"/>
        <v>33.988022773387925</v>
      </c>
      <c r="AI86" s="75">
        <f>PXIL!L86</f>
        <v>0</v>
      </c>
      <c r="AJ86" s="75">
        <f>PXIL!R86</f>
        <v>0</v>
      </c>
      <c r="AK86" s="75">
        <f>RTM_IEX!L86</f>
        <v>22.03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5.5499999999999989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6.71</v>
      </c>
      <c r="AB87" s="117">
        <f>-STOA!R87</f>
        <v>0</v>
      </c>
      <c r="AC87">
        <f t="shared" si="3"/>
        <v>0.30597600000000003</v>
      </c>
      <c r="AD87">
        <f t="shared" si="4"/>
        <v>34.464023999999995</v>
      </c>
      <c r="AE87">
        <f>'IDT-1'!D87</f>
        <v>0</v>
      </c>
      <c r="AF87" s="26"/>
      <c r="AG87">
        <f t="shared" si="5"/>
        <v>34.464023999999995</v>
      </c>
      <c r="AI87" s="75">
        <f>PXIL!L87</f>
        <v>0</v>
      </c>
      <c r="AJ87" s="75">
        <f>PXIL!R87</f>
        <v>0</v>
      </c>
      <c r="AK87" s="75">
        <f>RTM_IEX!L87</f>
        <v>22.51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5.5499999999999989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6.71</v>
      </c>
      <c r="AB88" s="117">
        <f>-STOA!R88</f>
        <v>0</v>
      </c>
      <c r="AC88">
        <f t="shared" si="3"/>
        <v>0.30175200000000002</v>
      </c>
      <c r="AD88">
        <f t="shared" si="4"/>
        <v>33.988247999999999</v>
      </c>
      <c r="AE88">
        <f>'IDT-1'!D88</f>
        <v>0</v>
      </c>
      <c r="AF88" s="26"/>
      <c r="AG88">
        <f t="shared" si="5"/>
        <v>33.988247999999999</v>
      </c>
      <c r="AI88" s="75">
        <f>PXIL!L88</f>
        <v>0</v>
      </c>
      <c r="AJ88" s="75">
        <f>PXIL!R88</f>
        <v>0</v>
      </c>
      <c r="AK88" s="75">
        <f>RTM_IEX!L88</f>
        <v>22.03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5.5499999999999989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6.71</v>
      </c>
      <c r="AB89" s="117">
        <f>-STOA!R89</f>
        <v>0</v>
      </c>
      <c r="AC89">
        <f t="shared" si="3"/>
        <v>0.29585600000000001</v>
      </c>
      <c r="AD89">
        <f t="shared" si="4"/>
        <v>33.324143999999997</v>
      </c>
      <c r="AE89">
        <f>'IDT-1'!D89</f>
        <v>0</v>
      </c>
      <c r="AF89" s="26"/>
      <c r="AG89">
        <f t="shared" si="5"/>
        <v>33.324143999999997</v>
      </c>
      <c r="AI89" s="75">
        <f>PXIL!L89</f>
        <v>0</v>
      </c>
      <c r="AJ89" s="75">
        <f>PXIL!R89</f>
        <v>0</v>
      </c>
      <c r="AK89" s="75">
        <f>RTM_IEX!L89</f>
        <v>21.36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5.5499999999999989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6.71</v>
      </c>
      <c r="AB90" s="117">
        <f>-STOA!R90</f>
        <v>0</v>
      </c>
      <c r="AC90">
        <f t="shared" si="3"/>
        <v>0.287408</v>
      </c>
      <c r="AD90">
        <f t="shared" si="4"/>
        <v>32.372591999999997</v>
      </c>
      <c r="AE90">
        <f>'IDT-1'!D90</f>
        <v>0</v>
      </c>
      <c r="AF90" s="26"/>
      <c r="AG90">
        <f t="shared" si="5"/>
        <v>32.372591999999997</v>
      </c>
      <c r="AI90" s="75">
        <f>PXIL!L90</f>
        <v>0</v>
      </c>
      <c r="AJ90" s="75">
        <f>PXIL!R90</f>
        <v>0</v>
      </c>
      <c r="AK90" s="75">
        <f>RTM_IEX!L90</f>
        <v>20.399999999999999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5.5499999999999989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6.71</v>
      </c>
      <c r="AB91" s="117">
        <f>-STOA!R91</f>
        <v>0</v>
      </c>
      <c r="AC91">
        <f t="shared" si="3"/>
        <v>0.27139199999999997</v>
      </c>
      <c r="AD91">
        <f t="shared" si="4"/>
        <v>30.568607999999998</v>
      </c>
      <c r="AE91">
        <f>'IDT-1'!D91</f>
        <v>0</v>
      </c>
      <c r="AF91" s="26"/>
      <c r="AG91">
        <f t="shared" si="5"/>
        <v>30.568607999999998</v>
      </c>
      <c r="AI91" s="75">
        <f>PXIL!L91</f>
        <v>0</v>
      </c>
      <c r="AJ91" s="75">
        <f>PXIL!R91</f>
        <v>0</v>
      </c>
      <c r="AK91" s="75">
        <f>RTM_IEX!L91</f>
        <v>18.579999999999998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5.5499999999999989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6.71</v>
      </c>
      <c r="AB92" s="117">
        <f>-STOA!R92</f>
        <v>0</v>
      </c>
      <c r="AC92">
        <f t="shared" si="3"/>
        <v>0.25959999999999994</v>
      </c>
      <c r="AD92">
        <f t="shared" si="4"/>
        <v>29.240399999999998</v>
      </c>
      <c r="AE92">
        <f>'IDT-1'!D92</f>
        <v>0</v>
      </c>
      <c r="AF92" s="26"/>
      <c r="AG92">
        <f t="shared" si="5"/>
        <v>29.240399999999998</v>
      </c>
      <c r="AI92" s="75">
        <f>PXIL!L92</f>
        <v>0</v>
      </c>
      <c r="AJ92" s="75">
        <f>PXIL!R92</f>
        <v>0</v>
      </c>
      <c r="AK92" s="75">
        <f>RTM_IEX!L92</f>
        <v>17.239999999999998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5.0002314707652422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6.71</v>
      </c>
      <c r="AB93" s="117">
        <f>-STOA!R93</f>
        <v>0</v>
      </c>
      <c r="AC93">
        <f t="shared" si="3"/>
        <v>0.24552203694273417</v>
      </c>
      <c r="AD93">
        <f t="shared" si="4"/>
        <v>27.654709433822507</v>
      </c>
      <c r="AE93">
        <f>'IDT-1'!D93</f>
        <v>0</v>
      </c>
      <c r="AF93" s="26"/>
      <c r="AG93">
        <f t="shared" si="5"/>
        <v>27.654709433822507</v>
      </c>
      <c r="AI93" s="75">
        <f>PXIL!L93</f>
        <v>0</v>
      </c>
      <c r="AJ93" s="75">
        <f>PXIL!R93</f>
        <v>0</v>
      </c>
      <c r="AK93" s="75">
        <f>RTM_IEX!L93</f>
        <v>16.190000000000001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5.0002314707652422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6.71</v>
      </c>
      <c r="AB94" s="117">
        <f>-STOA!R94</f>
        <v>0</v>
      </c>
      <c r="AC94">
        <f t="shared" si="3"/>
        <v>0.23452203694273416</v>
      </c>
      <c r="AD94">
        <f t="shared" si="4"/>
        <v>26.415709433822506</v>
      </c>
      <c r="AE94">
        <f>'IDT-1'!D94</f>
        <v>0</v>
      </c>
      <c r="AF94" s="26"/>
      <c r="AG94">
        <f t="shared" si="5"/>
        <v>26.415709433822506</v>
      </c>
      <c r="AI94" s="75">
        <f>PXIL!L94</f>
        <v>0</v>
      </c>
      <c r="AJ94" s="75">
        <f>PXIL!R94</f>
        <v>0</v>
      </c>
      <c r="AK94" s="75">
        <f>RTM_IEX!L94</f>
        <v>14.94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5.0002314707652422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6.71</v>
      </c>
      <c r="AB95" s="117">
        <f>-STOA!R95</f>
        <v>0</v>
      </c>
      <c r="AC95">
        <f t="shared" si="3"/>
        <v>0.21938603694273415</v>
      </c>
      <c r="AD95">
        <f t="shared" si="4"/>
        <v>24.710845433822509</v>
      </c>
      <c r="AE95">
        <f>'IDT-1'!D95</f>
        <v>0</v>
      </c>
      <c r="AF95" s="26"/>
      <c r="AG95">
        <f t="shared" si="5"/>
        <v>24.710845433822509</v>
      </c>
      <c r="AI95" s="75">
        <f>PXIL!L95</f>
        <v>0</v>
      </c>
      <c r="AJ95" s="75">
        <f>PXIL!R95</f>
        <v>0</v>
      </c>
      <c r="AK95" s="75">
        <f>RTM_IEX!L95</f>
        <v>13.22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5.0002314707652422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6.71</v>
      </c>
      <c r="AB96" s="117">
        <f>-STOA!R96</f>
        <v>0</v>
      </c>
      <c r="AC96">
        <f t="shared" si="3"/>
        <v>0.20926603694273416</v>
      </c>
      <c r="AD96">
        <f t="shared" si="4"/>
        <v>23.570965433822511</v>
      </c>
      <c r="AE96">
        <f>'IDT-1'!D96</f>
        <v>0</v>
      </c>
      <c r="AF96" s="26"/>
      <c r="AG96">
        <f t="shared" si="5"/>
        <v>23.570965433822511</v>
      </c>
      <c r="AI96" s="75">
        <f>PXIL!L96</f>
        <v>0</v>
      </c>
      <c r="AJ96" s="75">
        <f>PXIL!R96</f>
        <v>0</v>
      </c>
      <c r="AK96" s="75">
        <f>RTM_IEX!L96</f>
        <v>12.07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5.0002314707652422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6.71</v>
      </c>
      <c r="AB97" s="117">
        <f>-STOA!R97</f>
        <v>0</v>
      </c>
      <c r="AC97">
        <f t="shared" si="3"/>
        <v>0.20002603694273413</v>
      </c>
      <c r="AD97">
        <f t="shared" si="4"/>
        <v>22.530205433822506</v>
      </c>
      <c r="AE97">
        <f>'IDT-1'!D97</f>
        <v>0</v>
      </c>
      <c r="AF97" s="26"/>
      <c r="AG97">
        <f t="shared" si="5"/>
        <v>22.530205433822506</v>
      </c>
      <c r="AI97" s="75">
        <f>PXIL!L97</f>
        <v>0</v>
      </c>
      <c r="AJ97" s="75">
        <f>PXIL!R97</f>
        <v>0</v>
      </c>
      <c r="AK97" s="75">
        <f>RTM_IEX!L97</f>
        <v>11.02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5.0002314707652422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6.71</v>
      </c>
      <c r="AB98" s="117">
        <f>-STOA!R98</f>
        <v>0</v>
      </c>
      <c r="AC98">
        <f t="shared" si="3"/>
        <v>0.20002603694273413</v>
      </c>
      <c r="AD98">
        <f t="shared" si="4"/>
        <v>22.530205433822506</v>
      </c>
      <c r="AE98">
        <f>'IDT-1'!D98</f>
        <v>0</v>
      </c>
      <c r="AF98" s="26"/>
      <c r="AG98">
        <f t="shared" si="5"/>
        <v>22.530205433822506</v>
      </c>
      <c r="AI98" s="75">
        <f>PXIL!L98</f>
        <v>0</v>
      </c>
      <c r="AJ98" s="75">
        <f>PXIL!R98</f>
        <v>0</v>
      </c>
      <c r="AK98" s="75">
        <f>RTM_IEX!L98</f>
        <v>11.02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0.29068622436338248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0.19975750000000023</v>
      </c>
      <c r="AB99" s="117">
        <f t="shared" si="6"/>
        <v>0</v>
      </c>
      <c r="AC99">
        <f t="shared" si="6"/>
        <v>6.2298607743977719E-3</v>
      </c>
      <c r="AD99">
        <f t="shared" si="6"/>
        <v>0.7017088635889851</v>
      </c>
      <c r="AE99">
        <f t="shared" ref="AE99:AR99" si="7">SUM(AE3:AE98)/4000</f>
        <v>0</v>
      </c>
      <c r="AG99">
        <f t="shared" si="7"/>
        <v>0.7017088635889851</v>
      </c>
      <c r="AI99">
        <f t="shared" si="7"/>
        <v>0</v>
      </c>
      <c r="AJ99">
        <f t="shared" si="7"/>
        <v>0</v>
      </c>
      <c r="AK99">
        <f t="shared" si="7"/>
        <v>0.21749499999999999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60"/>
  <sheetViews>
    <sheetView tabSelected="1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6">
      <c r="A1" t="s">
        <v>219</v>
      </c>
      <c r="B1">
        <v>218</v>
      </c>
      <c r="C1" s="31">
        <v>45017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6">
      <c r="A2" s="31">
        <v>44930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6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6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6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6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6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6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6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6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6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6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6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6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6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6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44930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10.774076000000001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1.82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0.11082786880000002</v>
      </c>
      <c r="AD3">
        <f>SUM(B3:AB3,AI3:AR3)-AC3</f>
        <v>12.483248131200002</v>
      </c>
      <c r="AE3">
        <v>0</v>
      </c>
      <c r="AF3" s="26"/>
      <c r="AG3">
        <f>SUM(AD3:AF3)</f>
        <v>12.483248131200002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10.774076000000001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3.35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0.12429186880000001</v>
      </c>
      <c r="AD4">
        <f t="shared" ref="AD4:AD67" si="1">SUM(B4:AB4,AI4:AR4)-AC4</f>
        <v>13.9997841312</v>
      </c>
      <c r="AE4">
        <v>0</v>
      </c>
      <c r="AF4" s="26"/>
      <c r="AG4">
        <f t="shared" ref="AG4:AG67" si="2">SUM(AD4:AF4)</f>
        <v>13.9997841312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10.774076000000001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3.16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0.12261986880000002</v>
      </c>
      <c r="AD5">
        <f t="shared" si="1"/>
        <v>13.811456131200002</v>
      </c>
      <c r="AE5">
        <v>0</v>
      </c>
      <c r="AF5" s="26"/>
      <c r="AG5">
        <f t="shared" si="2"/>
        <v>13.811456131200002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10.774076000000001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2.2999999999999998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0.11505186880000003</v>
      </c>
      <c r="AD6">
        <f t="shared" si="1"/>
        <v>12.959024131200001</v>
      </c>
      <c r="AE6">
        <v>0</v>
      </c>
      <c r="AF6" s="26"/>
      <c r="AG6">
        <f t="shared" si="2"/>
        <v>12.959024131200001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10.774076000000001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2.2999999999999998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0.11505186880000003</v>
      </c>
      <c r="AD7">
        <f t="shared" si="1"/>
        <v>12.959024131200001</v>
      </c>
      <c r="AE7">
        <v>0</v>
      </c>
      <c r="AF7" s="26"/>
      <c r="AG7">
        <f t="shared" si="2"/>
        <v>12.959024131200001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10.774076000000001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1.53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0.10827586880000001</v>
      </c>
      <c r="AD8">
        <f t="shared" si="1"/>
        <v>12.1958001312</v>
      </c>
      <c r="AE8">
        <v>0</v>
      </c>
      <c r="AF8" s="26"/>
      <c r="AG8">
        <f t="shared" si="2"/>
        <v>12.1958001312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10.774076000000001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0.77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0.10158786880000001</v>
      </c>
      <c r="AD9">
        <f t="shared" si="1"/>
        <v>11.442488131200001</v>
      </c>
      <c r="AE9">
        <v>0</v>
      </c>
      <c r="AF9" s="26"/>
      <c r="AG9">
        <f t="shared" si="2"/>
        <v>11.442488131200001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10.774076000000001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0.19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9.6483868800000011E-2</v>
      </c>
      <c r="AD10">
        <f t="shared" si="1"/>
        <v>10.8675921312</v>
      </c>
      <c r="AE10">
        <v>0</v>
      </c>
      <c r="AF10" s="26"/>
      <c r="AG10">
        <f t="shared" si="2"/>
        <v>10.8675921312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10.774076000000001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2.0099999999999998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0.11249986880000001</v>
      </c>
      <c r="AD11">
        <f t="shared" si="1"/>
        <v>12.6715761312</v>
      </c>
      <c r="AE11">
        <v>0</v>
      </c>
      <c r="AF11" s="26"/>
      <c r="AG11">
        <f t="shared" si="2"/>
        <v>12.6715761312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10.774076000000001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1.1499999999999999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0.10493186880000002</v>
      </c>
      <c r="AD12">
        <f t="shared" si="1"/>
        <v>11.819144131200002</v>
      </c>
      <c r="AE12">
        <v>0</v>
      </c>
      <c r="AF12" s="26"/>
      <c r="AG12">
        <f t="shared" si="2"/>
        <v>11.819144131200002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10.774076000000001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0.56999999999999995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9.9827868800000011E-2</v>
      </c>
      <c r="AD13">
        <f t="shared" si="1"/>
        <v>11.244248131200001</v>
      </c>
      <c r="AE13">
        <v>0</v>
      </c>
      <c r="AF13" s="26"/>
      <c r="AG13">
        <f t="shared" si="2"/>
        <v>11.244248131200001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10.774076000000001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2.78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0.1192758688</v>
      </c>
      <c r="AD14">
        <f t="shared" si="1"/>
        <v>13.434800131199999</v>
      </c>
      <c r="AE14">
        <v>0</v>
      </c>
      <c r="AF14" s="26"/>
      <c r="AG14">
        <f t="shared" si="2"/>
        <v>13.434800131199999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10.774076000000001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2.97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0.12094786880000002</v>
      </c>
      <c r="AD15">
        <f t="shared" si="1"/>
        <v>13.623128131200001</v>
      </c>
      <c r="AE15">
        <v>0</v>
      </c>
      <c r="AF15" s="26"/>
      <c r="AG15">
        <f t="shared" si="2"/>
        <v>13.623128131200001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10.774076000000001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2.59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0.11760386880000001</v>
      </c>
      <c r="AD16">
        <f t="shared" si="1"/>
        <v>13.246472131200001</v>
      </c>
      <c r="AE16">
        <v>0</v>
      </c>
      <c r="AF16" s="26"/>
      <c r="AG16">
        <f t="shared" si="2"/>
        <v>13.246472131200001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10.774076000000001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4.41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0.13361986880000001</v>
      </c>
      <c r="AD17">
        <f t="shared" si="1"/>
        <v>15.050456131200001</v>
      </c>
      <c r="AE17">
        <v>0</v>
      </c>
      <c r="AF17" s="26"/>
      <c r="AG17">
        <f t="shared" si="2"/>
        <v>15.050456131200001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10.774076000000001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5.46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0.14285986880000001</v>
      </c>
      <c r="AD18">
        <f t="shared" si="1"/>
        <v>16.091216131200003</v>
      </c>
      <c r="AE18">
        <v>0</v>
      </c>
      <c r="AF18" s="26"/>
      <c r="AG18">
        <f t="shared" si="2"/>
        <v>16.091216131200003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10.774076000000001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5.36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0.14197986880000002</v>
      </c>
      <c r="AD19">
        <f t="shared" si="1"/>
        <v>15.9920961312</v>
      </c>
      <c r="AE19">
        <v>0</v>
      </c>
      <c r="AF19" s="26"/>
      <c r="AG19">
        <f t="shared" si="2"/>
        <v>15.9920961312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10.774076000000001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6.03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0.14787586880000003</v>
      </c>
      <c r="AD20">
        <f t="shared" si="1"/>
        <v>16.656200131200002</v>
      </c>
      <c r="AE20">
        <v>0</v>
      </c>
      <c r="AF20" s="26"/>
      <c r="AG20">
        <f t="shared" si="2"/>
        <v>16.656200131200002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10.774076000000001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4.5999999999999996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0.13529186880000002</v>
      </c>
      <c r="AD21">
        <f t="shared" si="1"/>
        <v>15.238784131200001</v>
      </c>
      <c r="AE21">
        <v>0</v>
      </c>
      <c r="AF21" s="26"/>
      <c r="AG21">
        <f t="shared" si="2"/>
        <v>15.238784131200001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10.774076000000001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4.41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0.13361986880000001</v>
      </c>
      <c r="AD22">
        <f t="shared" si="1"/>
        <v>15.050456131200001</v>
      </c>
      <c r="AE22">
        <v>0</v>
      </c>
      <c r="AF22" s="26"/>
      <c r="AG22">
        <f t="shared" si="2"/>
        <v>15.050456131200001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10.774076000000001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5.65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0.14453186879999999</v>
      </c>
      <c r="AD23">
        <f t="shared" si="1"/>
        <v>16.279544131199998</v>
      </c>
      <c r="AE23">
        <v>0</v>
      </c>
      <c r="AF23" s="26"/>
      <c r="AG23">
        <f t="shared" si="2"/>
        <v>16.279544131199998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10.774076000000001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9.1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0.17489186880000004</v>
      </c>
      <c r="AD24">
        <f t="shared" si="1"/>
        <v>19.699184131200003</v>
      </c>
      <c r="AE24">
        <v>0</v>
      </c>
      <c r="AF24" s="26"/>
      <c r="AG24">
        <f t="shared" si="2"/>
        <v>19.699184131200003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10.774076000000001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8.33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0.16811586880000001</v>
      </c>
      <c r="AD25">
        <f t="shared" si="1"/>
        <v>18.935960131199998</v>
      </c>
      <c r="AE25">
        <v>0</v>
      </c>
      <c r="AF25" s="26"/>
      <c r="AG25">
        <f t="shared" si="2"/>
        <v>18.935960131199998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10.774076000000001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8.81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0.17233986880000005</v>
      </c>
      <c r="AD26">
        <f t="shared" si="1"/>
        <v>19.411736131200001</v>
      </c>
      <c r="AE26">
        <v>0</v>
      </c>
      <c r="AF26" s="26"/>
      <c r="AG26">
        <f t="shared" si="2"/>
        <v>19.411736131200001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10.774076000000001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6.8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0.15465186880000004</v>
      </c>
      <c r="AD27">
        <f t="shared" si="1"/>
        <v>17.419424131200003</v>
      </c>
      <c r="AE27">
        <v>0</v>
      </c>
      <c r="AF27" s="26"/>
      <c r="AG27">
        <f t="shared" si="2"/>
        <v>17.419424131200003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10.774076000000001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10.44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0.18668386879999999</v>
      </c>
      <c r="AD28">
        <f t="shared" si="1"/>
        <v>21.027392131199999</v>
      </c>
      <c r="AE28">
        <v>0</v>
      </c>
      <c r="AF28" s="26"/>
      <c r="AG28">
        <f t="shared" si="2"/>
        <v>21.027392131199999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10.774076000000001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12.84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0.20780386880000001</v>
      </c>
      <c r="AD29">
        <f t="shared" si="1"/>
        <v>23.406272131200001</v>
      </c>
      <c r="AE29">
        <v>0</v>
      </c>
      <c r="AF29" s="26"/>
      <c r="AG29">
        <f t="shared" si="2"/>
        <v>23.406272131200001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10.774076000000001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12.84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0.20780386880000001</v>
      </c>
      <c r="AD30">
        <f t="shared" si="1"/>
        <v>23.406272131200001</v>
      </c>
      <c r="AE30">
        <v>0</v>
      </c>
      <c r="AF30" s="26"/>
      <c r="AG30">
        <f t="shared" si="2"/>
        <v>23.406272131200001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10.774076000000001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11.4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0.1951318688</v>
      </c>
      <c r="AD31">
        <f t="shared" si="1"/>
        <v>21.978944131199999</v>
      </c>
      <c r="AE31">
        <v>0</v>
      </c>
      <c r="AF31" s="26"/>
      <c r="AG31">
        <f t="shared" si="2"/>
        <v>21.978944131199999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10.774076000000001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13.12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0.21026786880000001</v>
      </c>
      <c r="AD32">
        <f t="shared" si="1"/>
        <v>23.683808131199999</v>
      </c>
      <c r="AE32">
        <v>0</v>
      </c>
      <c r="AF32" s="26"/>
      <c r="AG32">
        <f t="shared" si="2"/>
        <v>23.683808131199999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10.774076000000001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10.35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0.18589186880000003</v>
      </c>
      <c r="AD33">
        <f t="shared" si="1"/>
        <v>20.938184131200003</v>
      </c>
      <c r="AE33">
        <v>0</v>
      </c>
      <c r="AF33" s="26"/>
      <c r="AG33">
        <f t="shared" si="2"/>
        <v>20.938184131200003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10.774076000000001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10.06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0.18333986880000003</v>
      </c>
      <c r="AD34">
        <f t="shared" si="1"/>
        <v>20.650736131200002</v>
      </c>
      <c r="AE34">
        <v>0</v>
      </c>
      <c r="AF34" s="26"/>
      <c r="AG34">
        <f t="shared" si="2"/>
        <v>20.650736131200002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10.774076000000001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11.69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0.1976838688</v>
      </c>
      <c r="AD35">
        <f t="shared" si="1"/>
        <v>22.2663921312</v>
      </c>
      <c r="AE35">
        <v>0</v>
      </c>
      <c r="AF35" s="26"/>
      <c r="AG35">
        <f t="shared" si="2"/>
        <v>22.2663921312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10.774076000000001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13.12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0.21026786880000001</v>
      </c>
      <c r="AD36">
        <f t="shared" si="1"/>
        <v>23.683808131199999</v>
      </c>
      <c r="AE36">
        <v>0</v>
      </c>
      <c r="AF36" s="26"/>
      <c r="AG36">
        <f t="shared" si="2"/>
        <v>23.683808131199999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10.774076000000001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13.12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0.21026786880000001</v>
      </c>
      <c r="AD37">
        <f t="shared" si="1"/>
        <v>23.683808131199999</v>
      </c>
      <c r="AE37">
        <v>0</v>
      </c>
      <c r="AF37" s="26"/>
      <c r="AG37">
        <f t="shared" si="2"/>
        <v>23.683808131199999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10.774076000000001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13.12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0.21026786880000001</v>
      </c>
      <c r="AD38">
        <f t="shared" si="1"/>
        <v>23.683808131199999</v>
      </c>
      <c r="AE38">
        <v>0</v>
      </c>
      <c r="AF38" s="26"/>
      <c r="AG38">
        <f t="shared" si="2"/>
        <v>23.683808131199999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10.774076000000001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12.36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0.20357986880000001</v>
      </c>
      <c r="AD39">
        <f t="shared" si="1"/>
        <v>22.930496131200002</v>
      </c>
      <c r="AE39">
        <v>0</v>
      </c>
      <c r="AF39" s="26"/>
      <c r="AG39">
        <f t="shared" si="2"/>
        <v>22.930496131200002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10.774076000000001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13.12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0.21026786880000001</v>
      </c>
      <c r="AD40">
        <f t="shared" si="1"/>
        <v>23.683808131199999</v>
      </c>
      <c r="AE40">
        <v>0</v>
      </c>
      <c r="AF40" s="26"/>
      <c r="AG40">
        <f t="shared" si="2"/>
        <v>23.683808131199999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10.774076000000001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13.12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0.21026786880000001</v>
      </c>
      <c r="AD41">
        <f t="shared" si="1"/>
        <v>23.683808131199999</v>
      </c>
      <c r="AE41">
        <v>0</v>
      </c>
      <c r="AF41" s="26"/>
      <c r="AG41">
        <f t="shared" si="2"/>
        <v>23.683808131199999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10.774076000000001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12.93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0.20859586880000003</v>
      </c>
      <c r="AD42">
        <f t="shared" si="1"/>
        <v>23.495480131200001</v>
      </c>
      <c r="AE42">
        <v>0</v>
      </c>
      <c r="AF42" s="26"/>
      <c r="AG42">
        <f t="shared" si="2"/>
        <v>23.495480131200001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10.774076000000001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12.64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0.20604386880000003</v>
      </c>
      <c r="AD43">
        <f t="shared" si="1"/>
        <v>23.208032131200003</v>
      </c>
      <c r="AE43">
        <v>0</v>
      </c>
      <c r="AF43" s="26"/>
      <c r="AG43">
        <f t="shared" si="2"/>
        <v>23.208032131200003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10.774076000000001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10.82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0.19002786880000003</v>
      </c>
      <c r="AD44">
        <f t="shared" si="1"/>
        <v>21.4040481312</v>
      </c>
      <c r="AE44">
        <v>0</v>
      </c>
      <c r="AF44" s="26"/>
      <c r="AG44">
        <f t="shared" si="2"/>
        <v>21.4040481312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10.774076000000001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9.77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0.1807878688</v>
      </c>
      <c r="AD45">
        <f t="shared" si="1"/>
        <v>20.363288131200001</v>
      </c>
      <c r="AE45">
        <v>0</v>
      </c>
      <c r="AF45" s="26"/>
      <c r="AG45">
        <f t="shared" si="2"/>
        <v>20.363288131200001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10.774076000000001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9.1999999999999993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0.17577186880000001</v>
      </c>
      <c r="AD46">
        <f t="shared" si="1"/>
        <v>19.798304131200002</v>
      </c>
      <c r="AE46">
        <v>0</v>
      </c>
      <c r="AF46" s="26"/>
      <c r="AG46">
        <f t="shared" si="2"/>
        <v>19.798304131200002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10.774076000000001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0.17401186880000002</v>
      </c>
      <c r="AD47">
        <f t="shared" si="1"/>
        <v>19.6000641312</v>
      </c>
      <c r="AE47">
        <v>0</v>
      </c>
      <c r="AF47" s="26"/>
      <c r="AG47">
        <f t="shared" si="2"/>
        <v>19.6000641312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9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10.774076000000001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0.18413186880000004</v>
      </c>
      <c r="AD48">
        <f t="shared" si="1"/>
        <v>20.739944131199998</v>
      </c>
      <c r="AE48">
        <v>0</v>
      </c>
      <c r="AF48" s="26"/>
      <c r="AG48">
        <f t="shared" si="2"/>
        <v>20.739944131199998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10.15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10.774076000000001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0.1689958688</v>
      </c>
      <c r="AD49">
        <f t="shared" si="1"/>
        <v>19.035080131200001</v>
      </c>
      <c r="AE49">
        <v>0</v>
      </c>
      <c r="AF49" s="26"/>
      <c r="AG49">
        <f t="shared" si="2"/>
        <v>19.035080131200001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8.43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10.774076000000001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0.17321986880000001</v>
      </c>
      <c r="AD50">
        <f t="shared" si="1"/>
        <v>19.510856131200001</v>
      </c>
      <c r="AE50">
        <v>0</v>
      </c>
      <c r="AF50" s="26"/>
      <c r="AG50">
        <f t="shared" si="2"/>
        <v>19.510856131200001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8.91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10.774076000000001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0.19178786880000004</v>
      </c>
      <c r="AD51">
        <f t="shared" si="1"/>
        <v>21.602288131200002</v>
      </c>
      <c r="AE51">
        <v>0</v>
      </c>
      <c r="AF51" s="26"/>
      <c r="AG51">
        <f t="shared" si="2"/>
        <v>21.602288131200002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11.02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10.774076000000001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0.19002786880000003</v>
      </c>
      <c r="AD52">
        <f t="shared" si="1"/>
        <v>21.4040481312</v>
      </c>
      <c r="AE52">
        <v>0</v>
      </c>
      <c r="AF52" s="26"/>
      <c r="AG52">
        <f t="shared" si="2"/>
        <v>21.4040481312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10.82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10.774076000000001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0.19513186880000002</v>
      </c>
      <c r="AD53">
        <f t="shared" si="1"/>
        <v>21.978944131199999</v>
      </c>
      <c r="AE53">
        <v>0</v>
      </c>
      <c r="AF53" s="26"/>
      <c r="AG53">
        <f t="shared" si="2"/>
        <v>21.978944131199999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11.4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10.774076000000001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0.20102786880000001</v>
      </c>
      <c r="AD54">
        <f t="shared" si="1"/>
        <v>22.6430481312</v>
      </c>
      <c r="AE54">
        <v>0</v>
      </c>
      <c r="AF54" s="26"/>
      <c r="AG54">
        <f t="shared" si="2"/>
        <v>22.6430481312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12.07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10.774076000000001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0.18589186880000003</v>
      </c>
      <c r="AD55">
        <f t="shared" si="1"/>
        <v>20.938184131200003</v>
      </c>
      <c r="AE55">
        <v>0</v>
      </c>
      <c r="AF55" s="26"/>
      <c r="AG55">
        <f t="shared" si="2"/>
        <v>20.938184131200003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10.35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10.774076000000001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0.19090786880000002</v>
      </c>
      <c r="AD56">
        <f t="shared" si="1"/>
        <v>21.503168131200002</v>
      </c>
      <c r="AE56">
        <v>0</v>
      </c>
      <c r="AF56" s="26"/>
      <c r="AG56">
        <f t="shared" si="2"/>
        <v>21.503168131200002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10.92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10.774076000000001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0.21026786880000004</v>
      </c>
      <c r="AD57">
        <f t="shared" si="1"/>
        <v>23.683808131200003</v>
      </c>
      <c r="AE57">
        <v>0</v>
      </c>
      <c r="AF57" s="26"/>
      <c r="AG57">
        <f t="shared" si="2"/>
        <v>23.683808131200003</v>
      </c>
      <c r="AI57" s="75">
        <f>PXIL!M57</f>
        <v>0</v>
      </c>
      <c r="AJ57" s="75">
        <f>PXIL!S57</f>
        <v>0</v>
      </c>
      <c r="AK57" s="75">
        <f>RTM_IEX!M57</f>
        <v>1.05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12.07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10.774076000000001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0.20613186880000001</v>
      </c>
      <c r="AD58">
        <f t="shared" si="1"/>
        <v>23.217944131199999</v>
      </c>
      <c r="AE58">
        <v>0</v>
      </c>
      <c r="AF58" s="26"/>
      <c r="AG58">
        <f t="shared" si="2"/>
        <v>23.217944131199999</v>
      </c>
      <c r="AI58" s="75">
        <f>PXIL!M58</f>
        <v>0</v>
      </c>
      <c r="AJ58" s="75">
        <f>PXIL!S58</f>
        <v>0</v>
      </c>
      <c r="AK58" s="75">
        <f>RTM_IEX!M58</f>
        <v>0.96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11.69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10.774076000000001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0.20613186880000001</v>
      </c>
      <c r="AD59">
        <f t="shared" si="1"/>
        <v>23.217944131199999</v>
      </c>
      <c r="AE59">
        <v>0</v>
      </c>
      <c r="AF59" s="26"/>
      <c r="AG59">
        <f t="shared" si="2"/>
        <v>23.217944131199999</v>
      </c>
      <c r="AI59" s="75">
        <f>PXIL!M59</f>
        <v>0</v>
      </c>
      <c r="AJ59" s="75">
        <f>PXIL!S59</f>
        <v>0</v>
      </c>
      <c r="AK59" s="75">
        <f>RTM_IEX!M59</f>
        <v>0.96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11.69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10.774076000000001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0.19178786880000004</v>
      </c>
      <c r="AD60">
        <f t="shared" si="1"/>
        <v>21.602288131200005</v>
      </c>
      <c r="AE60">
        <v>0</v>
      </c>
      <c r="AF60" s="26"/>
      <c r="AG60">
        <f t="shared" si="2"/>
        <v>21.602288131200005</v>
      </c>
      <c r="AI60" s="75">
        <f>PXIL!M60</f>
        <v>0</v>
      </c>
      <c r="AJ60" s="75">
        <f>PXIL!S60</f>
        <v>0</v>
      </c>
      <c r="AK60" s="75">
        <f>RTM_IEX!M60</f>
        <v>0.96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10.06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10.774076000000001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0.1901158688</v>
      </c>
      <c r="AD61">
        <f t="shared" si="1"/>
        <v>21.4139601312</v>
      </c>
      <c r="AE61">
        <v>0</v>
      </c>
      <c r="AF61" s="26"/>
      <c r="AG61">
        <f t="shared" si="2"/>
        <v>21.4139601312</v>
      </c>
      <c r="AI61" s="75">
        <f>PXIL!M61</f>
        <v>0</v>
      </c>
      <c r="AJ61" s="75">
        <f>PXIL!S61</f>
        <v>0</v>
      </c>
      <c r="AK61" s="75">
        <f>RTM_IEX!M61</f>
        <v>0.96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9.8699999999999992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10.774076000000001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0.1901158688</v>
      </c>
      <c r="AD62">
        <f t="shared" si="1"/>
        <v>21.4139601312</v>
      </c>
      <c r="AE62">
        <v>0</v>
      </c>
      <c r="AF62" s="26"/>
      <c r="AG62">
        <f t="shared" si="2"/>
        <v>21.4139601312</v>
      </c>
      <c r="AI62" s="75">
        <f>PXIL!M62</f>
        <v>0</v>
      </c>
      <c r="AJ62" s="75">
        <f>PXIL!S62</f>
        <v>0</v>
      </c>
      <c r="AK62" s="75">
        <f>RTM_IEX!M62</f>
        <v>0.96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9.8699999999999992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10.774076000000001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0.17656386880000002</v>
      </c>
      <c r="AD63">
        <f t="shared" si="1"/>
        <v>19.887512131200001</v>
      </c>
      <c r="AE63">
        <v>0</v>
      </c>
      <c r="AF63" s="26"/>
      <c r="AG63">
        <f t="shared" si="2"/>
        <v>19.887512131200001</v>
      </c>
      <c r="AI63" s="75">
        <f>PXIL!M63</f>
        <v>0</v>
      </c>
      <c r="AJ63" s="75">
        <f>PXIL!S63</f>
        <v>0</v>
      </c>
      <c r="AK63" s="75">
        <f>RTM_IEX!M63</f>
        <v>0.96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8.33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10.774076000000001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0.19345986880000005</v>
      </c>
      <c r="AD64">
        <f t="shared" si="1"/>
        <v>21.7906161312</v>
      </c>
      <c r="AE64">
        <v>0</v>
      </c>
      <c r="AF64" s="26"/>
      <c r="AG64">
        <f t="shared" si="2"/>
        <v>21.7906161312</v>
      </c>
      <c r="AI64" s="75">
        <f>PXIL!M64</f>
        <v>0</v>
      </c>
      <c r="AJ64" s="75">
        <f>PXIL!S64</f>
        <v>0</v>
      </c>
      <c r="AK64" s="75">
        <f>RTM_IEX!M64</f>
        <v>0.96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10.25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10.774076000000001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0.21026786880000004</v>
      </c>
      <c r="AD65">
        <f t="shared" si="1"/>
        <v>23.683808131200003</v>
      </c>
      <c r="AE65">
        <v>0</v>
      </c>
      <c r="AF65" s="26"/>
      <c r="AG65">
        <f t="shared" si="2"/>
        <v>23.683808131200003</v>
      </c>
      <c r="AI65" s="75">
        <f>PXIL!M65</f>
        <v>0</v>
      </c>
      <c r="AJ65" s="75">
        <f>PXIL!S65</f>
        <v>0</v>
      </c>
      <c r="AK65" s="75">
        <f>RTM_IEX!M65</f>
        <v>1.05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12.07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10.774076000000001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12.07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0.21026786880000001</v>
      </c>
      <c r="AD66">
        <f t="shared" si="1"/>
        <v>23.683808131200003</v>
      </c>
      <c r="AE66">
        <v>0</v>
      </c>
      <c r="AF66" s="26"/>
      <c r="AG66">
        <f t="shared" si="2"/>
        <v>23.683808131200003</v>
      </c>
      <c r="AI66" s="75">
        <f>PXIL!M66</f>
        <v>0</v>
      </c>
      <c r="AJ66" s="75">
        <f>PXIL!S66</f>
        <v>0</v>
      </c>
      <c r="AK66" s="75">
        <f>RTM_IEX!M66</f>
        <v>1.05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10.774076000000001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12.07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0.21026786880000001</v>
      </c>
      <c r="AD67">
        <f t="shared" si="1"/>
        <v>23.683808131200003</v>
      </c>
      <c r="AE67">
        <v>0</v>
      </c>
      <c r="AF67" s="26"/>
      <c r="AG67">
        <f t="shared" si="2"/>
        <v>23.683808131200003</v>
      </c>
      <c r="AI67" s="75">
        <f>PXIL!M67</f>
        <v>0</v>
      </c>
      <c r="AJ67" s="75">
        <f>PXIL!S67</f>
        <v>0</v>
      </c>
      <c r="AK67" s="75">
        <f>RTM_IEX!M67</f>
        <v>1.05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10.774076000000001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12.07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0.21026786880000001</v>
      </c>
      <c r="AD68">
        <f t="shared" ref="AD68:AD98" si="4">SUM(B68:AB68,AI68:AR68)-AC68</f>
        <v>23.683808131200003</v>
      </c>
      <c r="AE68">
        <v>0</v>
      </c>
      <c r="AF68" s="26"/>
      <c r="AG68">
        <f t="shared" ref="AG68:AG98" si="5">SUM(AD68:AF68)</f>
        <v>23.683808131200003</v>
      </c>
      <c r="AI68" s="75">
        <f>PXIL!M68</f>
        <v>0</v>
      </c>
      <c r="AJ68" s="75">
        <f>PXIL!S68</f>
        <v>0</v>
      </c>
      <c r="AK68" s="75">
        <f>RTM_IEX!M68</f>
        <v>1.05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10.774076000000001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12.07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0.21026786880000001</v>
      </c>
      <c r="AD69">
        <f t="shared" si="4"/>
        <v>23.683808131200003</v>
      </c>
      <c r="AE69">
        <v>0</v>
      </c>
      <c r="AF69" s="26"/>
      <c r="AG69">
        <f t="shared" si="5"/>
        <v>23.683808131200003</v>
      </c>
      <c r="AI69" s="75">
        <f>PXIL!M69</f>
        <v>0</v>
      </c>
      <c r="AJ69" s="75">
        <f>PXIL!S69</f>
        <v>0</v>
      </c>
      <c r="AK69" s="75">
        <f>RTM_IEX!M69</f>
        <v>1.05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10.774076000000001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10.82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0.19847586880000004</v>
      </c>
      <c r="AD70">
        <f t="shared" si="4"/>
        <v>22.355600131200003</v>
      </c>
      <c r="AE70">
        <v>0</v>
      </c>
      <c r="AF70" s="26"/>
      <c r="AG70">
        <f t="shared" si="5"/>
        <v>22.355600131200003</v>
      </c>
      <c r="AI70" s="75">
        <f>PXIL!M70</f>
        <v>0</v>
      </c>
      <c r="AJ70" s="75">
        <f>PXIL!S70</f>
        <v>0</v>
      </c>
      <c r="AK70" s="75">
        <f>RTM_IEX!M70</f>
        <v>0.96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10.774076000000001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12.07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0.21026786880000001</v>
      </c>
      <c r="AD71">
        <f t="shared" si="4"/>
        <v>23.683808131200003</v>
      </c>
      <c r="AE71">
        <v>0</v>
      </c>
      <c r="AF71" s="26"/>
      <c r="AG71">
        <f t="shared" si="5"/>
        <v>23.683808131200003</v>
      </c>
      <c r="AI71" s="75">
        <f>PXIL!M71</f>
        <v>0</v>
      </c>
      <c r="AJ71" s="75">
        <f>PXIL!S71</f>
        <v>0</v>
      </c>
      <c r="AK71" s="75">
        <f>RTM_IEX!M71</f>
        <v>1.05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10.774076000000001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12.07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0.21026786880000001</v>
      </c>
      <c r="AD72">
        <f t="shared" si="4"/>
        <v>23.683808131200003</v>
      </c>
      <c r="AE72">
        <v>0</v>
      </c>
      <c r="AF72" s="26"/>
      <c r="AG72">
        <f t="shared" si="5"/>
        <v>23.683808131200003</v>
      </c>
      <c r="AI72" s="75">
        <f>PXIL!M72</f>
        <v>0</v>
      </c>
      <c r="AJ72" s="75">
        <f>PXIL!S72</f>
        <v>0</v>
      </c>
      <c r="AK72" s="75">
        <f>RTM_IEX!M72</f>
        <v>1.05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10.774076000000001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11.88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0.20780386880000004</v>
      </c>
      <c r="AD73">
        <f t="shared" si="4"/>
        <v>23.406272131200005</v>
      </c>
      <c r="AE73">
        <v>0</v>
      </c>
      <c r="AF73" s="26"/>
      <c r="AG73">
        <f t="shared" si="5"/>
        <v>23.406272131200005</v>
      </c>
      <c r="AI73" s="75">
        <f>PXIL!M73</f>
        <v>0</v>
      </c>
      <c r="AJ73" s="75">
        <f>PXIL!S73</f>
        <v>0</v>
      </c>
      <c r="AK73" s="75">
        <f>RTM_IEX!M73</f>
        <v>0.96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10.774076000000001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9.6199999999999992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0.1879158688</v>
      </c>
      <c r="AD74">
        <f t="shared" si="4"/>
        <v>21.166160131199998</v>
      </c>
      <c r="AE74">
        <v>0</v>
      </c>
      <c r="AF74" s="26"/>
      <c r="AG74">
        <f t="shared" si="5"/>
        <v>21.166160131199998</v>
      </c>
      <c r="AI74" s="75">
        <f>PXIL!M74</f>
        <v>0</v>
      </c>
      <c r="AJ74" s="75">
        <f>PXIL!S74</f>
        <v>0</v>
      </c>
      <c r="AK74" s="75">
        <f>RTM_IEX!M74</f>
        <v>0.96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10.774076000000001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11.69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0.20692386879999999</v>
      </c>
      <c r="AD75">
        <f t="shared" si="4"/>
        <v>23.307152131199999</v>
      </c>
      <c r="AE75">
        <v>0</v>
      </c>
      <c r="AF75" s="26"/>
      <c r="AG75">
        <f t="shared" si="5"/>
        <v>23.307152131199999</v>
      </c>
      <c r="AI75" s="75">
        <f>PXIL!M75</f>
        <v>0</v>
      </c>
      <c r="AJ75" s="75">
        <f>PXIL!S75</f>
        <v>0</v>
      </c>
      <c r="AK75" s="75">
        <f>RTM_IEX!M75</f>
        <v>1.05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10.774076000000001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9.0399999999999991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0.18281186880000003</v>
      </c>
      <c r="AD76">
        <f t="shared" si="4"/>
        <v>20.591264131199999</v>
      </c>
      <c r="AE76">
        <v>0</v>
      </c>
      <c r="AF76" s="26"/>
      <c r="AG76">
        <f t="shared" si="5"/>
        <v>20.591264131199999</v>
      </c>
      <c r="AI76" s="75">
        <f>PXIL!M76</f>
        <v>0</v>
      </c>
      <c r="AJ76" s="75">
        <f>PXIL!S76</f>
        <v>0</v>
      </c>
      <c r="AK76" s="75">
        <f>RTM_IEX!M76</f>
        <v>0.96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10.774076000000001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9.9600000000000009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0.19090786880000005</v>
      </c>
      <c r="AD77">
        <f t="shared" si="4"/>
        <v>21.503168131200002</v>
      </c>
      <c r="AE77">
        <v>0</v>
      </c>
      <c r="AF77" s="26"/>
      <c r="AG77">
        <f t="shared" si="5"/>
        <v>21.503168131200002</v>
      </c>
      <c r="AI77" s="75">
        <f>PXIL!M77</f>
        <v>0</v>
      </c>
      <c r="AJ77" s="75">
        <f>PXIL!S77</f>
        <v>0</v>
      </c>
      <c r="AK77" s="75">
        <f>RTM_IEX!M77</f>
        <v>0.96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10.774076000000001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8.81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0.18078786880000006</v>
      </c>
      <c r="AD78">
        <f t="shared" si="4"/>
        <v>20.363288131200004</v>
      </c>
      <c r="AE78">
        <v>0</v>
      </c>
      <c r="AF78" s="26"/>
      <c r="AG78">
        <f t="shared" si="5"/>
        <v>20.363288131200004</v>
      </c>
      <c r="AI78" s="75">
        <f>PXIL!M78</f>
        <v>0</v>
      </c>
      <c r="AJ78" s="75">
        <f>PXIL!S78</f>
        <v>0</v>
      </c>
      <c r="AK78" s="75">
        <f>RTM_IEX!M78</f>
        <v>0.96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10.774076000000001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9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0.18245986880000004</v>
      </c>
      <c r="AD79">
        <f t="shared" si="4"/>
        <v>20.551616131200003</v>
      </c>
      <c r="AE79">
        <v>0</v>
      </c>
      <c r="AF79" s="26"/>
      <c r="AG79">
        <f t="shared" si="5"/>
        <v>20.551616131200003</v>
      </c>
      <c r="AI79" s="75">
        <f>PXIL!M79</f>
        <v>0</v>
      </c>
      <c r="AJ79" s="75">
        <f>PXIL!S79</f>
        <v>0</v>
      </c>
      <c r="AK79" s="75">
        <f>RTM_IEX!M79</f>
        <v>0.96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10.774076000000001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11.97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0.20859586880000003</v>
      </c>
      <c r="AD80">
        <f t="shared" si="4"/>
        <v>23.495480131200001</v>
      </c>
      <c r="AE80">
        <v>0</v>
      </c>
      <c r="AF80" s="26"/>
      <c r="AG80">
        <f t="shared" si="5"/>
        <v>23.495480131200001</v>
      </c>
      <c r="AI80" s="75">
        <f>PXIL!M80</f>
        <v>0</v>
      </c>
      <c r="AJ80" s="75">
        <f>PXIL!S80</f>
        <v>0</v>
      </c>
      <c r="AK80" s="75">
        <f>RTM_IEX!M80</f>
        <v>0.96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10.774076000000001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11.97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0.20859586880000003</v>
      </c>
      <c r="AD81">
        <f t="shared" si="4"/>
        <v>23.495480131200001</v>
      </c>
      <c r="AE81">
        <v>0</v>
      </c>
      <c r="AF81" s="26"/>
      <c r="AG81">
        <f t="shared" si="5"/>
        <v>23.495480131200001</v>
      </c>
      <c r="AI81" s="75">
        <f>PXIL!M81</f>
        <v>0</v>
      </c>
      <c r="AJ81" s="75">
        <f>PXIL!S81</f>
        <v>0</v>
      </c>
      <c r="AK81" s="75">
        <f>RTM_IEX!M81</f>
        <v>0.96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10.774076000000001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12.07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0.21026786880000001</v>
      </c>
      <c r="AD82">
        <f t="shared" si="4"/>
        <v>23.683808131200003</v>
      </c>
      <c r="AE82">
        <v>0</v>
      </c>
      <c r="AF82" s="26"/>
      <c r="AG82">
        <f t="shared" si="5"/>
        <v>23.683808131200003</v>
      </c>
      <c r="AI82" s="75">
        <f>PXIL!M82</f>
        <v>0</v>
      </c>
      <c r="AJ82" s="75">
        <f>PXIL!S82</f>
        <v>0</v>
      </c>
      <c r="AK82" s="75">
        <f>RTM_IEX!M82</f>
        <v>1.05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10.774076000000001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11.78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0.20692386880000005</v>
      </c>
      <c r="AD83">
        <f t="shared" si="4"/>
        <v>23.307152131200002</v>
      </c>
      <c r="AE83">
        <v>0</v>
      </c>
      <c r="AF83" s="26"/>
      <c r="AG83">
        <f t="shared" si="5"/>
        <v>23.307152131200002</v>
      </c>
      <c r="AI83" s="75">
        <f>PXIL!M83</f>
        <v>0</v>
      </c>
      <c r="AJ83" s="75">
        <f>PXIL!S83</f>
        <v>0</v>
      </c>
      <c r="AK83" s="75">
        <f>RTM_IEX!M83</f>
        <v>0.96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10.774076000000001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9.48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0.18668386880000004</v>
      </c>
      <c r="AD84">
        <f t="shared" si="4"/>
        <v>21.027392131200003</v>
      </c>
      <c r="AE84">
        <v>0</v>
      </c>
      <c r="AF84" s="26"/>
      <c r="AG84">
        <f t="shared" si="5"/>
        <v>21.027392131200003</v>
      </c>
      <c r="AI84" s="75">
        <f>PXIL!M84</f>
        <v>0</v>
      </c>
      <c r="AJ84" s="75">
        <f>PXIL!S84</f>
        <v>0</v>
      </c>
      <c r="AK84" s="75">
        <f>RTM_IEX!M84</f>
        <v>0.96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10.774076000000001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11.02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0.20023586880000002</v>
      </c>
      <c r="AD85">
        <f t="shared" si="4"/>
        <v>22.553840131200001</v>
      </c>
      <c r="AE85">
        <v>0</v>
      </c>
      <c r="AF85" s="26"/>
      <c r="AG85">
        <f t="shared" si="5"/>
        <v>22.553840131200001</v>
      </c>
      <c r="AI85" s="75">
        <f>PXIL!M85</f>
        <v>0</v>
      </c>
      <c r="AJ85" s="75">
        <f>PXIL!S85</f>
        <v>0</v>
      </c>
      <c r="AK85" s="75">
        <f>RTM_IEX!M85</f>
        <v>0.96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10.774076000000001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8.81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0.18078786880000006</v>
      </c>
      <c r="AD86">
        <f t="shared" si="4"/>
        <v>20.363288131200004</v>
      </c>
      <c r="AE86">
        <v>0</v>
      </c>
      <c r="AF86" s="26"/>
      <c r="AG86">
        <f t="shared" si="5"/>
        <v>20.363288131200004</v>
      </c>
      <c r="AI86" s="75">
        <f>PXIL!M86</f>
        <v>0</v>
      </c>
      <c r="AJ86" s="75">
        <f>PXIL!S86</f>
        <v>0</v>
      </c>
      <c r="AK86" s="75">
        <f>RTM_IEX!M86</f>
        <v>0.96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10.774076000000001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9.1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0.18333986880000006</v>
      </c>
      <c r="AD87">
        <f t="shared" si="4"/>
        <v>20.650736131200002</v>
      </c>
      <c r="AE87">
        <v>0</v>
      </c>
      <c r="AF87" s="26"/>
      <c r="AG87">
        <f t="shared" si="5"/>
        <v>20.650736131200002</v>
      </c>
      <c r="AI87" s="75">
        <f>PXIL!M87</f>
        <v>0</v>
      </c>
      <c r="AJ87" s="75">
        <f>PXIL!S87</f>
        <v>0</v>
      </c>
      <c r="AK87" s="75">
        <f>RTM_IEX!M87</f>
        <v>0.96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10.774076000000001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11.78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0.20692386880000005</v>
      </c>
      <c r="AD88">
        <f t="shared" si="4"/>
        <v>23.307152131200002</v>
      </c>
      <c r="AE88">
        <v>0</v>
      </c>
      <c r="AF88" s="26"/>
      <c r="AG88">
        <f t="shared" si="5"/>
        <v>23.307152131200002</v>
      </c>
      <c r="AI88" s="75">
        <f>PXIL!M88</f>
        <v>0</v>
      </c>
      <c r="AJ88" s="75">
        <f>PXIL!S88</f>
        <v>0</v>
      </c>
      <c r="AK88" s="75">
        <f>RTM_IEX!M88</f>
        <v>0.96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10.774076000000001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0.18245986880000004</v>
      </c>
      <c r="AD89">
        <f t="shared" si="4"/>
        <v>20.551616131200003</v>
      </c>
      <c r="AE89">
        <v>0</v>
      </c>
      <c r="AF89" s="26"/>
      <c r="AG89">
        <f t="shared" si="5"/>
        <v>20.551616131200003</v>
      </c>
      <c r="AI89" s="75">
        <f>PXIL!M89</f>
        <v>0</v>
      </c>
      <c r="AJ89" s="75">
        <f>PXIL!S89</f>
        <v>0</v>
      </c>
      <c r="AK89" s="75">
        <f>RTM_IEX!M89</f>
        <v>0.96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10.774076000000001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5.36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0.15042786880000003</v>
      </c>
      <c r="AD90">
        <f t="shared" si="4"/>
        <v>16.9436481312</v>
      </c>
      <c r="AE90">
        <v>0</v>
      </c>
      <c r="AF90" s="26"/>
      <c r="AG90">
        <f t="shared" si="5"/>
        <v>16.9436481312</v>
      </c>
      <c r="AI90" s="75">
        <f>PXIL!M90</f>
        <v>0</v>
      </c>
      <c r="AJ90" s="75">
        <f>PXIL!S90</f>
        <v>0</v>
      </c>
      <c r="AK90" s="75">
        <f>RTM_IEX!M90</f>
        <v>0.96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10.774076000000001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5.56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0.15218786880000001</v>
      </c>
      <c r="AD91">
        <f t="shared" si="4"/>
        <v>17.141888131200002</v>
      </c>
      <c r="AE91">
        <v>0</v>
      </c>
      <c r="AF91" s="26"/>
      <c r="AG91">
        <f t="shared" si="5"/>
        <v>17.141888131200002</v>
      </c>
      <c r="AI91" s="75">
        <f>PXIL!M91</f>
        <v>0</v>
      </c>
      <c r="AJ91" s="75">
        <f>PXIL!S91</f>
        <v>0</v>
      </c>
      <c r="AK91" s="75">
        <f>RTM_IEX!M91</f>
        <v>0.96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10.774076000000001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8.43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0.17744386880000002</v>
      </c>
      <c r="AD92">
        <f t="shared" si="4"/>
        <v>19.9866321312</v>
      </c>
      <c r="AE92">
        <v>0</v>
      </c>
      <c r="AF92" s="26"/>
      <c r="AG92">
        <f t="shared" si="5"/>
        <v>19.9866321312</v>
      </c>
      <c r="AI92" s="75">
        <f>PXIL!M92</f>
        <v>0</v>
      </c>
      <c r="AJ92" s="75">
        <f>PXIL!S92</f>
        <v>0</v>
      </c>
      <c r="AK92" s="75">
        <f>RTM_IEX!M92</f>
        <v>0.96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10.774076000000001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9.39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0.18589186880000003</v>
      </c>
      <c r="AD93">
        <f t="shared" si="4"/>
        <v>20.938184131200003</v>
      </c>
      <c r="AE93">
        <v>0</v>
      </c>
      <c r="AF93" s="26"/>
      <c r="AG93">
        <f t="shared" si="5"/>
        <v>20.938184131200003</v>
      </c>
      <c r="AI93" s="75">
        <f>PXIL!M93</f>
        <v>0</v>
      </c>
      <c r="AJ93" s="75">
        <f>PXIL!S93</f>
        <v>0</v>
      </c>
      <c r="AK93" s="75">
        <f>RTM_IEX!M93</f>
        <v>0.96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10.774076000000001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6.51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0.16054786880000002</v>
      </c>
      <c r="AD94">
        <f t="shared" si="4"/>
        <v>18.083528131200001</v>
      </c>
      <c r="AE94">
        <v>0</v>
      </c>
      <c r="AF94" s="26"/>
      <c r="AG94">
        <f t="shared" si="5"/>
        <v>18.083528131200001</v>
      </c>
      <c r="AI94" s="75">
        <f>PXIL!M94</f>
        <v>0</v>
      </c>
      <c r="AJ94" s="75">
        <f>PXIL!S94</f>
        <v>0</v>
      </c>
      <c r="AK94" s="75">
        <f>RTM_IEX!M94</f>
        <v>0.96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10.774076000000001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7.28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0.16732386880000003</v>
      </c>
      <c r="AD95">
        <f t="shared" si="4"/>
        <v>18.846752131200002</v>
      </c>
      <c r="AE95">
        <v>0</v>
      </c>
      <c r="AF95" s="26"/>
      <c r="AG95">
        <f t="shared" si="5"/>
        <v>18.846752131200002</v>
      </c>
      <c r="AI95" s="75">
        <f>PXIL!M95</f>
        <v>0</v>
      </c>
      <c r="AJ95" s="75">
        <f>PXIL!S95</f>
        <v>0</v>
      </c>
      <c r="AK95" s="75">
        <f>RTM_IEX!M95</f>
        <v>0.96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10.774076000000001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4.79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0.14541186880000001</v>
      </c>
      <c r="AD96">
        <f t="shared" si="4"/>
        <v>16.378664131200001</v>
      </c>
      <c r="AE96">
        <v>0</v>
      </c>
      <c r="AF96" s="26"/>
      <c r="AG96">
        <f t="shared" si="5"/>
        <v>16.378664131200001</v>
      </c>
      <c r="AI96" s="75">
        <f>PXIL!M96</f>
        <v>0</v>
      </c>
      <c r="AJ96" s="75">
        <f>PXIL!S96</f>
        <v>0</v>
      </c>
      <c r="AK96" s="75">
        <f>RTM_IEX!M96</f>
        <v>0.96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10.774076000000001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5.65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0.1529798688</v>
      </c>
      <c r="AD97">
        <f t="shared" si="4"/>
        <v>17.231096131200001</v>
      </c>
      <c r="AE97">
        <v>0</v>
      </c>
      <c r="AF97" s="26"/>
      <c r="AG97">
        <f t="shared" si="5"/>
        <v>17.231096131200001</v>
      </c>
      <c r="AI97" s="75">
        <f>PXIL!M97</f>
        <v>0</v>
      </c>
      <c r="AJ97" s="75">
        <f>PXIL!S97</f>
        <v>0</v>
      </c>
      <c r="AK97" s="75">
        <f>RTM_IEX!M97</f>
        <v>0.96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10.774076000000001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5.27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0.14963586880000002</v>
      </c>
      <c r="AD98">
        <f t="shared" si="4"/>
        <v>16.854440131200001</v>
      </c>
      <c r="AE98">
        <v>0</v>
      </c>
      <c r="AF98" s="26"/>
      <c r="AG98">
        <f t="shared" si="5"/>
        <v>16.854440131200001</v>
      </c>
      <c r="AI98" s="75">
        <f>PXIL!M98</f>
        <v>0</v>
      </c>
      <c r="AJ98" s="75">
        <f>PXIL!S98</f>
        <v>0</v>
      </c>
      <c r="AK98" s="75">
        <f>RTM_IEX!M98</f>
        <v>0.96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0.25857782400000034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0.16024249999999993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4.2140368512000011E-3</v>
      </c>
      <c r="AD99">
        <f t="shared" si="6"/>
        <v>0.47465378714880013</v>
      </c>
      <c r="AE99">
        <f t="shared" ref="AE99:AR99" si="8">SUM(AE3:AE98)/4000</f>
        <v>0</v>
      </c>
      <c r="AG99">
        <f t="shared" si="8"/>
        <v>0.47465378714880013</v>
      </c>
      <c r="AI99">
        <f t="shared" si="8"/>
        <v>0</v>
      </c>
      <c r="AJ99">
        <f t="shared" si="8"/>
        <v>0</v>
      </c>
      <c r="AK99">
        <f t="shared" si="8"/>
        <v>1.0305000000000007E-2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4.9742500000000002E-2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44930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'[1]04'!B5</f>
        <v>0</v>
      </c>
      <c r="C3" s="16">
        <f>'[1]04'!C5</f>
        <v>220</v>
      </c>
      <c r="D3" s="16">
        <f>'[1]04'!D5</f>
        <v>0</v>
      </c>
      <c r="E3" s="16">
        <f>'[1]04'!E5</f>
        <v>0</v>
      </c>
      <c r="F3" s="15">
        <f>SUM(B3:E3)</f>
        <v>220</v>
      </c>
      <c r="G3" s="15">
        <f>'[1]04'!H5</f>
        <v>0</v>
      </c>
      <c r="H3" s="16">
        <f>'[1]04'!I5</f>
        <v>0</v>
      </c>
      <c r="I3" s="16">
        <f>'[1]04'!J5</f>
        <v>0</v>
      </c>
      <c r="J3" s="16">
        <f>'[1]04'!K5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'[1]04'!B6</f>
        <v>0</v>
      </c>
      <c r="C4" s="16">
        <f>'[1]04'!C6</f>
        <v>220</v>
      </c>
      <c r="D4" s="16">
        <f>'[1]04'!D6</f>
        <v>0</v>
      </c>
      <c r="E4" s="16">
        <f>'[1]04'!E6</f>
        <v>0</v>
      </c>
      <c r="F4" s="15">
        <f>SUM(B4:E4)</f>
        <v>220</v>
      </c>
      <c r="G4" s="15">
        <f>'[1]04'!H6</f>
        <v>0</v>
      </c>
      <c r="H4" s="16">
        <f>'[1]04'!I6</f>
        <v>0</v>
      </c>
      <c r="I4" s="16">
        <f>'[1]04'!J6</f>
        <v>0</v>
      </c>
      <c r="J4" s="16">
        <f>'[1]04'!K6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'[1]04'!B7</f>
        <v>0</v>
      </c>
      <c r="C5" s="16">
        <f>'[1]04'!C7</f>
        <v>220</v>
      </c>
      <c r="D5" s="16">
        <f>'[1]04'!D7</f>
        <v>0</v>
      </c>
      <c r="E5" s="16">
        <f>'[1]04'!E7</f>
        <v>0</v>
      </c>
      <c r="F5" s="15">
        <f t="shared" ref="F5:F68" si="6">SUM(B5:E5)</f>
        <v>220</v>
      </c>
      <c r="G5" s="15">
        <f>'[1]04'!H7</f>
        <v>0</v>
      </c>
      <c r="H5" s="16">
        <f>'[1]04'!I7</f>
        <v>0</v>
      </c>
      <c r="I5" s="16">
        <f>'[1]04'!J7</f>
        <v>0</v>
      </c>
      <c r="J5" s="16">
        <f>'[1]04'!K7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'[1]04'!B8</f>
        <v>0</v>
      </c>
      <c r="C6" s="16">
        <f>'[1]04'!C8</f>
        <v>220</v>
      </c>
      <c r="D6" s="16">
        <f>'[1]04'!D8</f>
        <v>0</v>
      </c>
      <c r="E6" s="16">
        <f>'[1]04'!E8</f>
        <v>0</v>
      </c>
      <c r="F6" s="15">
        <f t="shared" si="6"/>
        <v>220</v>
      </c>
      <c r="G6" s="15">
        <f>'[1]04'!H8</f>
        <v>0</v>
      </c>
      <c r="H6" s="16">
        <f>'[1]04'!I8</f>
        <v>0</v>
      </c>
      <c r="I6" s="16">
        <f>'[1]04'!J8</f>
        <v>0</v>
      </c>
      <c r="J6" s="16">
        <f>'[1]04'!K8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'[1]04'!B9</f>
        <v>0</v>
      </c>
      <c r="C7" s="16">
        <f>'[1]04'!C9</f>
        <v>220</v>
      </c>
      <c r="D7" s="16">
        <f>'[1]04'!D9</f>
        <v>0</v>
      </c>
      <c r="E7" s="16">
        <f>'[1]04'!E9</f>
        <v>0</v>
      </c>
      <c r="F7" s="15">
        <f t="shared" si="6"/>
        <v>220</v>
      </c>
      <c r="G7" s="15">
        <f>'[1]04'!H9</f>
        <v>0</v>
      </c>
      <c r="H7" s="16">
        <f>'[1]04'!I9</f>
        <v>0</v>
      </c>
      <c r="I7" s="16">
        <f>'[1]04'!J9</f>
        <v>0</v>
      </c>
      <c r="J7" s="16">
        <f>'[1]04'!K9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'[1]04'!B10</f>
        <v>0</v>
      </c>
      <c r="C8" s="16">
        <f>'[1]04'!C10</f>
        <v>220</v>
      </c>
      <c r="D8" s="16">
        <f>'[1]04'!D10</f>
        <v>0</v>
      </c>
      <c r="E8" s="16">
        <f>'[1]04'!E10</f>
        <v>0</v>
      </c>
      <c r="F8" s="15">
        <f t="shared" si="6"/>
        <v>220</v>
      </c>
      <c r="G8" s="15">
        <f>'[1]04'!H10</f>
        <v>0</v>
      </c>
      <c r="H8" s="16">
        <f>'[1]04'!I10</f>
        <v>0</v>
      </c>
      <c r="I8" s="16">
        <f>'[1]04'!J10</f>
        <v>0</v>
      </c>
      <c r="J8" s="16">
        <f>'[1]04'!K10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'[1]04'!B11</f>
        <v>0</v>
      </c>
      <c r="C9" s="16">
        <f>'[1]04'!C11</f>
        <v>220</v>
      </c>
      <c r="D9" s="16">
        <f>'[1]04'!D11</f>
        <v>0</v>
      </c>
      <c r="E9" s="16">
        <f>'[1]04'!E11</f>
        <v>0</v>
      </c>
      <c r="F9" s="15">
        <f t="shared" si="6"/>
        <v>220</v>
      </c>
      <c r="G9" s="15">
        <f>'[1]04'!H11</f>
        <v>0</v>
      </c>
      <c r="H9" s="16">
        <f>'[1]04'!I11</f>
        <v>0</v>
      </c>
      <c r="I9" s="16">
        <f>'[1]04'!J11</f>
        <v>0</v>
      </c>
      <c r="J9" s="16">
        <f>'[1]04'!K11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'[1]04'!B12</f>
        <v>0</v>
      </c>
      <c r="C10" s="16">
        <f>'[1]04'!C12</f>
        <v>220</v>
      </c>
      <c r="D10" s="16">
        <f>'[1]04'!D12</f>
        <v>0</v>
      </c>
      <c r="E10" s="16">
        <f>'[1]04'!E12</f>
        <v>0</v>
      </c>
      <c r="F10" s="15">
        <f t="shared" si="6"/>
        <v>220</v>
      </c>
      <c r="G10" s="15">
        <f>'[1]04'!H12</f>
        <v>0</v>
      </c>
      <c r="H10" s="16">
        <f>'[1]04'!I12</f>
        <v>0</v>
      </c>
      <c r="I10" s="16">
        <f>'[1]04'!J12</f>
        <v>0</v>
      </c>
      <c r="J10" s="16">
        <f>'[1]04'!K12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'[1]04'!B13</f>
        <v>0</v>
      </c>
      <c r="C11" s="16">
        <f>'[1]04'!C13</f>
        <v>220</v>
      </c>
      <c r="D11" s="16">
        <f>'[1]04'!D13</f>
        <v>0</v>
      </c>
      <c r="E11" s="16">
        <f>'[1]04'!E13</f>
        <v>0</v>
      </c>
      <c r="F11" s="15">
        <f t="shared" si="6"/>
        <v>220</v>
      </c>
      <c r="G11" s="15">
        <f>'[1]04'!H13</f>
        <v>0</v>
      </c>
      <c r="H11" s="16">
        <f>'[1]04'!I13</f>
        <v>0</v>
      </c>
      <c r="I11" s="16">
        <f>'[1]04'!J13</f>
        <v>0</v>
      </c>
      <c r="J11" s="16">
        <f>'[1]04'!K13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'[1]04'!B14</f>
        <v>0</v>
      </c>
      <c r="C12" s="16">
        <f>'[1]04'!C14</f>
        <v>220</v>
      </c>
      <c r="D12" s="16">
        <f>'[1]04'!D14</f>
        <v>0</v>
      </c>
      <c r="E12" s="16">
        <f>'[1]04'!E14</f>
        <v>0</v>
      </c>
      <c r="F12" s="15">
        <f t="shared" si="6"/>
        <v>220</v>
      </c>
      <c r="G12" s="15">
        <f>'[1]04'!H14</f>
        <v>0</v>
      </c>
      <c r="H12" s="16">
        <f>'[1]04'!I14</f>
        <v>0</v>
      </c>
      <c r="I12" s="16">
        <f>'[1]04'!J14</f>
        <v>0</v>
      </c>
      <c r="J12" s="16">
        <f>'[1]04'!K14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'[1]04'!B15</f>
        <v>0</v>
      </c>
      <c r="C13" s="16">
        <f>'[1]04'!C15</f>
        <v>220</v>
      </c>
      <c r="D13" s="16">
        <f>'[1]04'!D15</f>
        <v>0</v>
      </c>
      <c r="E13" s="16">
        <f>'[1]04'!E15</f>
        <v>0</v>
      </c>
      <c r="F13" s="15">
        <f t="shared" si="6"/>
        <v>220</v>
      </c>
      <c r="G13" s="15">
        <f>'[1]04'!H15</f>
        <v>0</v>
      </c>
      <c r="H13" s="16">
        <f>'[1]04'!I15</f>
        <v>0</v>
      </c>
      <c r="I13" s="16">
        <f>'[1]04'!J15</f>
        <v>0</v>
      </c>
      <c r="J13" s="16">
        <f>'[1]04'!K15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'[1]04'!B16</f>
        <v>0</v>
      </c>
      <c r="C14" s="16">
        <f>'[1]04'!C16</f>
        <v>220</v>
      </c>
      <c r="D14" s="16">
        <f>'[1]04'!D16</f>
        <v>0</v>
      </c>
      <c r="E14" s="16">
        <f>'[1]04'!E16</f>
        <v>0</v>
      </c>
      <c r="F14" s="15">
        <f t="shared" si="6"/>
        <v>220</v>
      </c>
      <c r="G14" s="15">
        <f>'[1]04'!H16</f>
        <v>0</v>
      </c>
      <c r="H14" s="16">
        <f>'[1]04'!I16</f>
        <v>0</v>
      </c>
      <c r="I14" s="16">
        <f>'[1]04'!J16</f>
        <v>0</v>
      </c>
      <c r="J14" s="16">
        <f>'[1]04'!K16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'[1]04'!B17</f>
        <v>0</v>
      </c>
      <c r="C15" s="16">
        <f>'[1]04'!C17</f>
        <v>220</v>
      </c>
      <c r="D15" s="16">
        <f>'[1]04'!D17</f>
        <v>0</v>
      </c>
      <c r="E15" s="16">
        <f>'[1]04'!E17</f>
        <v>0</v>
      </c>
      <c r="F15" s="15">
        <f t="shared" si="6"/>
        <v>220</v>
      </c>
      <c r="G15" s="15">
        <f>'[1]04'!H17</f>
        <v>0</v>
      </c>
      <c r="H15" s="16">
        <f>'[1]04'!I17</f>
        <v>0</v>
      </c>
      <c r="I15" s="16">
        <f>'[1]04'!J17</f>
        <v>0</v>
      </c>
      <c r="J15" s="16">
        <f>'[1]04'!K17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'[1]04'!B18</f>
        <v>0</v>
      </c>
      <c r="C16" s="16">
        <f>'[1]04'!C18</f>
        <v>220</v>
      </c>
      <c r="D16" s="16">
        <f>'[1]04'!D18</f>
        <v>0</v>
      </c>
      <c r="E16" s="16">
        <f>'[1]04'!E18</f>
        <v>0</v>
      </c>
      <c r="F16" s="15">
        <f t="shared" si="6"/>
        <v>220</v>
      </c>
      <c r="G16" s="15">
        <f>'[1]04'!H18</f>
        <v>0</v>
      </c>
      <c r="H16" s="16">
        <f>'[1]04'!I18</f>
        <v>0</v>
      </c>
      <c r="I16" s="16">
        <f>'[1]04'!J18</f>
        <v>0</v>
      </c>
      <c r="J16" s="16">
        <f>'[1]04'!K18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'[1]04'!B19</f>
        <v>0</v>
      </c>
      <c r="C17" s="16">
        <f>'[1]04'!C19</f>
        <v>220</v>
      </c>
      <c r="D17" s="16">
        <f>'[1]04'!D19</f>
        <v>0</v>
      </c>
      <c r="E17" s="16">
        <f>'[1]04'!E19</f>
        <v>0</v>
      </c>
      <c r="F17" s="15">
        <f t="shared" si="6"/>
        <v>220</v>
      </c>
      <c r="G17" s="15">
        <f>'[1]04'!H19</f>
        <v>0</v>
      </c>
      <c r="H17" s="16">
        <f>'[1]04'!I19</f>
        <v>0</v>
      </c>
      <c r="I17" s="16">
        <f>'[1]04'!J19</f>
        <v>0</v>
      </c>
      <c r="J17" s="16">
        <f>'[1]04'!K19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'[1]04'!B20</f>
        <v>0</v>
      </c>
      <c r="C18" s="16">
        <f>'[1]04'!C20</f>
        <v>220</v>
      </c>
      <c r="D18" s="16">
        <f>'[1]04'!D20</f>
        <v>0</v>
      </c>
      <c r="E18" s="16">
        <f>'[1]04'!E20</f>
        <v>0</v>
      </c>
      <c r="F18" s="15">
        <f t="shared" si="6"/>
        <v>220</v>
      </c>
      <c r="G18" s="15">
        <f>'[1]04'!H20</f>
        <v>0</v>
      </c>
      <c r="H18" s="16">
        <f>'[1]04'!I20</f>
        <v>0</v>
      </c>
      <c r="I18" s="16">
        <f>'[1]04'!J20</f>
        <v>0</v>
      </c>
      <c r="J18" s="16">
        <f>'[1]04'!K20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'[1]04'!B21</f>
        <v>0</v>
      </c>
      <c r="C19" s="16">
        <f>'[1]04'!C21</f>
        <v>220</v>
      </c>
      <c r="D19" s="16">
        <f>'[1]04'!D21</f>
        <v>0</v>
      </c>
      <c r="E19" s="16">
        <f>'[1]04'!E21</f>
        <v>0</v>
      </c>
      <c r="F19" s="15">
        <f t="shared" si="6"/>
        <v>220</v>
      </c>
      <c r="G19" s="15">
        <f>'[1]04'!H21</f>
        <v>0</v>
      </c>
      <c r="H19" s="16">
        <f>'[1]04'!I21</f>
        <v>0</v>
      </c>
      <c r="I19" s="16">
        <f>'[1]04'!J21</f>
        <v>0</v>
      </c>
      <c r="J19" s="16">
        <f>'[1]04'!K21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'[1]04'!B22</f>
        <v>0</v>
      </c>
      <c r="C20" s="16">
        <f>'[1]04'!C22</f>
        <v>220</v>
      </c>
      <c r="D20" s="16">
        <f>'[1]04'!D22</f>
        <v>0</v>
      </c>
      <c r="E20" s="16">
        <f>'[1]04'!E22</f>
        <v>0</v>
      </c>
      <c r="F20" s="15">
        <f t="shared" si="6"/>
        <v>220</v>
      </c>
      <c r="G20" s="15">
        <f>'[1]04'!H22</f>
        <v>0</v>
      </c>
      <c r="H20" s="16">
        <f>'[1]04'!I22</f>
        <v>0</v>
      </c>
      <c r="I20" s="16">
        <f>'[1]04'!J22</f>
        <v>0</v>
      </c>
      <c r="J20" s="16">
        <f>'[1]04'!K22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'[1]04'!B23</f>
        <v>0</v>
      </c>
      <c r="C21" s="16">
        <f>'[1]04'!C23</f>
        <v>220</v>
      </c>
      <c r="D21" s="16">
        <f>'[1]04'!D23</f>
        <v>0</v>
      </c>
      <c r="E21" s="16">
        <f>'[1]04'!E23</f>
        <v>0</v>
      </c>
      <c r="F21" s="15">
        <f t="shared" si="6"/>
        <v>220</v>
      </c>
      <c r="G21" s="15">
        <f>'[1]04'!H23</f>
        <v>0</v>
      </c>
      <c r="H21" s="16">
        <f>'[1]04'!I23</f>
        <v>0</v>
      </c>
      <c r="I21" s="16">
        <f>'[1]04'!J23</f>
        <v>0</v>
      </c>
      <c r="J21" s="16">
        <f>'[1]04'!K23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'[1]04'!B24</f>
        <v>0</v>
      </c>
      <c r="C22" s="16">
        <f>'[1]04'!C24</f>
        <v>220</v>
      </c>
      <c r="D22" s="16">
        <f>'[1]04'!D24</f>
        <v>0</v>
      </c>
      <c r="E22" s="16">
        <f>'[1]04'!E24</f>
        <v>0</v>
      </c>
      <c r="F22" s="15">
        <f t="shared" si="6"/>
        <v>220</v>
      </c>
      <c r="G22" s="15">
        <f>'[1]04'!H24</f>
        <v>0</v>
      </c>
      <c r="H22" s="16">
        <f>'[1]04'!I24</f>
        <v>0</v>
      </c>
      <c r="I22" s="16">
        <f>'[1]04'!J24</f>
        <v>0</v>
      </c>
      <c r="J22" s="16">
        <f>'[1]04'!K24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'[1]04'!B25</f>
        <v>0</v>
      </c>
      <c r="C23" s="16">
        <f>'[1]04'!C25</f>
        <v>220</v>
      </c>
      <c r="D23" s="16">
        <f>'[1]04'!D25</f>
        <v>0</v>
      </c>
      <c r="E23" s="16">
        <f>'[1]04'!E25</f>
        <v>0</v>
      </c>
      <c r="F23" s="15">
        <f t="shared" si="6"/>
        <v>220</v>
      </c>
      <c r="G23" s="15">
        <f>'[1]04'!H25</f>
        <v>0</v>
      </c>
      <c r="H23" s="16">
        <f>'[1]04'!I25</f>
        <v>0</v>
      </c>
      <c r="I23" s="16">
        <f>'[1]04'!J25</f>
        <v>0</v>
      </c>
      <c r="J23" s="16">
        <f>'[1]04'!K25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'[1]04'!B26</f>
        <v>0</v>
      </c>
      <c r="C24" s="16">
        <f>'[1]04'!C26</f>
        <v>220</v>
      </c>
      <c r="D24" s="16">
        <f>'[1]04'!D26</f>
        <v>0</v>
      </c>
      <c r="E24" s="16">
        <f>'[1]04'!E26</f>
        <v>0</v>
      </c>
      <c r="F24" s="15">
        <f t="shared" si="6"/>
        <v>220</v>
      </c>
      <c r="G24" s="15">
        <f>'[1]04'!H26</f>
        <v>0</v>
      </c>
      <c r="H24" s="16">
        <f>'[1]04'!I26</f>
        <v>0</v>
      </c>
      <c r="I24" s="16">
        <f>'[1]04'!J26</f>
        <v>0</v>
      </c>
      <c r="J24" s="16">
        <f>'[1]04'!K26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'[1]04'!B27</f>
        <v>0</v>
      </c>
      <c r="C25" s="16">
        <f>'[1]04'!C27</f>
        <v>220</v>
      </c>
      <c r="D25" s="16">
        <f>'[1]04'!D27</f>
        <v>0</v>
      </c>
      <c r="E25" s="16">
        <f>'[1]04'!E27</f>
        <v>0</v>
      </c>
      <c r="F25" s="15">
        <f t="shared" si="6"/>
        <v>220</v>
      </c>
      <c r="G25" s="15">
        <f>'[1]04'!H27</f>
        <v>0</v>
      </c>
      <c r="H25" s="16">
        <f>'[1]04'!I27</f>
        <v>0</v>
      </c>
      <c r="I25" s="16">
        <f>'[1]04'!J27</f>
        <v>0</v>
      </c>
      <c r="J25" s="16">
        <f>'[1]04'!K27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'[1]04'!B28</f>
        <v>0</v>
      </c>
      <c r="C26" s="16">
        <f>'[1]04'!C28</f>
        <v>220</v>
      </c>
      <c r="D26" s="16">
        <f>'[1]04'!D28</f>
        <v>0</v>
      </c>
      <c r="E26" s="16">
        <f>'[1]04'!E28</f>
        <v>0</v>
      </c>
      <c r="F26" s="15">
        <f t="shared" si="6"/>
        <v>220</v>
      </c>
      <c r="G26" s="15">
        <f>'[1]04'!H28</f>
        <v>0</v>
      </c>
      <c r="H26" s="16">
        <f>'[1]04'!I28</f>
        <v>0</v>
      </c>
      <c r="I26" s="16">
        <f>'[1]04'!J28</f>
        <v>0</v>
      </c>
      <c r="J26" s="16">
        <f>'[1]04'!K28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'[1]04'!B29</f>
        <v>0</v>
      </c>
      <c r="C27" s="16">
        <f>'[1]04'!C29</f>
        <v>220</v>
      </c>
      <c r="D27" s="16">
        <f>'[1]04'!D29</f>
        <v>0</v>
      </c>
      <c r="E27" s="16">
        <f>'[1]04'!E29</f>
        <v>0</v>
      </c>
      <c r="F27" s="15">
        <f t="shared" si="6"/>
        <v>220</v>
      </c>
      <c r="G27" s="15">
        <f>'[1]04'!H29</f>
        <v>0</v>
      </c>
      <c r="H27" s="16">
        <f>'[1]04'!I29</f>
        <v>0</v>
      </c>
      <c r="I27" s="16">
        <f>'[1]04'!J29</f>
        <v>0</v>
      </c>
      <c r="J27" s="16">
        <f>'[1]04'!K29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'[1]04'!B30</f>
        <v>0</v>
      </c>
      <c r="C28" s="16">
        <f>'[1]04'!C30</f>
        <v>220</v>
      </c>
      <c r="D28" s="16">
        <f>'[1]04'!D30</f>
        <v>0</v>
      </c>
      <c r="E28" s="16">
        <f>'[1]04'!E30</f>
        <v>0</v>
      </c>
      <c r="F28" s="15">
        <f t="shared" si="6"/>
        <v>220</v>
      </c>
      <c r="G28" s="15">
        <f>'[1]04'!H30</f>
        <v>0</v>
      </c>
      <c r="H28" s="16">
        <f>'[1]04'!I30</f>
        <v>0</v>
      </c>
      <c r="I28" s="16">
        <f>'[1]04'!J30</f>
        <v>0</v>
      </c>
      <c r="J28" s="16">
        <f>'[1]04'!K30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'[1]04'!B31</f>
        <v>0</v>
      </c>
      <c r="C29" s="16">
        <f>'[1]04'!C31</f>
        <v>220</v>
      </c>
      <c r="D29" s="16">
        <f>'[1]04'!D31</f>
        <v>0</v>
      </c>
      <c r="E29" s="16">
        <f>'[1]04'!E31</f>
        <v>0</v>
      </c>
      <c r="F29" s="15">
        <f t="shared" si="6"/>
        <v>220</v>
      </c>
      <c r="G29" s="15">
        <f>'[1]04'!H31</f>
        <v>0</v>
      </c>
      <c r="H29" s="16">
        <f>'[1]04'!I31</f>
        <v>0</v>
      </c>
      <c r="I29" s="16">
        <f>'[1]04'!J31</f>
        <v>0</v>
      </c>
      <c r="J29" s="16">
        <f>'[1]04'!K31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'[1]04'!B32</f>
        <v>0</v>
      </c>
      <c r="C30" s="16">
        <f>'[1]04'!C32</f>
        <v>220</v>
      </c>
      <c r="D30" s="16">
        <f>'[1]04'!D32</f>
        <v>0</v>
      </c>
      <c r="E30" s="16">
        <f>'[1]04'!E32</f>
        <v>0</v>
      </c>
      <c r="F30" s="15">
        <f t="shared" si="6"/>
        <v>220</v>
      </c>
      <c r="G30" s="15">
        <f>'[1]04'!H32</f>
        <v>0</v>
      </c>
      <c r="H30" s="16">
        <f>'[1]04'!I32</f>
        <v>0</v>
      </c>
      <c r="I30" s="16">
        <f>'[1]04'!J32</f>
        <v>0</v>
      </c>
      <c r="J30" s="16">
        <f>'[1]04'!K32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'[1]04'!B33</f>
        <v>0</v>
      </c>
      <c r="C31" s="16">
        <f>'[1]04'!C33</f>
        <v>220</v>
      </c>
      <c r="D31" s="16">
        <f>'[1]04'!D33</f>
        <v>0</v>
      </c>
      <c r="E31" s="16">
        <f>'[1]04'!E33</f>
        <v>0</v>
      </c>
      <c r="F31" s="15">
        <f t="shared" si="6"/>
        <v>220</v>
      </c>
      <c r="G31" s="15">
        <f>'[1]04'!H33</f>
        <v>0</v>
      </c>
      <c r="H31" s="16">
        <f>'[1]04'!I33</f>
        <v>0</v>
      </c>
      <c r="I31" s="16">
        <f>'[1]04'!J33</f>
        <v>0</v>
      </c>
      <c r="J31" s="16">
        <f>'[1]04'!K33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'[1]04'!B34</f>
        <v>0</v>
      </c>
      <c r="C32" s="16">
        <f>'[1]04'!C34</f>
        <v>220</v>
      </c>
      <c r="D32" s="16">
        <f>'[1]04'!D34</f>
        <v>0</v>
      </c>
      <c r="E32" s="16">
        <f>'[1]04'!E34</f>
        <v>0</v>
      </c>
      <c r="F32" s="15">
        <f t="shared" si="6"/>
        <v>220</v>
      </c>
      <c r="G32" s="15">
        <f>'[1]04'!H34</f>
        <v>0</v>
      </c>
      <c r="H32" s="16">
        <f>'[1]04'!I34</f>
        <v>0</v>
      </c>
      <c r="I32" s="16">
        <f>'[1]04'!J34</f>
        <v>0</v>
      </c>
      <c r="J32" s="16">
        <f>'[1]04'!K34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'[1]04'!B35</f>
        <v>0</v>
      </c>
      <c r="C33" s="16">
        <f>'[1]04'!C35</f>
        <v>220</v>
      </c>
      <c r="D33" s="16">
        <f>'[1]04'!D35</f>
        <v>0</v>
      </c>
      <c r="E33" s="16">
        <f>'[1]04'!E35</f>
        <v>0</v>
      </c>
      <c r="F33" s="15">
        <f t="shared" si="6"/>
        <v>220</v>
      </c>
      <c r="G33" s="15">
        <f>'[1]04'!H35</f>
        <v>0</v>
      </c>
      <c r="H33" s="16">
        <f>'[1]04'!I35</f>
        <v>0</v>
      </c>
      <c r="I33" s="16">
        <f>'[1]04'!J35</f>
        <v>0</v>
      </c>
      <c r="J33" s="16">
        <f>'[1]04'!K35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'[1]04'!B36</f>
        <v>0</v>
      </c>
      <c r="C34" s="16">
        <f>'[1]04'!C36</f>
        <v>220</v>
      </c>
      <c r="D34" s="16">
        <f>'[1]04'!D36</f>
        <v>0</v>
      </c>
      <c r="E34" s="16">
        <f>'[1]04'!E36</f>
        <v>0</v>
      </c>
      <c r="F34" s="15">
        <f t="shared" si="6"/>
        <v>220</v>
      </c>
      <c r="G34" s="15">
        <f>'[1]04'!H36</f>
        <v>0</v>
      </c>
      <c r="H34" s="16">
        <f>'[1]04'!I36</f>
        <v>0</v>
      </c>
      <c r="I34" s="16">
        <f>'[1]04'!J36</f>
        <v>0</v>
      </c>
      <c r="J34" s="16">
        <f>'[1]04'!K36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'[1]04'!B37</f>
        <v>0</v>
      </c>
      <c r="C35" s="16">
        <f>'[1]04'!C37</f>
        <v>220</v>
      </c>
      <c r="D35" s="16">
        <f>'[1]04'!D37</f>
        <v>0</v>
      </c>
      <c r="E35" s="16">
        <f>'[1]04'!E37</f>
        <v>0</v>
      </c>
      <c r="F35" s="15">
        <f t="shared" si="6"/>
        <v>220</v>
      </c>
      <c r="G35" s="15">
        <f>'[1]04'!H37</f>
        <v>0</v>
      </c>
      <c r="H35" s="16">
        <f>'[1]04'!I37</f>
        <v>0</v>
      </c>
      <c r="I35" s="16">
        <f>'[1]04'!J37</f>
        <v>0</v>
      </c>
      <c r="J35" s="16">
        <f>'[1]04'!K37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'[1]04'!B38</f>
        <v>0</v>
      </c>
      <c r="C36" s="16">
        <f>'[1]04'!C38</f>
        <v>220</v>
      </c>
      <c r="D36" s="16">
        <f>'[1]04'!D38</f>
        <v>0</v>
      </c>
      <c r="E36" s="16">
        <f>'[1]04'!E38</f>
        <v>0</v>
      </c>
      <c r="F36" s="15">
        <f t="shared" si="6"/>
        <v>220</v>
      </c>
      <c r="G36" s="15">
        <f>'[1]04'!H38</f>
        <v>0</v>
      </c>
      <c r="H36" s="16">
        <f>'[1]04'!I38</f>
        <v>0</v>
      </c>
      <c r="I36" s="16">
        <f>'[1]04'!J38</f>
        <v>0</v>
      </c>
      <c r="J36" s="16">
        <f>'[1]04'!K38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'[1]04'!B39</f>
        <v>0</v>
      </c>
      <c r="C37" s="16">
        <f>'[1]04'!C39</f>
        <v>220</v>
      </c>
      <c r="D37" s="16">
        <f>'[1]04'!D39</f>
        <v>0</v>
      </c>
      <c r="E37" s="16">
        <f>'[1]04'!E39</f>
        <v>0</v>
      </c>
      <c r="F37" s="15">
        <f t="shared" si="6"/>
        <v>220</v>
      </c>
      <c r="G37" s="15">
        <f>'[1]04'!H39</f>
        <v>0</v>
      </c>
      <c r="H37" s="16">
        <f>'[1]04'!I39</f>
        <v>0</v>
      </c>
      <c r="I37" s="16">
        <f>'[1]04'!J39</f>
        <v>0</v>
      </c>
      <c r="J37" s="16">
        <f>'[1]04'!K39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'[1]04'!B40</f>
        <v>0</v>
      </c>
      <c r="C38" s="16">
        <f>'[1]04'!C40</f>
        <v>220</v>
      </c>
      <c r="D38" s="16">
        <f>'[1]04'!D40</f>
        <v>0</v>
      </c>
      <c r="E38" s="16">
        <f>'[1]04'!E40</f>
        <v>0</v>
      </c>
      <c r="F38" s="15">
        <f t="shared" si="6"/>
        <v>220</v>
      </c>
      <c r="G38" s="15">
        <f>'[1]04'!H40</f>
        <v>0</v>
      </c>
      <c r="H38" s="16">
        <f>'[1]04'!I40</f>
        <v>0</v>
      </c>
      <c r="I38" s="16">
        <f>'[1]04'!J40</f>
        <v>0</v>
      </c>
      <c r="J38" s="16">
        <f>'[1]04'!K40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'[1]04'!B41</f>
        <v>0</v>
      </c>
      <c r="C39" s="16">
        <f>'[1]04'!C41</f>
        <v>220</v>
      </c>
      <c r="D39" s="16">
        <f>'[1]04'!D41</f>
        <v>0</v>
      </c>
      <c r="E39" s="16">
        <f>'[1]04'!E41</f>
        <v>0</v>
      </c>
      <c r="F39" s="15">
        <f t="shared" si="6"/>
        <v>220</v>
      </c>
      <c r="G39" s="15">
        <f>'[1]04'!H41</f>
        <v>0</v>
      </c>
      <c r="H39" s="16">
        <f>'[1]04'!I41</f>
        <v>0</v>
      </c>
      <c r="I39" s="16">
        <f>'[1]04'!J41</f>
        <v>0</v>
      </c>
      <c r="J39" s="16">
        <f>'[1]04'!K41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'[1]04'!B42</f>
        <v>0</v>
      </c>
      <c r="C40" s="16">
        <f>'[1]04'!C42</f>
        <v>220</v>
      </c>
      <c r="D40" s="16">
        <f>'[1]04'!D42</f>
        <v>0</v>
      </c>
      <c r="E40" s="16">
        <f>'[1]04'!E42</f>
        <v>0</v>
      </c>
      <c r="F40" s="15">
        <f t="shared" si="6"/>
        <v>220</v>
      </c>
      <c r="G40" s="15">
        <f>'[1]04'!H42</f>
        <v>0</v>
      </c>
      <c r="H40" s="16">
        <f>'[1]04'!I42</f>
        <v>0</v>
      </c>
      <c r="I40" s="16">
        <f>'[1]04'!J42</f>
        <v>0</v>
      </c>
      <c r="J40" s="16">
        <f>'[1]04'!K42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'[1]04'!B43</f>
        <v>0</v>
      </c>
      <c r="C41" s="16">
        <f>'[1]04'!C43</f>
        <v>220</v>
      </c>
      <c r="D41" s="16">
        <f>'[1]04'!D43</f>
        <v>0</v>
      </c>
      <c r="E41" s="16">
        <f>'[1]04'!E43</f>
        <v>0</v>
      </c>
      <c r="F41" s="15">
        <f t="shared" si="6"/>
        <v>220</v>
      </c>
      <c r="G41" s="15">
        <f>'[1]04'!H43</f>
        <v>0</v>
      </c>
      <c r="H41" s="16">
        <f>'[1]04'!I43</f>
        <v>0</v>
      </c>
      <c r="I41" s="16">
        <f>'[1]04'!J43</f>
        <v>0</v>
      </c>
      <c r="J41" s="16">
        <f>'[1]04'!K43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'[1]04'!B44</f>
        <v>0</v>
      </c>
      <c r="C42" s="16">
        <f>'[1]04'!C44</f>
        <v>220</v>
      </c>
      <c r="D42" s="16">
        <f>'[1]04'!D44</f>
        <v>0</v>
      </c>
      <c r="E42" s="16">
        <f>'[1]04'!E44</f>
        <v>0</v>
      </c>
      <c r="F42" s="15">
        <f t="shared" si="6"/>
        <v>220</v>
      </c>
      <c r="G42" s="15">
        <f>'[1]04'!H44</f>
        <v>0</v>
      </c>
      <c r="H42" s="16">
        <f>'[1]04'!I44</f>
        <v>0</v>
      </c>
      <c r="I42" s="16">
        <f>'[1]04'!J44</f>
        <v>0</v>
      </c>
      <c r="J42" s="16">
        <f>'[1]04'!K44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'[1]04'!B45</f>
        <v>0</v>
      </c>
      <c r="C43" s="16">
        <f>'[1]04'!C45</f>
        <v>220</v>
      </c>
      <c r="D43" s="16">
        <f>'[1]04'!D45</f>
        <v>0</v>
      </c>
      <c r="E43" s="16">
        <f>'[1]04'!E45</f>
        <v>0</v>
      </c>
      <c r="F43" s="15">
        <f t="shared" si="6"/>
        <v>220</v>
      </c>
      <c r="G43" s="15">
        <f>'[1]04'!H45</f>
        <v>0</v>
      </c>
      <c r="H43" s="16">
        <f>'[1]04'!I45</f>
        <v>0</v>
      </c>
      <c r="I43" s="16">
        <f>'[1]04'!J45</f>
        <v>0</v>
      </c>
      <c r="J43" s="16">
        <f>'[1]04'!K45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'[1]04'!B46</f>
        <v>0</v>
      </c>
      <c r="C44" s="16">
        <f>'[1]04'!C46</f>
        <v>220</v>
      </c>
      <c r="D44" s="16">
        <f>'[1]04'!D46</f>
        <v>0</v>
      </c>
      <c r="E44" s="16">
        <f>'[1]04'!E46</f>
        <v>0</v>
      </c>
      <c r="F44" s="15">
        <f t="shared" si="6"/>
        <v>220</v>
      </c>
      <c r="G44" s="15">
        <f>'[1]04'!H46</f>
        <v>0</v>
      </c>
      <c r="H44" s="16">
        <f>'[1]04'!I46</f>
        <v>0</v>
      </c>
      <c r="I44" s="16">
        <f>'[1]04'!J46</f>
        <v>0</v>
      </c>
      <c r="J44" s="16">
        <f>'[1]04'!K46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'[1]04'!B47</f>
        <v>0</v>
      </c>
      <c r="C45" s="16">
        <f>'[1]04'!C47</f>
        <v>220</v>
      </c>
      <c r="D45" s="16">
        <f>'[1]04'!D47</f>
        <v>0</v>
      </c>
      <c r="E45" s="16">
        <f>'[1]04'!E47</f>
        <v>0</v>
      </c>
      <c r="F45" s="15">
        <f t="shared" si="6"/>
        <v>220</v>
      </c>
      <c r="G45" s="15">
        <f>'[1]04'!H47</f>
        <v>0</v>
      </c>
      <c r="H45" s="16">
        <f>'[1]04'!I47</f>
        <v>0</v>
      </c>
      <c r="I45" s="16">
        <f>'[1]04'!J47</f>
        <v>0</v>
      </c>
      <c r="J45" s="16">
        <f>'[1]04'!K47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'[1]04'!B48</f>
        <v>0</v>
      </c>
      <c r="C46" s="16">
        <f>'[1]04'!C48</f>
        <v>220</v>
      </c>
      <c r="D46" s="16">
        <f>'[1]04'!D48</f>
        <v>0</v>
      </c>
      <c r="E46" s="16">
        <f>'[1]04'!E48</f>
        <v>0</v>
      </c>
      <c r="F46" s="15">
        <f t="shared" si="6"/>
        <v>220</v>
      </c>
      <c r="G46" s="15">
        <f>'[1]04'!H48</f>
        <v>0</v>
      </c>
      <c r="H46" s="16">
        <f>'[1]04'!I48</f>
        <v>0</v>
      </c>
      <c r="I46" s="16">
        <f>'[1]04'!J48</f>
        <v>0</v>
      </c>
      <c r="J46" s="16">
        <f>'[1]04'!K48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'[1]04'!B49</f>
        <v>0</v>
      </c>
      <c r="C47" s="16">
        <f>'[1]04'!C49</f>
        <v>220</v>
      </c>
      <c r="D47" s="16">
        <f>'[1]04'!D49</f>
        <v>0</v>
      </c>
      <c r="E47" s="16">
        <f>'[1]04'!E49</f>
        <v>0</v>
      </c>
      <c r="F47" s="15">
        <f t="shared" si="6"/>
        <v>220</v>
      </c>
      <c r="G47" s="15">
        <f>'[1]04'!H49</f>
        <v>0</v>
      </c>
      <c r="H47" s="16">
        <f>'[1]04'!I49</f>
        <v>0</v>
      </c>
      <c r="I47" s="16">
        <f>'[1]04'!J49</f>
        <v>0</v>
      </c>
      <c r="J47" s="16">
        <f>'[1]04'!K49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'[1]04'!B50</f>
        <v>0</v>
      </c>
      <c r="C48" s="16">
        <f>'[1]04'!C50</f>
        <v>220</v>
      </c>
      <c r="D48" s="16">
        <f>'[1]04'!D50</f>
        <v>0</v>
      </c>
      <c r="E48" s="16">
        <f>'[1]04'!E50</f>
        <v>0</v>
      </c>
      <c r="F48" s="15">
        <f t="shared" si="6"/>
        <v>220</v>
      </c>
      <c r="G48" s="15">
        <f>'[1]04'!H50</f>
        <v>0</v>
      </c>
      <c r="H48" s="16">
        <f>'[1]04'!I50</f>
        <v>0</v>
      </c>
      <c r="I48" s="16">
        <f>'[1]04'!J50</f>
        <v>0</v>
      </c>
      <c r="J48" s="16">
        <f>'[1]04'!K50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'[1]04'!B51</f>
        <v>0</v>
      </c>
      <c r="C49" s="16">
        <f>'[1]04'!C51</f>
        <v>220</v>
      </c>
      <c r="D49" s="16">
        <f>'[1]04'!D51</f>
        <v>0</v>
      </c>
      <c r="E49" s="16">
        <f>'[1]04'!E51</f>
        <v>0</v>
      </c>
      <c r="F49" s="15">
        <f t="shared" si="6"/>
        <v>220</v>
      </c>
      <c r="G49" s="15">
        <f>'[1]04'!H51</f>
        <v>0</v>
      </c>
      <c r="H49" s="16">
        <f>'[1]04'!I51</f>
        <v>0</v>
      </c>
      <c r="I49" s="16">
        <f>'[1]04'!J51</f>
        <v>0</v>
      </c>
      <c r="J49" s="16">
        <f>'[1]04'!K51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'[1]04'!B52</f>
        <v>0</v>
      </c>
      <c r="C50" s="16">
        <f>'[1]04'!C52</f>
        <v>220</v>
      </c>
      <c r="D50" s="16">
        <f>'[1]04'!D52</f>
        <v>0</v>
      </c>
      <c r="E50" s="16">
        <f>'[1]04'!E52</f>
        <v>0</v>
      </c>
      <c r="F50" s="15">
        <f t="shared" si="6"/>
        <v>220</v>
      </c>
      <c r="G50" s="15">
        <f>'[1]04'!H52</f>
        <v>0</v>
      </c>
      <c r="H50" s="16">
        <f>'[1]04'!I52</f>
        <v>0</v>
      </c>
      <c r="I50" s="16">
        <f>'[1]04'!J52</f>
        <v>0</v>
      </c>
      <c r="J50" s="16">
        <f>'[1]04'!K52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'[1]04'!B53</f>
        <v>0</v>
      </c>
      <c r="C51" s="16">
        <f>'[1]04'!C53</f>
        <v>220</v>
      </c>
      <c r="D51" s="16">
        <f>'[1]04'!D53</f>
        <v>0</v>
      </c>
      <c r="E51" s="16">
        <f>'[1]04'!E53</f>
        <v>0</v>
      </c>
      <c r="F51" s="15">
        <f t="shared" si="6"/>
        <v>220</v>
      </c>
      <c r="G51" s="15">
        <f>'[1]04'!H53</f>
        <v>0</v>
      </c>
      <c r="H51" s="16">
        <f>'[1]04'!I53</f>
        <v>0</v>
      </c>
      <c r="I51" s="16">
        <f>'[1]04'!J53</f>
        <v>0</v>
      </c>
      <c r="J51" s="16">
        <f>'[1]04'!K53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'[1]04'!B54</f>
        <v>0</v>
      </c>
      <c r="C52" s="16">
        <f>'[1]04'!C54</f>
        <v>220</v>
      </c>
      <c r="D52" s="16">
        <f>'[1]04'!D54</f>
        <v>0</v>
      </c>
      <c r="E52" s="16">
        <f>'[1]04'!E54</f>
        <v>0</v>
      </c>
      <c r="F52" s="15">
        <f t="shared" si="6"/>
        <v>220</v>
      </c>
      <c r="G52" s="15">
        <f>'[1]04'!H54</f>
        <v>0</v>
      </c>
      <c r="H52" s="16">
        <f>'[1]04'!I54</f>
        <v>0</v>
      </c>
      <c r="I52" s="16">
        <f>'[1]04'!J54</f>
        <v>0</v>
      </c>
      <c r="J52" s="16">
        <f>'[1]04'!K54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'[1]04'!B55</f>
        <v>0</v>
      </c>
      <c r="C53" s="16">
        <f>'[1]04'!C55</f>
        <v>220</v>
      </c>
      <c r="D53" s="16">
        <f>'[1]04'!D55</f>
        <v>0</v>
      </c>
      <c r="E53" s="16">
        <f>'[1]04'!E55</f>
        <v>0</v>
      </c>
      <c r="F53" s="15">
        <f t="shared" si="6"/>
        <v>220</v>
      </c>
      <c r="G53" s="15">
        <f>'[1]04'!H55</f>
        <v>0</v>
      </c>
      <c r="H53" s="16">
        <f>'[1]04'!I55</f>
        <v>0</v>
      </c>
      <c r="I53" s="16">
        <f>'[1]04'!J55</f>
        <v>0</v>
      </c>
      <c r="J53" s="16">
        <f>'[1]04'!K55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'[1]04'!B56</f>
        <v>0</v>
      </c>
      <c r="C54" s="16">
        <f>'[1]04'!C56</f>
        <v>220</v>
      </c>
      <c r="D54" s="16">
        <f>'[1]04'!D56</f>
        <v>0</v>
      </c>
      <c r="E54" s="16">
        <f>'[1]04'!E56</f>
        <v>0</v>
      </c>
      <c r="F54" s="15">
        <f t="shared" si="6"/>
        <v>220</v>
      </c>
      <c r="G54" s="15">
        <f>'[1]04'!H56</f>
        <v>0</v>
      </c>
      <c r="H54" s="16">
        <f>'[1]04'!I56</f>
        <v>0</v>
      </c>
      <c r="I54" s="16">
        <f>'[1]04'!J56</f>
        <v>0</v>
      </c>
      <c r="J54" s="16">
        <f>'[1]04'!K56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'[1]04'!B57</f>
        <v>0</v>
      </c>
      <c r="C55" s="16">
        <f>'[1]04'!C57</f>
        <v>220</v>
      </c>
      <c r="D55" s="16">
        <f>'[1]04'!D57</f>
        <v>0</v>
      </c>
      <c r="E55" s="16">
        <f>'[1]04'!E57</f>
        <v>0</v>
      </c>
      <c r="F55" s="15">
        <f t="shared" si="6"/>
        <v>220</v>
      </c>
      <c r="G55" s="15">
        <f>'[1]04'!H57</f>
        <v>0</v>
      </c>
      <c r="H55" s="16">
        <f>'[1]04'!I57</f>
        <v>0</v>
      </c>
      <c r="I55" s="16">
        <f>'[1]04'!J57</f>
        <v>0</v>
      </c>
      <c r="J55" s="16">
        <f>'[1]04'!K57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'[1]04'!B58</f>
        <v>0</v>
      </c>
      <c r="C56" s="16">
        <f>'[1]04'!C58</f>
        <v>220</v>
      </c>
      <c r="D56" s="16">
        <f>'[1]04'!D58</f>
        <v>0</v>
      </c>
      <c r="E56" s="16">
        <f>'[1]04'!E58</f>
        <v>0</v>
      </c>
      <c r="F56" s="15">
        <f t="shared" si="6"/>
        <v>220</v>
      </c>
      <c r="G56" s="15">
        <f>'[1]04'!H58</f>
        <v>0</v>
      </c>
      <c r="H56" s="16">
        <f>'[1]04'!I58</f>
        <v>0</v>
      </c>
      <c r="I56" s="16">
        <f>'[1]04'!J58</f>
        <v>0</v>
      </c>
      <c r="J56" s="16">
        <f>'[1]04'!K58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'[1]04'!B59</f>
        <v>0</v>
      </c>
      <c r="C57" s="16">
        <f>'[1]04'!C59</f>
        <v>220</v>
      </c>
      <c r="D57" s="16">
        <f>'[1]04'!D59</f>
        <v>0</v>
      </c>
      <c r="E57" s="16">
        <f>'[1]04'!E59</f>
        <v>0</v>
      </c>
      <c r="F57" s="15">
        <f t="shared" si="6"/>
        <v>220</v>
      </c>
      <c r="G57" s="15">
        <f>'[1]04'!H59</f>
        <v>0</v>
      </c>
      <c r="H57" s="16">
        <f>'[1]04'!I59</f>
        <v>0</v>
      </c>
      <c r="I57" s="16">
        <f>'[1]04'!J59</f>
        <v>0</v>
      </c>
      <c r="J57" s="16">
        <f>'[1]04'!K59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'[1]04'!B60</f>
        <v>0</v>
      </c>
      <c r="C58" s="16">
        <f>'[1]04'!C60</f>
        <v>220</v>
      </c>
      <c r="D58" s="16">
        <f>'[1]04'!D60</f>
        <v>0</v>
      </c>
      <c r="E58" s="16">
        <f>'[1]04'!E60</f>
        <v>0</v>
      </c>
      <c r="F58" s="15">
        <f t="shared" si="6"/>
        <v>220</v>
      </c>
      <c r="G58" s="15">
        <f>'[1]04'!H60</f>
        <v>0</v>
      </c>
      <c r="H58" s="16">
        <f>'[1]04'!I60</f>
        <v>0</v>
      </c>
      <c r="I58" s="16">
        <f>'[1]04'!J60</f>
        <v>0</v>
      </c>
      <c r="J58" s="16">
        <f>'[1]04'!K60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'[1]04'!B61</f>
        <v>0</v>
      </c>
      <c r="C59" s="16">
        <f>'[1]04'!C61</f>
        <v>220</v>
      </c>
      <c r="D59" s="16">
        <f>'[1]04'!D61</f>
        <v>0</v>
      </c>
      <c r="E59" s="16">
        <f>'[1]04'!E61</f>
        <v>0</v>
      </c>
      <c r="F59" s="15">
        <f t="shared" si="6"/>
        <v>220</v>
      </c>
      <c r="G59" s="15">
        <f>'[1]04'!H61</f>
        <v>0</v>
      </c>
      <c r="H59" s="16">
        <f>'[1]04'!I61</f>
        <v>0</v>
      </c>
      <c r="I59" s="16">
        <f>'[1]04'!J61</f>
        <v>0</v>
      </c>
      <c r="J59" s="16">
        <f>'[1]04'!K61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'[1]04'!B62</f>
        <v>0</v>
      </c>
      <c r="C60" s="16">
        <f>'[1]04'!C62</f>
        <v>220</v>
      </c>
      <c r="D60" s="16">
        <f>'[1]04'!D62</f>
        <v>0</v>
      </c>
      <c r="E60" s="16">
        <f>'[1]04'!E62</f>
        <v>0</v>
      </c>
      <c r="F60" s="15">
        <f t="shared" si="6"/>
        <v>220</v>
      </c>
      <c r="G60" s="15">
        <f>'[1]04'!H62</f>
        <v>0</v>
      </c>
      <c r="H60" s="16">
        <f>'[1]04'!I62</f>
        <v>0</v>
      </c>
      <c r="I60" s="16">
        <f>'[1]04'!J62</f>
        <v>0</v>
      </c>
      <c r="J60" s="16">
        <f>'[1]04'!K62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'[1]04'!B63</f>
        <v>0</v>
      </c>
      <c r="C61" s="16">
        <f>'[1]04'!C63</f>
        <v>220</v>
      </c>
      <c r="D61" s="16">
        <f>'[1]04'!D63</f>
        <v>0</v>
      </c>
      <c r="E61" s="16">
        <f>'[1]04'!E63</f>
        <v>0</v>
      </c>
      <c r="F61" s="15">
        <f t="shared" si="6"/>
        <v>220</v>
      </c>
      <c r="G61" s="15">
        <f>'[1]04'!H63</f>
        <v>0</v>
      </c>
      <c r="H61" s="16">
        <f>'[1]04'!I63</f>
        <v>0</v>
      </c>
      <c r="I61" s="16">
        <f>'[1]04'!J63</f>
        <v>0</v>
      </c>
      <c r="J61" s="16">
        <f>'[1]04'!K63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'[1]04'!B64</f>
        <v>0</v>
      </c>
      <c r="C62" s="16">
        <f>'[1]04'!C64</f>
        <v>220</v>
      </c>
      <c r="D62" s="16">
        <f>'[1]04'!D64</f>
        <v>0</v>
      </c>
      <c r="E62" s="16">
        <f>'[1]04'!E64</f>
        <v>0</v>
      </c>
      <c r="F62" s="15">
        <f t="shared" si="6"/>
        <v>220</v>
      </c>
      <c r="G62" s="15">
        <f>'[1]04'!H64</f>
        <v>0</v>
      </c>
      <c r="H62" s="16">
        <f>'[1]04'!I64</f>
        <v>0</v>
      </c>
      <c r="I62" s="16">
        <f>'[1]04'!J64</f>
        <v>0</v>
      </c>
      <c r="J62" s="16">
        <f>'[1]04'!K64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'[1]04'!B65</f>
        <v>0</v>
      </c>
      <c r="C63" s="16">
        <f>'[1]04'!C65</f>
        <v>220</v>
      </c>
      <c r="D63" s="16">
        <f>'[1]04'!D65</f>
        <v>0</v>
      </c>
      <c r="E63" s="16">
        <f>'[1]04'!E65</f>
        <v>0</v>
      </c>
      <c r="F63" s="15">
        <f t="shared" si="6"/>
        <v>220</v>
      </c>
      <c r="G63" s="15">
        <f>'[1]04'!H65</f>
        <v>0</v>
      </c>
      <c r="H63" s="16">
        <f>'[1]04'!I65</f>
        <v>0</v>
      </c>
      <c r="I63" s="16">
        <f>'[1]04'!J65</f>
        <v>0</v>
      </c>
      <c r="J63" s="16">
        <f>'[1]04'!K65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'[1]04'!B66</f>
        <v>0</v>
      </c>
      <c r="C64" s="16">
        <f>'[1]04'!C66</f>
        <v>220</v>
      </c>
      <c r="D64" s="16">
        <f>'[1]04'!D66</f>
        <v>0</v>
      </c>
      <c r="E64" s="16">
        <f>'[1]04'!E66</f>
        <v>0</v>
      </c>
      <c r="F64" s="15">
        <f t="shared" si="6"/>
        <v>220</v>
      </c>
      <c r="G64" s="15">
        <f>'[1]04'!H66</f>
        <v>0</v>
      </c>
      <c r="H64" s="16">
        <f>'[1]04'!I66</f>
        <v>0</v>
      </c>
      <c r="I64" s="16">
        <f>'[1]04'!J66</f>
        <v>0</v>
      </c>
      <c r="J64" s="16">
        <f>'[1]04'!K66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'[1]04'!B67</f>
        <v>0</v>
      </c>
      <c r="C65" s="16">
        <f>'[1]04'!C67</f>
        <v>220</v>
      </c>
      <c r="D65" s="16">
        <f>'[1]04'!D67</f>
        <v>0</v>
      </c>
      <c r="E65" s="16">
        <f>'[1]04'!E67</f>
        <v>0</v>
      </c>
      <c r="F65" s="15">
        <f t="shared" si="6"/>
        <v>220</v>
      </c>
      <c r="G65" s="15">
        <f>'[1]04'!H67</f>
        <v>0</v>
      </c>
      <c r="H65" s="16">
        <f>'[1]04'!I67</f>
        <v>0</v>
      </c>
      <c r="I65" s="16">
        <f>'[1]04'!J67</f>
        <v>0</v>
      </c>
      <c r="J65" s="16">
        <f>'[1]04'!K67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'[1]04'!B68</f>
        <v>0</v>
      </c>
      <c r="C66" s="16">
        <f>'[1]04'!C68</f>
        <v>220</v>
      </c>
      <c r="D66" s="16">
        <f>'[1]04'!D68</f>
        <v>0</v>
      </c>
      <c r="E66" s="16">
        <f>'[1]04'!E68</f>
        <v>0</v>
      </c>
      <c r="F66" s="15">
        <f t="shared" si="6"/>
        <v>220</v>
      </c>
      <c r="G66" s="15">
        <f>'[1]04'!H68</f>
        <v>0</v>
      </c>
      <c r="H66" s="16">
        <f>'[1]04'!I68</f>
        <v>0</v>
      </c>
      <c r="I66" s="16">
        <f>'[1]04'!J68</f>
        <v>0</v>
      </c>
      <c r="J66" s="16">
        <f>'[1]04'!K68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'[1]04'!B69</f>
        <v>0</v>
      </c>
      <c r="C67" s="16">
        <f>'[1]04'!C69</f>
        <v>220</v>
      </c>
      <c r="D67" s="16">
        <f>'[1]04'!D69</f>
        <v>0</v>
      </c>
      <c r="E67" s="16">
        <f>'[1]04'!E69</f>
        <v>0</v>
      </c>
      <c r="F67" s="15">
        <f t="shared" si="6"/>
        <v>220</v>
      </c>
      <c r="G67" s="15">
        <f>'[1]04'!H69</f>
        <v>0</v>
      </c>
      <c r="H67" s="16">
        <f>'[1]04'!I69</f>
        <v>0</v>
      </c>
      <c r="I67" s="16">
        <f>'[1]04'!J69</f>
        <v>0</v>
      </c>
      <c r="J67" s="16">
        <f>'[1]04'!K69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'[1]04'!B70</f>
        <v>0</v>
      </c>
      <c r="C68" s="16">
        <f>'[1]04'!C70</f>
        <v>220</v>
      </c>
      <c r="D68" s="16">
        <f>'[1]04'!D70</f>
        <v>0</v>
      </c>
      <c r="E68" s="16">
        <f>'[1]04'!E70</f>
        <v>0</v>
      </c>
      <c r="F68" s="15">
        <f t="shared" si="6"/>
        <v>220</v>
      </c>
      <c r="G68" s="15">
        <f>'[1]04'!H70</f>
        <v>0</v>
      </c>
      <c r="H68" s="16">
        <f>'[1]04'!I70</f>
        <v>0</v>
      </c>
      <c r="I68" s="16">
        <f>'[1]04'!J70</f>
        <v>0</v>
      </c>
      <c r="J68" s="16">
        <f>'[1]04'!K70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'[1]04'!B71</f>
        <v>0</v>
      </c>
      <c r="C69" s="16">
        <f>'[1]04'!C71</f>
        <v>220</v>
      </c>
      <c r="D69" s="16">
        <f>'[1]04'!D71</f>
        <v>0</v>
      </c>
      <c r="E69" s="16">
        <f>'[1]04'!E71</f>
        <v>0</v>
      </c>
      <c r="F69" s="15">
        <f t="shared" ref="F69:F98" si="17">SUM(B69:E69)</f>
        <v>220</v>
      </c>
      <c r="G69" s="15">
        <f>'[1]04'!H71</f>
        <v>0</v>
      </c>
      <c r="H69" s="16">
        <f>'[1]04'!I71</f>
        <v>0</v>
      </c>
      <c r="I69" s="16">
        <f>'[1]04'!J71</f>
        <v>0</v>
      </c>
      <c r="J69" s="16">
        <f>'[1]04'!K71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'[1]04'!B72</f>
        <v>0</v>
      </c>
      <c r="C70" s="16">
        <f>'[1]04'!C72</f>
        <v>220</v>
      </c>
      <c r="D70" s="16">
        <f>'[1]04'!D72</f>
        <v>0</v>
      </c>
      <c r="E70" s="16">
        <f>'[1]04'!E72</f>
        <v>0</v>
      </c>
      <c r="F70" s="15">
        <f t="shared" si="17"/>
        <v>220</v>
      </c>
      <c r="G70" s="15">
        <f>'[1]04'!H72</f>
        <v>0</v>
      </c>
      <c r="H70" s="16">
        <f>'[1]04'!I72</f>
        <v>0</v>
      </c>
      <c r="I70" s="16">
        <f>'[1]04'!J72</f>
        <v>0</v>
      </c>
      <c r="J70" s="16">
        <f>'[1]04'!K72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'[1]04'!B73</f>
        <v>0</v>
      </c>
      <c r="C71" s="16">
        <f>'[1]04'!C73</f>
        <v>220</v>
      </c>
      <c r="D71" s="16">
        <f>'[1]04'!D73</f>
        <v>0</v>
      </c>
      <c r="E71" s="16">
        <f>'[1]04'!E73</f>
        <v>0</v>
      </c>
      <c r="F71" s="15">
        <f t="shared" si="17"/>
        <v>220</v>
      </c>
      <c r="G71" s="15">
        <f>'[1]04'!H73</f>
        <v>0</v>
      </c>
      <c r="H71" s="16">
        <f>'[1]04'!I73</f>
        <v>0</v>
      </c>
      <c r="I71" s="16">
        <f>'[1]04'!J73</f>
        <v>0</v>
      </c>
      <c r="J71" s="16">
        <f>'[1]04'!K73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'[1]04'!B74</f>
        <v>0</v>
      </c>
      <c r="C72" s="16">
        <f>'[1]04'!C74</f>
        <v>220</v>
      </c>
      <c r="D72" s="16">
        <f>'[1]04'!D74</f>
        <v>0</v>
      </c>
      <c r="E72" s="16">
        <f>'[1]04'!E74</f>
        <v>0</v>
      </c>
      <c r="F72" s="15">
        <f t="shared" si="17"/>
        <v>220</v>
      </c>
      <c r="G72" s="15">
        <f>'[1]04'!H74</f>
        <v>0</v>
      </c>
      <c r="H72" s="16">
        <f>'[1]04'!I74</f>
        <v>0</v>
      </c>
      <c r="I72" s="16">
        <f>'[1]04'!J74</f>
        <v>0</v>
      </c>
      <c r="J72" s="16">
        <f>'[1]04'!K74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'[1]04'!B75</f>
        <v>0</v>
      </c>
      <c r="C73" s="16">
        <f>'[1]04'!C75</f>
        <v>220</v>
      </c>
      <c r="D73" s="16">
        <f>'[1]04'!D75</f>
        <v>0</v>
      </c>
      <c r="E73" s="16">
        <f>'[1]04'!E75</f>
        <v>0</v>
      </c>
      <c r="F73" s="15">
        <f t="shared" si="17"/>
        <v>220</v>
      </c>
      <c r="G73" s="15">
        <f>'[1]04'!H75</f>
        <v>0</v>
      </c>
      <c r="H73" s="16">
        <f>'[1]04'!I75</f>
        <v>0</v>
      </c>
      <c r="I73" s="16">
        <f>'[1]04'!J75</f>
        <v>0</v>
      </c>
      <c r="J73" s="16">
        <f>'[1]04'!K75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'[1]04'!B76</f>
        <v>0</v>
      </c>
      <c r="C74" s="16">
        <f>'[1]04'!C76</f>
        <v>220</v>
      </c>
      <c r="D74" s="16">
        <f>'[1]04'!D76</f>
        <v>0</v>
      </c>
      <c r="E74" s="16">
        <f>'[1]04'!E76</f>
        <v>0</v>
      </c>
      <c r="F74" s="15">
        <f t="shared" si="17"/>
        <v>220</v>
      </c>
      <c r="G74" s="15">
        <f>'[1]04'!H76</f>
        <v>0</v>
      </c>
      <c r="H74" s="16">
        <f>'[1]04'!I76</f>
        <v>0</v>
      </c>
      <c r="I74" s="16">
        <f>'[1]04'!J76</f>
        <v>0</v>
      </c>
      <c r="J74" s="16">
        <f>'[1]04'!K76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'[1]04'!B77</f>
        <v>0</v>
      </c>
      <c r="C75" s="16">
        <f>'[1]04'!C77</f>
        <v>220</v>
      </c>
      <c r="D75" s="16">
        <f>'[1]04'!D77</f>
        <v>0</v>
      </c>
      <c r="E75" s="16">
        <f>'[1]04'!E77</f>
        <v>0</v>
      </c>
      <c r="F75" s="15">
        <f t="shared" si="17"/>
        <v>220</v>
      </c>
      <c r="G75" s="15">
        <f>'[1]04'!H77</f>
        <v>0</v>
      </c>
      <c r="H75" s="16">
        <f>'[1]04'!I77</f>
        <v>0</v>
      </c>
      <c r="I75" s="16">
        <f>'[1]04'!J77</f>
        <v>0</v>
      </c>
      <c r="J75" s="16">
        <f>'[1]04'!K77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'[1]04'!B78</f>
        <v>0</v>
      </c>
      <c r="C76" s="16">
        <f>'[1]04'!C78</f>
        <v>220</v>
      </c>
      <c r="D76" s="16">
        <f>'[1]04'!D78</f>
        <v>0</v>
      </c>
      <c r="E76" s="16">
        <f>'[1]04'!E78</f>
        <v>0</v>
      </c>
      <c r="F76" s="15">
        <f t="shared" si="17"/>
        <v>220</v>
      </c>
      <c r="G76" s="15">
        <f>'[1]04'!H78</f>
        <v>0</v>
      </c>
      <c r="H76" s="16">
        <f>'[1]04'!I78</f>
        <v>0</v>
      </c>
      <c r="I76" s="16">
        <f>'[1]04'!J78</f>
        <v>0</v>
      </c>
      <c r="J76" s="16">
        <f>'[1]04'!K78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'[1]04'!B79</f>
        <v>0</v>
      </c>
      <c r="C77" s="16">
        <f>'[1]04'!C79</f>
        <v>220</v>
      </c>
      <c r="D77" s="16">
        <f>'[1]04'!D79</f>
        <v>0</v>
      </c>
      <c r="E77" s="16">
        <f>'[1]04'!E79</f>
        <v>0</v>
      </c>
      <c r="F77" s="15">
        <f t="shared" si="17"/>
        <v>220</v>
      </c>
      <c r="G77" s="15">
        <f>'[1]04'!H79</f>
        <v>0</v>
      </c>
      <c r="H77" s="16">
        <f>'[1]04'!I79</f>
        <v>0</v>
      </c>
      <c r="I77" s="16">
        <f>'[1]04'!J79</f>
        <v>0</v>
      </c>
      <c r="J77" s="16">
        <f>'[1]04'!K79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'[1]04'!B80</f>
        <v>0</v>
      </c>
      <c r="C78" s="16">
        <f>'[1]04'!C80</f>
        <v>220</v>
      </c>
      <c r="D78" s="16">
        <f>'[1]04'!D80</f>
        <v>0</v>
      </c>
      <c r="E78" s="16">
        <f>'[1]04'!E80</f>
        <v>0</v>
      </c>
      <c r="F78" s="15">
        <f t="shared" si="17"/>
        <v>220</v>
      </c>
      <c r="G78" s="15">
        <f>'[1]04'!H80</f>
        <v>0</v>
      </c>
      <c r="H78" s="16">
        <f>'[1]04'!I80</f>
        <v>0</v>
      </c>
      <c r="I78" s="16">
        <f>'[1]04'!J80</f>
        <v>0</v>
      </c>
      <c r="J78" s="16">
        <f>'[1]04'!K80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'[1]04'!B81</f>
        <v>0</v>
      </c>
      <c r="C79" s="16">
        <f>'[1]04'!C81</f>
        <v>220</v>
      </c>
      <c r="D79" s="16">
        <f>'[1]04'!D81</f>
        <v>0</v>
      </c>
      <c r="E79" s="16">
        <f>'[1]04'!E81</f>
        <v>0</v>
      </c>
      <c r="F79" s="15">
        <f t="shared" si="17"/>
        <v>220</v>
      </c>
      <c r="G79" s="15">
        <f>'[1]04'!H81</f>
        <v>0</v>
      </c>
      <c r="H79" s="16">
        <f>'[1]04'!I81</f>
        <v>0</v>
      </c>
      <c r="I79" s="16">
        <f>'[1]04'!J81</f>
        <v>0</v>
      </c>
      <c r="J79" s="16">
        <f>'[1]04'!K81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'[1]04'!B82</f>
        <v>0</v>
      </c>
      <c r="C80" s="16">
        <f>'[1]04'!C82</f>
        <v>220</v>
      </c>
      <c r="D80" s="16">
        <f>'[1]04'!D82</f>
        <v>0</v>
      </c>
      <c r="E80" s="16">
        <f>'[1]04'!E82</f>
        <v>0</v>
      </c>
      <c r="F80" s="15">
        <f t="shared" si="17"/>
        <v>220</v>
      </c>
      <c r="G80" s="15">
        <f>'[1]04'!H82</f>
        <v>0</v>
      </c>
      <c r="H80" s="16">
        <f>'[1]04'!I82</f>
        <v>0</v>
      </c>
      <c r="I80" s="16">
        <f>'[1]04'!J82</f>
        <v>0</v>
      </c>
      <c r="J80" s="16">
        <f>'[1]04'!K82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'[1]04'!B83</f>
        <v>0</v>
      </c>
      <c r="C81" s="16">
        <f>'[1]04'!C83</f>
        <v>220</v>
      </c>
      <c r="D81" s="16">
        <f>'[1]04'!D83</f>
        <v>0</v>
      </c>
      <c r="E81" s="16">
        <f>'[1]04'!E83</f>
        <v>0</v>
      </c>
      <c r="F81" s="15">
        <f t="shared" si="17"/>
        <v>220</v>
      </c>
      <c r="G81" s="15">
        <f>'[1]04'!H83</f>
        <v>0</v>
      </c>
      <c r="H81" s="16">
        <f>'[1]04'!I83</f>
        <v>0</v>
      </c>
      <c r="I81" s="16">
        <f>'[1]04'!J83</f>
        <v>0</v>
      </c>
      <c r="J81" s="16">
        <f>'[1]04'!K83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'[1]04'!B84</f>
        <v>0</v>
      </c>
      <c r="C82" s="16">
        <f>'[1]04'!C84</f>
        <v>220</v>
      </c>
      <c r="D82" s="16">
        <f>'[1]04'!D84</f>
        <v>0</v>
      </c>
      <c r="E82" s="16">
        <f>'[1]04'!E84</f>
        <v>0</v>
      </c>
      <c r="F82" s="15">
        <f t="shared" si="17"/>
        <v>220</v>
      </c>
      <c r="G82" s="15">
        <f>'[1]04'!H84</f>
        <v>0</v>
      </c>
      <c r="H82" s="16">
        <f>'[1]04'!I84</f>
        <v>0</v>
      </c>
      <c r="I82" s="16">
        <f>'[1]04'!J84</f>
        <v>0</v>
      </c>
      <c r="J82" s="16">
        <f>'[1]04'!K84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'[1]04'!B85</f>
        <v>0</v>
      </c>
      <c r="C83" s="16">
        <f>'[1]04'!C85</f>
        <v>220</v>
      </c>
      <c r="D83" s="16">
        <f>'[1]04'!D85</f>
        <v>0</v>
      </c>
      <c r="E83" s="16">
        <f>'[1]04'!E85</f>
        <v>0</v>
      </c>
      <c r="F83" s="15">
        <f t="shared" si="17"/>
        <v>220</v>
      </c>
      <c r="G83" s="15">
        <f>'[1]04'!H85</f>
        <v>0</v>
      </c>
      <c r="H83" s="16">
        <f>'[1]04'!I85</f>
        <v>0</v>
      </c>
      <c r="I83" s="16">
        <f>'[1]04'!J85</f>
        <v>0</v>
      </c>
      <c r="J83" s="16">
        <f>'[1]04'!K85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'[1]04'!B86</f>
        <v>0</v>
      </c>
      <c r="C84" s="16">
        <f>'[1]04'!C86</f>
        <v>220</v>
      </c>
      <c r="D84" s="16">
        <f>'[1]04'!D86</f>
        <v>0</v>
      </c>
      <c r="E84" s="16">
        <f>'[1]04'!E86</f>
        <v>0</v>
      </c>
      <c r="F84" s="15">
        <f t="shared" si="17"/>
        <v>220</v>
      </c>
      <c r="G84" s="15">
        <f>'[1]04'!H86</f>
        <v>0</v>
      </c>
      <c r="H84" s="16">
        <f>'[1]04'!I86</f>
        <v>0</v>
      </c>
      <c r="I84" s="16">
        <f>'[1]04'!J86</f>
        <v>0</v>
      </c>
      <c r="J84" s="16">
        <f>'[1]04'!K86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'[1]04'!B87</f>
        <v>0</v>
      </c>
      <c r="C85" s="16">
        <f>'[1]04'!C87</f>
        <v>220</v>
      </c>
      <c r="D85" s="16">
        <f>'[1]04'!D87</f>
        <v>0</v>
      </c>
      <c r="E85" s="16">
        <f>'[1]04'!E87</f>
        <v>0</v>
      </c>
      <c r="F85" s="15">
        <f t="shared" si="17"/>
        <v>220</v>
      </c>
      <c r="G85" s="15">
        <f>'[1]04'!H87</f>
        <v>0</v>
      </c>
      <c r="H85" s="16">
        <f>'[1]04'!I87</f>
        <v>0</v>
      </c>
      <c r="I85" s="16">
        <f>'[1]04'!J87</f>
        <v>0</v>
      </c>
      <c r="J85" s="16">
        <f>'[1]04'!K87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'[1]04'!B88</f>
        <v>0</v>
      </c>
      <c r="C86" s="16">
        <f>'[1]04'!C88</f>
        <v>220</v>
      </c>
      <c r="D86" s="16">
        <f>'[1]04'!D88</f>
        <v>0</v>
      </c>
      <c r="E86" s="16">
        <f>'[1]04'!E88</f>
        <v>0</v>
      </c>
      <c r="F86" s="15">
        <f t="shared" si="17"/>
        <v>220</v>
      </c>
      <c r="G86" s="15">
        <f>'[1]04'!H88</f>
        <v>0</v>
      </c>
      <c r="H86" s="16">
        <f>'[1]04'!I88</f>
        <v>0</v>
      </c>
      <c r="I86" s="16">
        <f>'[1]04'!J88</f>
        <v>0</v>
      </c>
      <c r="J86" s="16">
        <f>'[1]04'!K88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'[1]04'!B89</f>
        <v>0</v>
      </c>
      <c r="C87" s="16">
        <f>'[1]04'!C89</f>
        <v>220</v>
      </c>
      <c r="D87" s="16">
        <f>'[1]04'!D89</f>
        <v>0</v>
      </c>
      <c r="E87" s="16">
        <f>'[1]04'!E89</f>
        <v>0</v>
      </c>
      <c r="F87" s="15">
        <f t="shared" si="17"/>
        <v>220</v>
      </c>
      <c r="G87" s="15">
        <f>'[1]04'!H89</f>
        <v>0</v>
      </c>
      <c r="H87" s="16">
        <f>'[1]04'!I89</f>
        <v>0</v>
      </c>
      <c r="I87" s="16">
        <f>'[1]04'!J89</f>
        <v>0</v>
      </c>
      <c r="J87" s="16">
        <f>'[1]04'!K89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'[1]04'!B90</f>
        <v>0</v>
      </c>
      <c r="C88" s="16">
        <f>'[1]04'!C90</f>
        <v>220</v>
      </c>
      <c r="D88" s="16">
        <f>'[1]04'!D90</f>
        <v>0</v>
      </c>
      <c r="E88" s="16">
        <f>'[1]04'!E90</f>
        <v>0</v>
      </c>
      <c r="F88" s="15">
        <f t="shared" si="17"/>
        <v>220</v>
      </c>
      <c r="G88" s="15">
        <f>'[1]04'!H90</f>
        <v>0</v>
      </c>
      <c r="H88" s="16">
        <f>'[1]04'!I90</f>
        <v>0</v>
      </c>
      <c r="I88" s="16">
        <f>'[1]04'!J90</f>
        <v>0</v>
      </c>
      <c r="J88" s="16">
        <f>'[1]04'!K90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'[1]04'!B91</f>
        <v>0</v>
      </c>
      <c r="C89" s="16">
        <f>'[1]04'!C91</f>
        <v>220</v>
      </c>
      <c r="D89" s="16">
        <f>'[1]04'!D91</f>
        <v>0</v>
      </c>
      <c r="E89" s="16">
        <f>'[1]04'!E91</f>
        <v>0</v>
      </c>
      <c r="F89" s="15">
        <f t="shared" si="17"/>
        <v>220</v>
      </c>
      <c r="G89" s="15">
        <f>'[1]04'!H91</f>
        <v>0</v>
      </c>
      <c r="H89" s="16">
        <f>'[1]04'!I91</f>
        <v>0</v>
      </c>
      <c r="I89" s="16">
        <f>'[1]04'!J91</f>
        <v>0</v>
      </c>
      <c r="J89" s="16">
        <f>'[1]04'!K91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'[1]04'!B92</f>
        <v>0</v>
      </c>
      <c r="C90" s="16">
        <f>'[1]04'!C92</f>
        <v>220</v>
      </c>
      <c r="D90" s="16">
        <f>'[1]04'!D92</f>
        <v>0</v>
      </c>
      <c r="E90" s="16">
        <f>'[1]04'!E92</f>
        <v>0</v>
      </c>
      <c r="F90" s="15">
        <f t="shared" si="17"/>
        <v>220</v>
      </c>
      <c r="G90" s="15">
        <f>'[1]04'!H92</f>
        <v>0</v>
      </c>
      <c r="H90" s="16">
        <f>'[1]04'!I92</f>
        <v>0</v>
      </c>
      <c r="I90" s="16">
        <f>'[1]04'!J92</f>
        <v>0</v>
      </c>
      <c r="J90" s="16">
        <f>'[1]04'!K92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'[1]04'!B93</f>
        <v>0</v>
      </c>
      <c r="C91" s="16">
        <f>'[1]04'!C93</f>
        <v>220</v>
      </c>
      <c r="D91" s="16">
        <f>'[1]04'!D93</f>
        <v>0</v>
      </c>
      <c r="E91" s="16">
        <f>'[1]04'!E93</f>
        <v>0</v>
      </c>
      <c r="F91" s="15">
        <f t="shared" si="17"/>
        <v>220</v>
      </c>
      <c r="G91" s="15">
        <f>'[1]04'!H93</f>
        <v>0</v>
      </c>
      <c r="H91" s="16">
        <f>'[1]04'!I93</f>
        <v>0</v>
      </c>
      <c r="I91" s="16">
        <f>'[1]04'!J93</f>
        <v>0</v>
      </c>
      <c r="J91" s="16">
        <f>'[1]04'!K93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'[1]04'!B94</f>
        <v>0</v>
      </c>
      <c r="C92" s="16">
        <f>'[1]04'!C94</f>
        <v>220</v>
      </c>
      <c r="D92" s="16">
        <f>'[1]04'!D94</f>
        <v>0</v>
      </c>
      <c r="E92" s="16">
        <f>'[1]04'!E94</f>
        <v>0</v>
      </c>
      <c r="F92" s="15">
        <f t="shared" si="17"/>
        <v>220</v>
      </c>
      <c r="G92" s="15">
        <f>'[1]04'!H94</f>
        <v>0</v>
      </c>
      <c r="H92" s="16">
        <f>'[1]04'!I94</f>
        <v>0</v>
      </c>
      <c r="I92" s="16">
        <f>'[1]04'!J94</f>
        <v>0</v>
      </c>
      <c r="J92" s="16">
        <f>'[1]04'!K94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'[1]04'!B95</f>
        <v>0</v>
      </c>
      <c r="C93" s="16">
        <f>'[1]04'!C95</f>
        <v>220</v>
      </c>
      <c r="D93" s="16">
        <f>'[1]04'!D95</f>
        <v>0</v>
      </c>
      <c r="E93" s="16">
        <f>'[1]04'!E95</f>
        <v>0</v>
      </c>
      <c r="F93" s="15">
        <f t="shared" si="17"/>
        <v>220</v>
      </c>
      <c r="G93" s="15">
        <f>'[1]04'!H95</f>
        <v>0</v>
      </c>
      <c r="H93" s="16">
        <f>'[1]04'!I95</f>
        <v>0</v>
      </c>
      <c r="I93" s="16">
        <f>'[1]04'!J95</f>
        <v>0</v>
      </c>
      <c r="J93" s="16">
        <f>'[1]04'!K95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'[1]04'!B96</f>
        <v>0</v>
      </c>
      <c r="C94" s="16">
        <f>'[1]04'!C96</f>
        <v>220</v>
      </c>
      <c r="D94" s="16">
        <f>'[1]04'!D96</f>
        <v>0</v>
      </c>
      <c r="E94" s="16">
        <f>'[1]04'!E96</f>
        <v>0</v>
      </c>
      <c r="F94" s="15">
        <f t="shared" si="17"/>
        <v>220</v>
      </c>
      <c r="G94" s="15">
        <f>'[1]04'!H96</f>
        <v>0</v>
      </c>
      <c r="H94" s="16">
        <f>'[1]04'!I96</f>
        <v>0</v>
      </c>
      <c r="I94" s="16">
        <f>'[1]04'!J96</f>
        <v>0</v>
      </c>
      <c r="J94" s="16">
        <f>'[1]04'!K96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'[1]04'!B97</f>
        <v>0</v>
      </c>
      <c r="C95" s="16">
        <f>'[1]04'!C97</f>
        <v>220</v>
      </c>
      <c r="D95" s="16">
        <f>'[1]04'!D97</f>
        <v>0</v>
      </c>
      <c r="E95" s="16">
        <f>'[1]04'!E97</f>
        <v>0</v>
      </c>
      <c r="F95" s="15">
        <f t="shared" si="17"/>
        <v>220</v>
      </c>
      <c r="G95" s="15">
        <f>'[1]04'!H97</f>
        <v>0</v>
      </c>
      <c r="H95" s="16">
        <f>'[1]04'!I97</f>
        <v>0</v>
      </c>
      <c r="I95" s="16">
        <f>'[1]04'!J97</f>
        <v>0</v>
      </c>
      <c r="J95" s="16">
        <f>'[1]04'!K97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'[1]04'!B98</f>
        <v>0</v>
      </c>
      <c r="C96" s="16">
        <f>'[1]04'!C98</f>
        <v>220</v>
      </c>
      <c r="D96" s="16">
        <f>'[1]04'!D98</f>
        <v>0</v>
      </c>
      <c r="E96" s="16">
        <f>'[1]04'!E98</f>
        <v>0</v>
      </c>
      <c r="F96" s="15">
        <f t="shared" si="17"/>
        <v>220</v>
      </c>
      <c r="G96" s="15">
        <f>'[1]04'!H98</f>
        <v>0</v>
      </c>
      <c r="H96" s="16">
        <f>'[1]04'!I98</f>
        <v>0</v>
      </c>
      <c r="I96" s="16">
        <f>'[1]04'!J98</f>
        <v>0</v>
      </c>
      <c r="J96" s="16">
        <f>'[1]04'!K98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'[1]04'!B99</f>
        <v>0</v>
      </c>
      <c r="C97" s="16">
        <f>'[1]04'!C99</f>
        <v>220</v>
      </c>
      <c r="D97" s="16">
        <f>'[1]04'!D99</f>
        <v>0</v>
      </c>
      <c r="E97" s="16">
        <f>'[1]04'!E99</f>
        <v>0</v>
      </c>
      <c r="F97" s="15">
        <f t="shared" si="17"/>
        <v>220</v>
      </c>
      <c r="G97" s="15">
        <f>'[1]04'!H99</f>
        <v>0</v>
      </c>
      <c r="H97" s="16">
        <f>'[1]04'!I99</f>
        <v>0</v>
      </c>
      <c r="I97" s="16">
        <f>'[1]04'!J99</f>
        <v>0</v>
      </c>
      <c r="J97" s="16">
        <f>'[1]04'!K99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'[1]04'!B100</f>
        <v>0</v>
      </c>
      <c r="C98" s="16">
        <f>'[1]04'!C100</f>
        <v>220</v>
      </c>
      <c r="D98" s="16">
        <f>'[1]04'!D100</f>
        <v>0</v>
      </c>
      <c r="E98" s="16">
        <f>'[1]04'!E100</f>
        <v>0</v>
      </c>
      <c r="F98" s="15">
        <f t="shared" si="17"/>
        <v>220</v>
      </c>
      <c r="G98" s="15">
        <f>'[1]04'!H100</f>
        <v>0</v>
      </c>
      <c r="H98" s="16">
        <f>'[1]04'!I100</f>
        <v>0</v>
      </c>
      <c r="I98" s="16">
        <f>'[1]04'!J100</f>
        <v>0</v>
      </c>
      <c r="J98" s="16">
        <f>'[1]04'!K100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5.28</v>
      </c>
      <c r="D99" s="15">
        <f t="shared" si="18"/>
        <v>0</v>
      </c>
      <c r="E99" s="15">
        <f t="shared" si="18"/>
        <v>0</v>
      </c>
      <c r="F99" s="15">
        <f t="shared" si="18"/>
        <v>5.28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44930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'[2]04'!B5</f>
        <v>84</v>
      </c>
      <c r="C3" s="205">
        <f>'[2]04'!C5</f>
        <v>0</v>
      </c>
      <c r="D3" s="205">
        <f>'[2]04'!D5</f>
        <v>0</v>
      </c>
      <c r="E3" s="205">
        <f>'[2]04'!E5</f>
        <v>0</v>
      </c>
      <c r="F3" s="15">
        <f>SUM(B3:E3)</f>
        <v>84</v>
      </c>
      <c r="G3" s="204">
        <f>'[2]04'!H5</f>
        <v>39</v>
      </c>
      <c r="H3" s="205">
        <f>'[2]04'!I5</f>
        <v>0</v>
      </c>
      <c r="I3" s="205">
        <f>'[2]04'!J5</f>
        <v>0</v>
      </c>
      <c r="J3" s="205">
        <f>'[2]04'!K5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204">
        <f>'[2]04'!B6</f>
        <v>84</v>
      </c>
      <c r="C4" s="205">
        <f>'[2]04'!C6</f>
        <v>0</v>
      </c>
      <c r="D4" s="205">
        <f>'[2]04'!D6</f>
        <v>0</v>
      </c>
      <c r="E4" s="205">
        <f>'[2]04'!E6</f>
        <v>0</v>
      </c>
      <c r="F4" s="15">
        <f>SUM(B4:E4)</f>
        <v>84</v>
      </c>
      <c r="G4" s="204">
        <f>'[2]04'!H6</f>
        <v>39</v>
      </c>
      <c r="H4" s="205">
        <f>'[2]04'!I6</f>
        <v>0</v>
      </c>
      <c r="I4" s="205">
        <f>'[2]04'!J6</f>
        <v>0</v>
      </c>
      <c r="J4" s="205">
        <f>'[2]04'!K6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204">
        <f>'[2]04'!B7</f>
        <v>84</v>
      </c>
      <c r="C5" s="205">
        <f>'[2]04'!C7</f>
        <v>0</v>
      </c>
      <c r="D5" s="205">
        <f>'[2]04'!D7</f>
        <v>0</v>
      </c>
      <c r="E5" s="205">
        <f>'[2]04'!E7</f>
        <v>0</v>
      </c>
      <c r="F5" s="15">
        <f t="shared" ref="F5:F68" si="6">SUM(B5:E5)</f>
        <v>84</v>
      </c>
      <c r="G5" s="204">
        <f>'[2]04'!H7</f>
        <v>39</v>
      </c>
      <c r="H5" s="205">
        <f>'[2]04'!I7</f>
        <v>0</v>
      </c>
      <c r="I5" s="205">
        <f>'[2]04'!J7</f>
        <v>0</v>
      </c>
      <c r="J5" s="205">
        <f>'[2]04'!K7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204">
        <f>'[2]04'!B8</f>
        <v>84</v>
      </c>
      <c r="C6" s="205">
        <f>'[2]04'!C8</f>
        <v>0</v>
      </c>
      <c r="D6" s="205">
        <f>'[2]04'!D8</f>
        <v>0</v>
      </c>
      <c r="E6" s="205">
        <f>'[2]04'!E8</f>
        <v>0</v>
      </c>
      <c r="F6" s="15">
        <f t="shared" si="6"/>
        <v>84</v>
      </c>
      <c r="G6" s="204">
        <f>'[2]04'!H8</f>
        <v>39</v>
      </c>
      <c r="H6" s="205">
        <f>'[2]04'!I8</f>
        <v>0</v>
      </c>
      <c r="I6" s="205">
        <f>'[2]04'!J8</f>
        <v>0</v>
      </c>
      <c r="J6" s="205">
        <f>'[2]04'!K8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204">
        <f>'[2]04'!B9</f>
        <v>84</v>
      </c>
      <c r="C7" s="205">
        <f>'[2]04'!C9</f>
        <v>0</v>
      </c>
      <c r="D7" s="205">
        <f>'[2]04'!D9</f>
        <v>0</v>
      </c>
      <c r="E7" s="205">
        <f>'[2]04'!E9</f>
        <v>0</v>
      </c>
      <c r="F7" s="15">
        <f t="shared" si="6"/>
        <v>84</v>
      </c>
      <c r="G7" s="204">
        <f>'[2]04'!H9</f>
        <v>39</v>
      </c>
      <c r="H7" s="205">
        <f>'[2]04'!I9</f>
        <v>0</v>
      </c>
      <c r="I7" s="205">
        <f>'[2]04'!J9</f>
        <v>0</v>
      </c>
      <c r="J7" s="205">
        <f>'[2]04'!K9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204">
        <f>'[2]04'!B10</f>
        <v>84</v>
      </c>
      <c r="C8" s="205">
        <f>'[2]04'!C10</f>
        <v>0</v>
      </c>
      <c r="D8" s="205">
        <f>'[2]04'!D10</f>
        <v>0</v>
      </c>
      <c r="E8" s="205">
        <f>'[2]04'!E10</f>
        <v>0</v>
      </c>
      <c r="F8" s="15">
        <f t="shared" si="6"/>
        <v>84</v>
      </c>
      <c r="G8" s="204">
        <f>'[2]04'!H10</f>
        <v>39</v>
      </c>
      <c r="H8" s="205">
        <f>'[2]04'!I10</f>
        <v>0</v>
      </c>
      <c r="I8" s="205">
        <f>'[2]04'!J10</f>
        <v>0</v>
      </c>
      <c r="J8" s="205">
        <f>'[2]04'!K10</f>
        <v>0</v>
      </c>
      <c r="K8" s="15">
        <f t="shared" si="3"/>
        <v>39</v>
      </c>
      <c r="L8" s="18">
        <f>frq!C8</f>
        <v>1</v>
      </c>
      <c r="M8" s="167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</row>
    <row r="9" spans="1:18">
      <c r="A9" s="8" t="s">
        <v>51</v>
      </c>
      <c r="B9" s="204">
        <f>'[2]04'!B11</f>
        <v>84</v>
      </c>
      <c r="C9" s="205">
        <f>'[2]04'!C11</f>
        <v>0</v>
      </c>
      <c r="D9" s="205">
        <f>'[2]04'!D11</f>
        <v>0</v>
      </c>
      <c r="E9" s="205">
        <f>'[2]04'!E11</f>
        <v>0</v>
      </c>
      <c r="F9" s="15">
        <f t="shared" si="6"/>
        <v>84</v>
      </c>
      <c r="G9" s="204">
        <f>'[2]04'!H11</f>
        <v>39</v>
      </c>
      <c r="H9" s="205">
        <f>'[2]04'!I11</f>
        <v>0</v>
      </c>
      <c r="I9" s="205">
        <f>'[2]04'!J11</f>
        <v>0</v>
      </c>
      <c r="J9" s="205">
        <f>'[2]04'!K11</f>
        <v>0</v>
      </c>
      <c r="K9" s="15">
        <f t="shared" si="3"/>
        <v>39</v>
      </c>
      <c r="L9" s="18">
        <f>frq!C9</f>
        <v>1</v>
      </c>
      <c r="M9" s="167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</row>
    <row r="10" spans="1:18">
      <c r="A10" s="8" t="s">
        <v>52</v>
      </c>
      <c r="B10" s="204">
        <f>'[2]04'!B12</f>
        <v>84</v>
      </c>
      <c r="C10" s="205">
        <f>'[2]04'!C12</f>
        <v>0</v>
      </c>
      <c r="D10" s="205">
        <f>'[2]04'!D12</f>
        <v>0</v>
      </c>
      <c r="E10" s="205">
        <f>'[2]04'!E12</f>
        <v>0</v>
      </c>
      <c r="F10" s="15">
        <f t="shared" si="6"/>
        <v>84</v>
      </c>
      <c r="G10" s="204">
        <f>'[2]04'!H12</f>
        <v>39</v>
      </c>
      <c r="H10" s="205">
        <f>'[2]04'!I12</f>
        <v>0</v>
      </c>
      <c r="I10" s="205">
        <f>'[2]04'!J12</f>
        <v>0</v>
      </c>
      <c r="J10" s="205">
        <f>'[2]04'!K12</f>
        <v>0</v>
      </c>
      <c r="K10" s="15">
        <f t="shared" si="3"/>
        <v>39</v>
      </c>
      <c r="L10" s="18">
        <f>frq!C10</f>
        <v>1</v>
      </c>
      <c r="M10" s="167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</row>
    <row r="11" spans="1:18">
      <c r="A11" s="8" t="s">
        <v>53</v>
      </c>
      <c r="B11" s="204">
        <f>'[2]04'!B13</f>
        <v>84</v>
      </c>
      <c r="C11" s="205">
        <f>'[2]04'!C13</f>
        <v>0</v>
      </c>
      <c r="D11" s="205">
        <f>'[2]04'!D13</f>
        <v>0</v>
      </c>
      <c r="E11" s="205">
        <f>'[2]04'!E13</f>
        <v>0</v>
      </c>
      <c r="F11" s="15">
        <f t="shared" si="6"/>
        <v>84</v>
      </c>
      <c r="G11" s="204">
        <f>'[2]04'!H13</f>
        <v>39</v>
      </c>
      <c r="H11" s="205">
        <f>'[2]04'!I13</f>
        <v>0</v>
      </c>
      <c r="I11" s="205">
        <f>'[2]04'!J13</f>
        <v>0</v>
      </c>
      <c r="J11" s="205">
        <f>'[2]04'!K13</f>
        <v>0</v>
      </c>
      <c r="K11" s="15">
        <f t="shared" si="3"/>
        <v>39</v>
      </c>
      <c r="L11" s="18">
        <f>frq!C11</f>
        <v>1</v>
      </c>
      <c r="M11" s="167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</row>
    <row r="12" spans="1:18">
      <c r="A12" s="8" t="s">
        <v>54</v>
      </c>
      <c r="B12" s="204">
        <f>'[2]04'!B14</f>
        <v>84</v>
      </c>
      <c r="C12" s="205">
        <f>'[2]04'!C14</f>
        <v>0</v>
      </c>
      <c r="D12" s="205">
        <f>'[2]04'!D14</f>
        <v>0</v>
      </c>
      <c r="E12" s="205">
        <f>'[2]04'!E14</f>
        <v>0</v>
      </c>
      <c r="F12" s="15">
        <f t="shared" si="6"/>
        <v>84</v>
      </c>
      <c r="G12" s="204">
        <f>'[2]04'!H14</f>
        <v>39</v>
      </c>
      <c r="H12" s="205">
        <f>'[2]04'!I14</f>
        <v>0</v>
      </c>
      <c r="I12" s="205">
        <f>'[2]04'!J14</f>
        <v>0</v>
      </c>
      <c r="J12" s="205">
        <f>'[2]04'!K14</f>
        <v>0</v>
      </c>
      <c r="K12" s="15">
        <f t="shared" si="3"/>
        <v>39</v>
      </c>
      <c r="L12" s="18">
        <f>frq!C12</f>
        <v>1</v>
      </c>
      <c r="M12" s="167">
        <f t="shared" si="4"/>
        <v>38.6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38.6</v>
      </c>
      <c r="R12" s="18">
        <v>0.4</v>
      </c>
    </row>
    <row r="13" spans="1:18">
      <c r="A13" s="8" t="s">
        <v>55</v>
      </c>
      <c r="B13" s="204">
        <f>'[2]04'!B15</f>
        <v>84</v>
      </c>
      <c r="C13" s="205">
        <f>'[2]04'!C15</f>
        <v>0</v>
      </c>
      <c r="D13" s="205">
        <f>'[2]04'!D15</f>
        <v>0</v>
      </c>
      <c r="E13" s="205">
        <f>'[2]04'!E15</f>
        <v>0</v>
      </c>
      <c r="F13" s="15">
        <f t="shared" si="6"/>
        <v>84</v>
      </c>
      <c r="G13" s="204">
        <f>'[2]04'!H15</f>
        <v>39</v>
      </c>
      <c r="H13" s="205">
        <f>'[2]04'!I15</f>
        <v>0</v>
      </c>
      <c r="I13" s="205">
        <f>'[2]04'!J15</f>
        <v>0</v>
      </c>
      <c r="J13" s="205">
        <f>'[2]04'!K15</f>
        <v>0</v>
      </c>
      <c r="K13" s="15">
        <f t="shared" si="3"/>
        <v>39</v>
      </c>
      <c r="L13" s="18">
        <f>frq!C13</f>
        <v>1</v>
      </c>
      <c r="M13" s="167">
        <f t="shared" si="4"/>
        <v>38.6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38.6</v>
      </c>
      <c r="R13" s="18">
        <v>0.4</v>
      </c>
    </row>
    <row r="14" spans="1:18">
      <c r="A14" s="8" t="s">
        <v>56</v>
      </c>
      <c r="B14" s="204">
        <f>'[2]04'!B16</f>
        <v>84</v>
      </c>
      <c r="C14" s="205">
        <f>'[2]04'!C16</f>
        <v>0</v>
      </c>
      <c r="D14" s="205">
        <f>'[2]04'!D16</f>
        <v>0</v>
      </c>
      <c r="E14" s="205">
        <f>'[2]04'!E16</f>
        <v>0</v>
      </c>
      <c r="F14" s="15">
        <f t="shared" si="6"/>
        <v>84</v>
      </c>
      <c r="G14" s="204">
        <f>'[2]04'!H16</f>
        <v>39</v>
      </c>
      <c r="H14" s="205">
        <f>'[2]04'!I16</f>
        <v>0</v>
      </c>
      <c r="I14" s="205">
        <f>'[2]04'!J16</f>
        <v>0</v>
      </c>
      <c r="J14" s="205">
        <f>'[2]04'!K16</f>
        <v>0</v>
      </c>
      <c r="K14" s="15">
        <f t="shared" si="3"/>
        <v>39</v>
      </c>
      <c r="L14" s="18">
        <f>frq!C14</f>
        <v>1</v>
      </c>
      <c r="M14" s="167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</row>
    <row r="15" spans="1:18">
      <c r="A15" s="8" t="s">
        <v>57</v>
      </c>
      <c r="B15" s="204">
        <f>'[2]04'!B17</f>
        <v>84</v>
      </c>
      <c r="C15" s="205">
        <f>'[2]04'!C17</f>
        <v>0</v>
      </c>
      <c r="D15" s="205">
        <f>'[2]04'!D17</f>
        <v>0</v>
      </c>
      <c r="E15" s="205">
        <f>'[2]04'!E17</f>
        <v>0</v>
      </c>
      <c r="F15" s="15">
        <f t="shared" si="6"/>
        <v>84</v>
      </c>
      <c r="G15" s="204">
        <f>'[2]04'!H17</f>
        <v>39</v>
      </c>
      <c r="H15" s="205">
        <f>'[2]04'!I17</f>
        <v>0</v>
      </c>
      <c r="I15" s="205">
        <f>'[2]04'!J17</f>
        <v>0</v>
      </c>
      <c r="J15" s="205">
        <f>'[2]04'!K17</f>
        <v>0</v>
      </c>
      <c r="K15" s="15">
        <f t="shared" si="3"/>
        <v>39</v>
      </c>
      <c r="L15" s="18">
        <f>frq!C15</f>
        <v>1</v>
      </c>
      <c r="M15" s="167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</row>
    <row r="16" spans="1:18">
      <c r="A16" s="8" t="s">
        <v>58</v>
      </c>
      <c r="B16" s="204">
        <f>'[2]04'!B18</f>
        <v>84</v>
      </c>
      <c r="C16" s="205">
        <f>'[2]04'!C18</f>
        <v>0</v>
      </c>
      <c r="D16" s="205">
        <f>'[2]04'!D18</f>
        <v>0</v>
      </c>
      <c r="E16" s="205">
        <f>'[2]04'!E18</f>
        <v>0</v>
      </c>
      <c r="F16" s="15">
        <f t="shared" si="6"/>
        <v>84</v>
      </c>
      <c r="G16" s="204">
        <f>'[2]04'!H18</f>
        <v>39</v>
      </c>
      <c r="H16" s="205">
        <f>'[2]04'!I18</f>
        <v>0</v>
      </c>
      <c r="I16" s="205">
        <f>'[2]04'!J18</f>
        <v>0</v>
      </c>
      <c r="J16" s="205">
        <f>'[2]04'!K18</f>
        <v>0</v>
      </c>
      <c r="K16" s="15">
        <f t="shared" si="3"/>
        <v>39</v>
      </c>
      <c r="L16" s="18">
        <f>frq!C16</f>
        <v>1</v>
      </c>
      <c r="M16" s="167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</row>
    <row r="17" spans="1:18">
      <c r="A17" s="8" t="s">
        <v>59</v>
      </c>
      <c r="B17" s="204">
        <f>'[2]04'!B19</f>
        <v>84</v>
      </c>
      <c r="C17" s="205">
        <f>'[2]04'!C19</f>
        <v>0</v>
      </c>
      <c r="D17" s="205">
        <f>'[2]04'!D19</f>
        <v>0</v>
      </c>
      <c r="E17" s="205">
        <f>'[2]04'!E19</f>
        <v>0</v>
      </c>
      <c r="F17" s="15">
        <f t="shared" si="6"/>
        <v>84</v>
      </c>
      <c r="G17" s="204">
        <f>'[2]04'!H19</f>
        <v>39</v>
      </c>
      <c r="H17" s="205">
        <f>'[2]04'!I19</f>
        <v>0</v>
      </c>
      <c r="I17" s="205">
        <f>'[2]04'!J19</f>
        <v>0</v>
      </c>
      <c r="J17" s="205">
        <f>'[2]04'!K19</f>
        <v>0</v>
      </c>
      <c r="K17" s="15">
        <f t="shared" si="3"/>
        <v>39</v>
      </c>
      <c r="L17" s="18">
        <f>frq!C17</f>
        <v>1</v>
      </c>
      <c r="M17" s="167">
        <f t="shared" si="4"/>
        <v>38.6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38.6</v>
      </c>
      <c r="R17" s="18">
        <v>0.4</v>
      </c>
    </row>
    <row r="18" spans="1:18">
      <c r="A18" s="8" t="s">
        <v>60</v>
      </c>
      <c r="B18" s="204">
        <f>'[2]04'!B20</f>
        <v>84</v>
      </c>
      <c r="C18" s="205">
        <f>'[2]04'!C20</f>
        <v>0</v>
      </c>
      <c r="D18" s="205">
        <f>'[2]04'!D20</f>
        <v>0</v>
      </c>
      <c r="E18" s="205">
        <f>'[2]04'!E20</f>
        <v>0</v>
      </c>
      <c r="F18" s="15">
        <f t="shared" si="6"/>
        <v>84</v>
      </c>
      <c r="G18" s="204">
        <f>'[2]04'!H20</f>
        <v>39</v>
      </c>
      <c r="H18" s="205">
        <f>'[2]04'!I20</f>
        <v>0</v>
      </c>
      <c r="I18" s="205">
        <f>'[2]04'!J20</f>
        <v>0</v>
      </c>
      <c r="J18" s="205">
        <f>'[2]04'!K20</f>
        <v>0</v>
      </c>
      <c r="K18" s="15">
        <f t="shared" si="3"/>
        <v>39</v>
      </c>
      <c r="L18" s="18">
        <f>frq!C18</f>
        <v>1</v>
      </c>
      <c r="M18" s="167">
        <f t="shared" si="4"/>
        <v>38.6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38.6</v>
      </c>
      <c r="R18" s="18">
        <v>0.4</v>
      </c>
    </row>
    <row r="19" spans="1:18">
      <c r="A19" s="8" t="s">
        <v>61</v>
      </c>
      <c r="B19" s="204">
        <f>'[2]04'!B21</f>
        <v>84</v>
      </c>
      <c r="C19" s="205">
        <f>'[2]04'!C21</f>
        <v>0</v>
      </c>
      <c r="D19" s="205">
        <f>'[2]04'!D21</f>
        <v>0</v>
      </c>
      <c r="E19" s="205">
        <f>'[2]04'!E21</f>
        <v>0</v>
      </c>
      <c r="F19" s="15">
        <f t="shared" si="6"/>
        <v>84</v>
      </c>
      <c r="G19" s="204">
        <f>'[2]04'!H21</f>
        <v>39</v>
      </c>
      <c r="H19" s="205">
        <f>'[2]04'!I21</f>
        <v>0</v>
      </c>
      <c r="I19" s="205">
        <f>'[2]04'!J21</f>
        <v>0</v>
      </c>
      <c r="J19" s="205">
        <f>'[2]04'!K21</f>
        <v>0</v>
      </c>
      <c r="K19" s="15">
        <f t="shared" si="3"/>
        <v>39</v>
      </c>
      <c r="L19" s="18">
        <f>frq!C19</f>
        <v>1</v>
      </c>
      <c r="M19" s="167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</row>
    <row r="20" spans="1:18">
      <c r="A20" s="8" t="s">
        <v>62</v>
      </c>
      <c r="B20" s="204">
        <f>'[2]04'!B22</f>
        <v>84</v>
      </c>
      <c r="C20" s="205">
        <f>'[2]04'!C22</f>
        <v>0</v>
      </c>
      <c r="D20" s="205">
        <f>'[2]04'!D22</f>
        <v>0</v>
      </c>
      <c r="E20" s="205">
        <f>'[2]04'!E22</f>
        <v>0</v>
      </c>
      <c r="F20" s="15">
        <f t="shared" si="6"/>
        <v>84</v>
      </c>
      <c r="G20" s="204">
        <f>'[2]04'!H22</f>
        <v>39</v>
      </c>
      <c r="H20" s="205">
        <f>'[2]04'!I22</f>
        <v>0</v>
      </c>
      <c r="I20" s="205">
        <f>'[2]04'!J22</f>
        <v>0</v>
      </c>
      <c r="J20" s="205">
        <f>'[2]04'!K22</f>
        <v>0</v>
      </c>
      <c r="K20" s="15">
        <f t="shared" si="3"/>
        <v>39</v>
      </c>
      <c r="L20" s="18">
        <f>frq!C20</f>
        <v>1</v>
      </c>
      <c r="M20" s="167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</row>
    <row r="21" spans="1:18">
      <c r="A21" s="8" t="s">
        <v>63</v>
      </c>
      <c r="B21" s="204">
        <f>'[2]04'!B23</f>
        <v>84</v>
      </c>
      <c r="C21" s="205">
        <f>'[2]04'!C23</f>
        <v>0</v>
      </c>
      <c r="D21" s="205">
        <f>'[2]04'!D23</f>
        <v>0</v>
      </c>
      <c r="E21" s="205">
        <f>'[2]04'!E23</f>
        <v>0</v>
      </c>
      <c r="F21" s="15">
        <f t="shared" si="6"/>
        <v>84</v>
      </c>
      <c r="G21" s="204">
        <f>'[2]04'!H23</f>
        <v>39</v>
      </c>
      <c r="H21" s="205">
        <f>'[2]04'!I23</f>
        <v>0</v>
      </c>
      <c r="I21" s="205">
        <f>'[2]04'!J23</f>
        <v>0</v>
      </c>
      <c r="J21" s="205">
        <f>'[2]04'!K23</f>
        <v>0</v>
      </c>
      <c r="K21" s="15">
        <f t="shared" si="3"/>
        <v>39</v>
      </c>
      <c r="L21" s="18">
        <f>frq!C21</f>
        <v>1</v>
      </c>
      <c r="M21" s="167">
        <f t="shared" si="4"/>
        <v>38.6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38.6</v>
      </c>
      <c r="R21" s="18">
        <v>0.4</v>
      </c>
    </row>
    <row r="22" spans="1:18">
      <c r="A22" s="8" t="s">
        <v>64</v>
      </c>
      <c r="B22" s="204">
        <f>'[2]04'!B24</f>
        <v>84</v>
      </c>
      <c r="C22" s="205">
        <f>'[2]04'!C24</f>
        <v>0</v>
      </c>
      <c r="D22" s="205">
        <f>'[2]04'!D24</f>
        <v>0</v>
      </c>
      <c r="E22" s="205">
        <f>'[2]04'!E24</f>
        <v>0</v>
      </c>
      <c r="F22" s="15">
        <f t="shared" si="6"/>
        <v>84</v>
      </c>
      <c r="G22" s="204">
        <f>'[2]04'!H24</f>
        <v>39</v>
      </c>
      <c r="H22" s="205">
        <f>'[2]04'!I24</f>
        <v>0</v>
      </c>
      <c r="I22" s="205">
        <f>'[2]04'!J24</f>
        <v>0</v>
      </c>
      <c r="J22" s="205">
        <f>'[2]04'!K24</f>
        <v>0</v>
      </c>
      <c r="K22" s="15">
        <f t="shared" si="3"/>
        <v>39</v>
      </c>
      <c r="L22" s="18">
        <f>frq!C22</f>
        <v>1</v>
      </c>
      <c r="M22" s="167">
        <f t="shared" si="4"/>
        <v>38.6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38.6</v>
      </c>
      <c r="R22" s="18">
        <v>0.4</v>
      </c>
    </row>
    <row r="23" spans="1:18">
      <c r="A23" s="8" t="s">
        <v>65</v>
      </c>
      <c r="B23" s="204">
        <f>'[2]04'!B25</f>
        <v>84</v>
      </c>
      <c r="C23" s="205">
        <f>'[2]04'!C25</f>
        <v>0</v>
      </c>
      <c r="D23" s="205">
        <f>'[2]04'!D25</f>
        <v>0</v>
      </c>
      <c r="E23" s="205">
        <f>'[2]04'!E25</f>
        <v>0</v>
      </c>
      <c r="F23" s="15">
        <f t="shared" si="6"/>
        <v>84</v>
      </c>
      <c r="G23" s="204">
        <f>'[2]04'!H25</f>
        <v>39</v>
      </c>
      <c r="H23" s="205">
        <f>'[2]04'!I25</f>
        <v>0</v>
      </c>
      <c r="I23" s="205">
        <f>'[2]04'!J25</f>
        <v>0</v>
      </c>
      <c r="J23" s="205">
        <f>'[2]04'!K25</f>
        <v>0</v>
      </c>
      <c r="K23" s="15">
        <f t="shared" si="3"/>
        <v>39</v>
      </c>
      <c r="L23" s="18">
        <f>frq!C23</f>
        <v>1</v>
      </c>
      <c r="M23" s="167">
        <f t="shared" si="4"/>
        <v>38.6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38.6</v>
      </c>
      <c r="R23" s="18">
        <v>0.4</v>
      </c>
    </row>
    <row r="24" spans="1:18">
      <c r="A24" s="8" t="s">
        <v>66</v>
      </c>
      <c r="B24" s="204">
        <f>'[2]04'!B26</f>
        <v>84</v>
      </c>
      <c r="C24" s="205">
        <f>'[2]04'!C26</f>
        <v>0</v>
      </c>
      <c r="D24" s="205">
        <f>'[2]04'!D26</f>
        <v>0</v>
      </c>
      <c r="E24" s="205">
        <f>'[2]04'!E26</f>
        <v>0</v>
      </c>
      <c r="F24" s="15">
        <f t="shared" si="6"/>
        <v>84</v>
      </c>
      <c r="G24" s="204">
        <f>'[2]04'!H26</f>
        <v>39</v>
      </c>
      <c r="H24" s="205">
        <f>'[2]04'!I26</f>
        <v>0</v>
      </c>
      <c r="I24" s="205">
        <f>'[2]04'!J26</f>
        <v>0</v>
      </c>
      <c r="J24" s="205">
        <f>'[2]04'!K26</f>
        <v>0</v>
      </c>
      <c r="K24" s="15">
        <f t="shared" si="3"/>
        <v>39</v>
      </c>
      <c r="L24" s="18">
        <f>frq!C24</f>
        <v>1</v>
      </c>
      <c r="M24" s="167">
        <f t="shared" si="4"/>
        <v>38.6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38.6</v>
      </c>
      <c r="R24" s="18">
        <v>0.4</v>
      </c>
    </row>
    <row r="25" spans="1:18">
      <c r="A25" s="8" t="s">
        <v>67</v>
      </c>
      <c r="B25" s="204">
        <f>'[2]04'!B27</f>
        <v>84</v>
      </c>
      <c r="C25" s="205">
        <f>'[2]04'!C27</f>
        <v>0</v>
      </c>
      <c r="D25" s="205">
        <f>'[2]04'!D27</f>
        <v>0</v>
      </c>
      <c r="E25" s="205">
        <f>'[2]04'!E27</f>
        <v>0</v>
      </c>
      <c r="F25" s="15">
        <f t="shared" si="6"/>
        <v>84</v>
      </c>
      <c r="G25" s="204">
        <f>'[2]04'!H27</f>
        <v>39</v>
      </c>
      <c r="H25" s="205">
        <f>'[2]04'!I27</f>
        <v>0</v>
      </c>
      <c r="I25" s="205">
        <f>'[2]04'!J27</f>
        <v>0</v>
      </c>
      <c r="J25" s="205">
        <f>'[2]04'!K27</f>
        <v>0</v>
      </c>
      <c r="K25" s="15">
        <f t="shared" si="3"/>
        <v>39</v>
      </c>
      <c r="L25" s="18">
        <f>frq!C25</f>
        <v>1</v>
      </c>
      <c r="M25" s="167">
        <f t="shared" si="4"/>
        <v>38.6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38.6</v>
      </c>
      <c r="R25" s="18">
        <v>0.4</v>
      </c>
    </row>
    <row r="26" spans="1:18">
      <c r="A26" s="8" t="s">
        <v>68</v>
      </c>
      <c r="B26" s="204">
        <f>'[2]04'!B28</f>
        <v>84</v>
      </c>
      <c r="C26" s="205">
        <f>'[2]04'!C28</f>
        <v>0</v>
      </c>
      <c r="D26" s="205">
        <f>'[2]04'!D28</f>
        <v>0</v>
      </c>
      <c r="E26" s="205">
        <f>'[2]04'!E28</f>
        <v>0</v>
      </c>
      <c r="F26" s="15">
        <f t="shared" si="6"/>
        <v>84</v>
      </c>
      <c r="G26" s="204">
        <f>'[2]04'!H28</f>
        <v>39</v>
      </c>
      <c r="H26" s="205">
        <f>'[2]04'!I28</f>
        <v>0</v>
      </c>
      <c r="I26" s="205">
        <f>'[2]04'!J28</f>
        <v>0</v>
      </c>
      <c r="J26" s="205">
        <f>'[2]04'!K28</f>
        <v>0</v>
      </c>
      <c r="K26" s="15">
        <f t="shared" si="3"/>
        <v>39</v>
      </c>
      <c r="L26" s="18">
        <f>frq!C26</f>
        <v>1</v>
      </c>
      <c r="M26" s="167">
        <f t="shared" si="4"/>
        <v>38.6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38.6</v>
      </c>
      <c r="R26" s="18">
        <v>0.4</v>
      </c>
    </row>
    <row r="27" spans="1:18">
      <c r="A27" s="8" t="s">
        <v>69</v>
      </c>
      <c r="B27" s="204">
        <f>'[2]04'!B29</f>
        <v>84</v>
      </c>
      <c r="C27" s="205">
        <f>'[2]04'!C29</f>
        <v>0</v>
      </c>
      <c r="D27" s="205">
        <f>'[2]04'!D29</f>
        <v>0</v>
      </c>
      <c r="E27" s="205">
        <f>'[2]04'!E29</f>
        <v>0</v>
      </c>
      <c r="F27" s="15">
        <f t="shared" si="6"/>
        <v>84</v>
      </c>
      <c r="G27" s="204">
        <f>'[2]04'!H29</f>
        <v>39</v>
      </c>
      <c r="H27" s="205">
        <f>'[2]04'!I29</f>
        <v>0</v>
      </c>
      <c r="I27" s="205">
        <f>'[2]04'!J29</f>
        <v>0</v>
      </c>
      <c r="J27" s="205">
        <f>'[2]04'!K29</f>
        <v>0</v>
      </c>
      <c r="K27" s="15">
        <f t="shared" si="3"/>
        <v>39</v>
      </c>
      <c r="L27" s="18">
        <f>frq!C27</f>
        <v>1</v>
      </c>
      <c r="M27" s="167">
        <f t="shared" si="4"/>
        <v>38.6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38.6</v>
      </c>
      <c r="R27" s="18">
        <v>0.4</v>
      </c>
    </row>
    <row r="28" spans="1:18">
      <c r="A28" s="8" t="s">
        <v>70</v>
      </c>
      <c r="B28" s="204">
        <f>'[2]04'!B30</f>
        <v>84</v>
      </c>
      <c r="C28" s="205">
        <f>'[2]04'!C30</f>
        <v>0</v>
      </c>
      <c r="D28" s="205">
        <f>'[2]04'!D30</f>
        <v>0</v>
      </c>
      <c r="E28" s="205">
        <f>'[2]04'!E30</f>
        <v>0</v>
      </c>
      <c r="F28" s="15">
        <f t="shared" si="6"/>
        <v>84</v>
      </c>
      <c r="G28" s="204">
        <f>'[2]04'!H30</f>
        <v>39</v>
      </c>
      <c r="H28" s="205">
        <f>'[2]04'!I30</f>
        <v>0</v>
      </c>
      <c r="I28" s="205">
        <f>'[2]04'!J30</f>
        <v>0</v>
      </c>
      <c r="J28" s="205">
        <f>'[2]04'!K30</f>
        <v>0</v>
      </c>
      <c r="K28" s="15">
        <f t="shared" si="3"/>
        <v>39</v>
      </c>
      <c r="L28" s="18">
        <f>frq!C28</f>
        <v>1</v>
      </c>
      <c r="M28" s="167">
        <f t="shared" si="4"/>
        <v>38.6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38.6</v>
      </c>
      <c r="R28" s="18">
        <v>0.4</v>
      </c>
    </row>
    <row r="29" spans="1:18">
      <c r="A29" s="8" t="s">
        <v>71</v>
      </c>
      <c r="B29" s="204">
        <f>'[2]04'!B31</f>
        <v>84</v>
      </c>
      <c r="C29" s="205">
        <f>'[2]04'!C31</f>
        <v>0</v>
      </c>
      <c r="D29" s="205">
        <f>'[2]04'!D31</f>
        <v>0</v>
      </c>
      <c r="E29" s="205">
        <f>'[2]04'!E31</f>
        <v>0</v>
      </c>
      <c r="F29" s="15">
        <f t="shared" si="6"/>
        <v>84</v>
      </c>
      <c r="G29" s="204">
        <f>'[2]04'!H31</f>
        <v>39</v>
      </c>
      <c r="H29" s="205">
        <f>'[2]04'!I31</f>
        <v>0</v>
      </c>
      <c r="I29" s="205">
        <f>'[2]04'!J31</f>
        <v>0</v>
      </c>
      <c r="J29" s="205">
        <f>'[2]04'!K31</f>
        <v>0</v>
      </c>
      <c r="K29" s="15">
        <f t="shared" si="3"/>
        <v>39</v>
      </c>
      <c r="L29" s="18">
        <f>frq!C29</f>
        <v>1</v>
      </c>
      <c r="M29" s="167">
        <f t="shared" si="4"/>
        <v>38.6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38.6</v>
      </c>
      <c r="R29" s="18">
        <v>0.4</v>
      </c>
    </row>
    <row r="30" spans="1:18">
      <c r="A30" s="8" t="s">
        <v>72</v>
      </c>
      <c r="B30" s="204">
        <f>'[2]04'!B32</f>
        <v>84</v>
      </c>
      <c r="C30" s="205">
        <f>'[2]04'!C32</f>
        <v>0</v>
      </c>
      <c r="D30" s="205">
        <f>'[2]04'!D32</f>
        <v>0</v>
      </c>
      <c r="E30" s="205">
        <f>'[2]04'!E32</f>
        <v>0</v>
      </c>
      <c r="F30" s="15">
        <f t="shared" si="6"/>
        <v>84</v>
      </c>
      <c r="G30" s="204">
        <f>'[2]04'!H32</f>
        <v>39</v>
      </c>
      <c r="H30" s="205">
        <f>'[2]04'!I32</f>
        <v>0</v>
      </c>
      <c r="I30" s="205">
        <f>'[2]04'!J32</f>
        <v>0</v>
      </c>
      <c r="J30" s="205">
        <f>'[2]04'!K32</f>
        <v>0</v>
      </c>
      <c r="K30" s="15">
        <f t="shared" si="3"/>
        <v>39</v>
      </c>
      <c r="L30" s="18">
        <f>frq!C30</f>
        <v>1</v>
      </c>
      <c r="M30" s="167">
        <f t="shared" si="4"/>
        <v>38.6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38.6</v>
      </c>
      <c r="R30" s="18">
        <v>0.4</v>
      </c>
    </row>
    <row r="31" spans="1:18">
      <c r="A31" s="8" t="s">
        <v>73</v>
      </c>
      <c r="B31" s="204">
        <f>'[2]04'!B33</f>
        <v>84</v>
      </c>
      <c r="C31" s="205">
        <f>'[2]04'!C33</f>
        <v>0</v>
      </c>
      <c r="D31" s="205">
        <f>'[2]04'!D33</f>
        <v>0</v>
      </c>
      <c r="E31" s="205">
        <f>'[2]04'!E33</f>
        <v>0</v>
      </c>
      <c r="F31" s="15">
        <f t="shared" si="6"/>
        <v>84</v>
      </c>
      <c r="G31" s="204">
        <f>'[2]04'!H33</f>
        <v>39</v>
      </c>
      <c r="H31" s="205">
        <f>'[2]04'!I33</f>
        <v>0</v>
      </c>
      <c r="I31" s="205">
        <f>'[2]04'!J33</f>
        <v>0</v>
      </c>
      <c r="J31" s="205">
        <f>'[2]04'!K33</f>
        <v>0</v>
      </c>
      <c r="K31" s="15">
        <f t="shared" si="3"/>
        <v>39</v>
      </c>
      <c r="L31" s="18">
        <f>frq!C31</f>
        <v>1</v>
      </c>
      <c r="M31" s="167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</row>
    <row r="32" spans="1:18">
      <c r="A32" s="8" t="s">
        <v>74</v>
      </c>
      <c r="B32" s="204">
        <f>'[2]04'!B34</f>
        <v>84</v>
      </c>
      <c r="C32" s="205">
        <f>'[2]04'!C34</f>
        <v>0</v>
      </c>
      <c r="D32" s="205">
        <f>'[2]04'!D34</f>
        <v>0</v>
      </c>
      <c r="E32" s="205">
        <f>'[2]04'!E34</f>
        <v>0</v>
      </c>
      <c r="F32" s="15">
        <f t="shared" si="6"/>
        <v>84</v>
      </c>
      <c r="G32" s="204">
        <f>'[2]04'!H34</f>
        <v>39</v>
      </c>
      <c r="H32" s="205">
        <f>'[2]04'!I34</f>
        <v>0</v>
      </c>
      <c r="I32" s="205">
        <f>'[2]04'!J34</f>
        <v>0</v>
      </c>
      <c r="J32" s="205">
        <f>'[2]04'!K34</f>
        <v>0</v>
      </c>
      <c r="K32" s="15">
        <f t="shared" si="3"/>
        <v>39</v>
      </c>
      <c r="L32" s="18">
        <f>frq!C32</f>
        <v>1</v>
      </c>
      <c r="M32" s="167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</row>
    <row r="33" spans="1:18">
      <c r="A33" s="8" t="s">
        <v>75</v>
      </c>
      <c r="B33" s="204">
        <f>'[2]04'!B35</f>
        <v>84</v>
      </c>
      <c r="C33" s="205">
        <f>'[2]04'!C35</f>
        <v>0</v>
      </c>
      <c r="D33" s="205">
        <f>'[2]04'!D35</f>
        <v>0</v>
      </c>
      <c r="E33" s="205">
        <f>'[2]04'!E35</f>
        <v>0</v>
      </c>
      <c r="F33" s="15">
        <f t="shared" si="6"/>
        <v>84</v>
      </c>
      <c r="G33" s="204">
        <f>'[2]04'!H35</f>
        <v>39</v>
      </c>
      <c r="H33" s="205">
        <f>'[2]04'!I35</f>
        <v>0</v>
      </c>
      <c r="I33" s="205">
        <f>'[2]04'!J35</f>
        <v>0</v>
      </c>
      <c r="J33" s="205">
        <f>'[2]04'!K35</f>
        <v>0</v>
      </c>
      <c r="K33" s="15">
        <f t="shared" si="3"/>
        <v>39</v>
      </c>
      <c r="L33" s="18">
        <f>frq!C33</f>
        <v>1</v>
      </c>
      <c r="M33" s="167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</row>
    <row r="34" spans="1:18">
      <c r="A34" s="8" t="s">
        <v>76</v>
      </c>
      <c r="B34" s="204">
        <f>'[2]04'!B36</f>
        <v>84</v>
      </c>
      <c r="C34" s="205">
        <f>'[2]04'!C36</f>
        <v>0</v>
      </c>
      <c r="D34" s="205">
        <f>'[2]04'!D36</f>
        <v>0</v>
      </c>
      <c r="E34" s="205">
        <f>'[2]04'!E36</f>
        <v>0</v>
      </c>
      <c r="F34" s="15">
        <f t="shared" si="6"/>
        <v>84</v>
      </c>
      <c r="G34" s="204">
        <f>'[2]04'!H36</f>
        <v>39</v>
      </c>
      <c r="H34" s="205">
        <f>'[2]04'!I36</f>
        <v>0</v>
      </c>
      <c r="I34" s="205">
        <f>'[2]04'!J36</f>
        <v>0</v>
      </c>
      <c r="J34" s="205">
        <f>'[2]04'!K36</f>
        <v>0</v>
      </c>
      <c r="K34" s="15">
        <f t="shared" si="3"/>
        <v>39</v>
      </c>
      <c r="L34" s="18">
        <f>frq!C34</f>
        <v>1</v>
      </c>
      <c r="M34" s="167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</row>
    <row r="35" spans="1:18">
      <c r="A35" s="8" t="s">
        <v>77</v>
      </c>
      <c r="B35" s="204">
        <f>'[2]04'!B37</f>
        <v>84</v>
      </c>
      <c r="C35" s="205">
        <f>'[2]04'!C37</f>
        <v>0</v>
      </c>
      <c r="D35" s="205">
        <f>'[2]04'!D37</f>
        <v>0</v>
      </c>
      <c r="E35" s="205">
        <f>'[2]04'!E37</f>
        <v>0</v>
      </c>
      <c r="F35" s="15">
        <f t="shared" si="6"/>
        <v>84</v>
      </c>
      <c r="G35" s="204">
        <f>'[2]04'!H37</f>
        <v>39</v>
      </c>
      <c r="H35" s="205">
        <f>'[2]04'!I37</f>
        <v>0</v>
      </c>
      <c r="I35" s="205">
        <f>'[2]04'!J37</f>
        <v>0</v>
      </c>
      <c r="J35" s="205">
        <f>'[2]04'!K37</f>
        <v>0</v>
      </c>
      <c r="K35" s="15">
        <f t="shared" si="3"/>
        <v>39</v>
      </c>
      <c r="L35" s="18">
        <f>frq!C35</f>
        <v>1</v>
      </c>
      <c r="M35" s="167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</row>
    <row r="36" spans="1:18">
      <c r="A36" s="8" t="s">
        <v>78</v>
      </c>
      <c r="B36" s="204">
        <f>'[2]04'!B38</f>
        <v>84</v>
      </c>
      <c r="C36" s="205">
        <f>'[2]04'!C38</f>
        <v>0</v>
      </c>
      <c r="D36" s="205">
        <f>'[2]04'!D38</f>
        <v>0</v>
      </c>
      <c r="E36" s="205">
        <f>'[2]04'!E38</f>
        <v>0</v>
      </c>
      <c r="F36" s="15">
        <f t="shared" si="6"/>
        <v>84</v>
      </c>
      <c r="G36" s="204">
        <f>'[2]04'!H38</f>
        <v>39</v>
      </c>
      <c r="H36" s="205">
        <f>'[2]04'!I38</f>
        <v>0</v>
      </c>
      <c r="I36" s="205">
        <f>'[2]04'!J38</f>
        <v>0</v>
      </c>
      <c r="J36" s="205">
        <f>'[2]04'!K38</f>
        <v>0</v>
      </c>
      <c r="K36" s="15">
        <f t="shared" si="3"/>
        <v>39</v>
      </c>
      <c r="L36" s="18">
        <f>frq!C36</f>
        <v>1</v>
      </c>
      <c r="M36" s="167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</row>
    <row r="37" spans="1:18">
      <c r="A37" s="8" t="s">
        <v>79</v>
      </c>
      <c r="B37" s="204">
        <f>'[2]04'!B39</f>
        <v>84</v>
      </c>
      <c r="C37" s="205">
        <f>'[2]04'!C39</f>
        <v>0</v>
      </c>
      <c r="D37" s="205">
        <f>'[2]04'!D39</f>
        <v>0</v>
      </c>
      <c r="E37" s="205">
        <f>'[2]04'!E39</f>
        <v>0</v>
      </c>
      <c r="F37" s="15">
        <f t="shared" si="6"/>
        <v>84</v>
      </c>
      <c r="G37" s="204">
        <f>'[2]04'!H39</f>
        <v>39</v>
      </c>
      <c r="H37" s="205">
        <f>'[2]04'!I39</f>
        <v>0</v>
      </c>
      <c r="I37" s="205">
        <f>'[2]04'!J39</f>
        <v>0</v>
      </c>
      <c r="J37" s="205">
        <f>'[2]04'!K39</f>
        <v>0</v>
      </c>
      <c r="K37" s="15">
        <f t="shared" si="3"/>
        <v>39</v>
      </c>
      <c r="L37" s="18">
        <f>frq!C37</f>
        <v>1</v>
      </c>
      <c r="M37" s="167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</row>
    <row r="38" spans="1:18">
      <c r="A38" s="8" t="s">
        <v>80</v>
      </c>
      <c r="B38" s="204">
        <f>'[2]04'!B40</f>
        <v>84</v>
      </c>
      <c r="C38" s="205">
        <f>'[2]04'!C40</f>
        <v>0</v>
      </c>
      <c r="D38" s="205">
        <f>'[2]04'!D40</f>
        <v>0</v>
      </c>
      <c r="E38" s="205">
        <f>'[2]04'!E40</f>
        <v>0</v>
      </c>
      <c r="F38" s="15">
        <f t="shared" si="6"/>
        <v>84</v>
      </c>
      <c r="G38" s="204">
        <f>'[2]04'!H40</f>
        <v>39</v>
      </c>
      <c r="H38" s="205">
        <f>'[2]04'!I40</f>
        <v>0</v>
      </c>
      <c r="I38" s="205">
        <f>'[2]04'!J40</f>
        <v>0</v>
      </c>
      <c r="J38" s="205">
        <f>'[2]04'!K40</f>
        <v>0</v>
      </c>
      <c r="K38" s="15">
        <f t="shared" si="3"/>
        <v>39</v>
      </c>
      <c r="L38" s="18">
        <f>frq!C38</f>
        <v>1</v>
      </c>
      <c r="M38" s="167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</row>
    <row r="39" spans="1:18">
      <c r="A39" s="8" t="s">
        <v>81</v>
      </c>
      <c r="B39" s="204">
        <f>'[2]04'!B41</f>
        <v>84</v>
      </c>
      <c r="C39" s="205">
        <f>'[2]04'!C41</f>
        <v>0</v>
      </c>
      <c r="D39" s="205">
        <f>'[2]04'!D41</f>
        <v>0</v>
      </c>
      <c r="E39" s="205">
        <f>'[2]04'!E41</f>
        <v>0</v>
      </c>
      <c r="F39" s="15">
        <f t="shared" si="6"/>
        <v>84</v>
      </c>
      <c r="G39" s="204">
        <f>'[2]04'!H41</f>
        <v>39</v>
      </c>
      <c r="H39" s="205">
        <f>'[2]04'!I41</f>
        <v>0</v>
      </c>
      <c r="I39" s="205">
        <f>'[2]04'!J41</f>
        <v>0</v>
      </c>
      <c r="J39" s="205">
        <f>'[2]04'!K41</f>
        <v>0</v>
      </c>
      <c r="K39" s="15">
        <f t="shared" si="3"/>
        <v>39</v>
      </c>
      <c r="L39" s="18">
        <f>frq!C39</f>
        <v>1</v>
      </c>
      <c r="M39" s="167">
        <f t="shared" si="4"/>
        <v>38.299999999999997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38.299999999999997</v>
      </c>
      <c r="R39" s="18">
        <v>0.7</v>
      </c>
    </row>
    <row r="40" spans="1:18">
      <c r="A40" s="8" t="s">
        <v>82</v>
      </c>
      <c r="B40" s="204">
        <f>'[2]04'!B42</f>
        <v>84</v>
      </c>
      <c r="C40" s="205">
        <f>'[2]04'!C42</f>
        <v>0</v>
      </c>
      <c r="D40" s="205">
        <f>'[2]04'!D42</f>
        <v>0</v>
      </c>
      <c r="E40" s="205">
        <f>'[2]04'!E42</f>
        <v>0</v>
      </c>
      <c r="F40" s="15">
        <f t="shared" si="6"/>
        <v>84</v>
      </c>
      <c r="G40" s="204">
        <f>'[2]04'!H42</f>
        <v>39</v>
      </c>
      <c r="H40" s="205">
        <f>'[2]04'!I42</f>
        <v>0</v>
      </c>
      <c r="I40" s="205">
        <f>'[2]04'!J42</f>
        <v>0</v>
      </c>
      <c r="J40" s="205">
        <f>'[2]04'!K42</f>
        <v>0</v>
      </c>
      <c r="K40" s="15">
        <f t="shared" si="3"/>
        <v>39</v>
      </c>
      <c r="L40" s="18">
        <f>frq!C40</f>
        <v>1</v>
      </c>
      <c r="M40" s="167">
        <f t="shared" si="4"/>
        <v>38.299999999999997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38.299999999999997</v>
      </c>
      <c r="R40" s="18">
        <v>0.7</v>
      </c>
    </row>
    <row r="41" spans="1:18">
      <c r="A41" s="8" t="s">
        <v>83</v>
      </c>
      <c r="B41" s="204">
        <f>'[2]04'!B43</f>
        <v>84</v>
      </c>
      <c r="C41" s="205">
        <f>'[2]04'!C43</f>
        <v>0</v>
      </c>
      <c r="D41" s="205">
        <f>'[2]04'!D43</f>
        <v>0</v>
      </c>
      <c r="E41" s="205">
        <f>'[2]04'!E43</f>
        <v>0</v>
      </c>
      <c r="F41" s="15">
        <f t="shared" si="6"/>
        <v>84</v>
      </c>
      <c r="G41" s="204">
        <f>'[2]04'!H43</f>
        <v>39</v>
      </c>
      <c r="H41" s="205">
        <f>'[2]04'!I43</f>
        <v>0</v>
      </c>
      <c r="I41" s="205">
        <f>'[2]04'!J43</f>
        <v>0</v>
      </c>
      <c r="J41" s="205">
        <f>'[2]04'!K43</f>
        <v>0</v>
      </c>
      <c r="K41" s="15">
        <f t="shared" si="3"/>
        <v>39</v>
      </c>
      <c r="L41" s="18">
        <f>frq!C41</f>
        <v>1</v>
      </c>
      <c r="M41" s="167">
        <f t="shared" si="4"/>
        <v>38.299999999999997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38.299999999999997</v>
      </c>
      <c r="R41" s="18">
        <v>0.7</v>
      </c>
    </row>
    <row r="42" spans="1:18">
      <c r="A42" s="8" t="s">
        <v>84</v>
      </c>
      <c r="B42" s="204">
        <f>'[2]04'!B44</f>
        <v>84</v>
      </c>
      <c r="C42" s="205">
        <f>'[2]04'!C44</f>
        <v>0</v>
      </c>
      <c r="D42" s="205">
        <f>'[2]04'!D44</f>
        <v>0</v>
      </c>
      <c r="E42" s="205">
        <f>'[2]04'!E44</f>
        <v>0</v>
      </c>
      <c r="F42" s="15">
        <f t="shared" si="6"/>
        <v>84</v>
      </c>
      <c r="G42" s="204">
        <f>'[2]04'!H44</f>
        <v>39</v>
      </c>
      <c r="H42" s="205">
        <f>'[2]04'!I44</f>
        <v>0</v>
      </c>
      <c r="I42" s="205">
        <f>'[2]04'!J44</f>
        <v>0</v>
      </c>
      <c r="J42" s="205">
        <f>'[2]04'!K44</f>
        <v>0</v>
      </c>
      <c r="K42" s="15">
        <f t="shared" si="3"/>
        <v>39</v>
      </c>
      <c r="L42" s="18">
        <f>frq!C42</f>
        <v>1</v>
      </c>
      <c r="M42" s="167">
        <f t="shared" si="4"/>
        <v>38.299999999999997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38.299999999999997</v>
      </c>
      <c r="R42" s="18">
        <v>0.7</v>
      </c>
    </row>
    <row r="43" spans="1:18">
      <c r="A43" s="8" t="s">
        <v>85</v>
      </c>
      <c r="B43" s="204">
        <f>'[2]04'!B45</f>
        <v>84</v>
      </c>
      <c r="C43" s="205">
        <f>'[2]04'!C45</f>
        <v>0</v>
      </c>
      <c r="D43" s="205">
        <f>'[2]04'!D45</f>
        <v>0</v>
      </c>
      <c r="E43" s="205">
        <f>'[2]04'!E45</f>
        <v>0</v>
      </c>
      <c r="F43" s="15">
        <f t="shared" si="6"/>
        <v>84</v>
      </c>
      <c r="G43" s="204">
        <f>'[2]04'!H45</f>
        <v>39</v>
      </c>
      <c r="H43" s="205">
        <f>'[2]04'!I45</f>
        <v>0</v>
      </c>
      <c r="I43" s="205">
        <f>'[2]04'!J45</f>
        <v>0</v>
      </c>
      <c r="J43" s="205">
        <f>'[2]04'!K45</f>
        <v>0</v>
      </c>
      <c r="K43" s="15">
        <f t="shared" si="3"/>
        <v>39</v>
      </c>
      <c r="L43" s="18">
        <f>frq!C43</f>
        <v>1</v>
      </c>
      <c r="M43" s="167">
        <f t="shared" si="4"/>
        <v>38.299999999999997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38.299999999999997</v>
      </c>
      <c r="R43" s="18">
        <v>0.7</v>
      </c>
    </row>
    <row r="44" spans="1:18">
      <c r="A44" s="8" t="s">
        <v>86</v>
      </c>
      <c r="B44" s="204">
        <f>'[2]04'!B46</f>
        <v>84</v>
      </c>
      <c r="C44" s="205">
        <f>'[2]04'!C46</f>
        <v>0</v>
      </c>
      <c r="D44" s="205">
        <f>'[2]04'!D46</f>
        <v>0</v>
      </c>
      <c r="E44" s="205">
        <f>'[2]04'!E46</f>
        <v>0</v>
      </c>
      <c r="F44" s="15">
        <f t="shared" si="6"/>
        <v>84</v>
      </c>
      <c r="G44" s="204">
        <f>'[2]04'!H46</f>
        <v>39</v>
      </c>
      <c r="H44" s="205">
        <f>'[2]04'!I46</f>
        <v>0</v>
      </c>
      <c r="I44" s="205">
        <f>'[2]04'!J46</f>
        <v>0</v>
      </c>
      <c r="J44" s="205">
        <f>'[2]04'!K46</f>
        <v>0</v>
      </c>
      <c r="K44" s="15">
        <f t="shared" si="3"/>
        <v>39</v>
      </c>
      <c r="L44" s="18">
        <f>frq!C44</f>
        <v>1</v>
      </c>
      <c r="M44" s="167">
        <f t="shared" si="4"/>
        <v>38.299999999999997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38.299999999999997</v>
      </c>
      <c r="R44" s="18">
        <v>0.7</v>
      </c>
    </row>
    <row r="45" spans="1:18">
      <c r="A45" s="8" t="s">
        <v>87</v>
      </c>
      <c r="B45" s="204">
        <f>'[2]04'!B47</f>
        <v>84</v>
      </c>
      <c r="C45" s="205">
        <f>'[2]04'!C47</f>
        <v>0</v>
      </c>
      <c r="D45" s="205">
        <f>'[2]04'!D47</f>
        <v>0</v>
      </c>
      <c r="E45" s="205">
        <f>'[2]04'!E47</f>
        <v>0</v>
      </c>
      <c r="F45" s="15">
        <f t="shared" si="6"/>
        <v>84</v>
      </c>
      <c r="G45" s="204">
        <f>'[2]04'!H47</f>
        <v>39</v>
      </c>
      <c r="H45" s="205">
        <f>'[2]04'!I47</f>
        <v>0</v>
      </c>
      <c r="I45" s="205">
        <f>'[2]04'!J47</f>
        <v>0</v>
      </c>
      <c r="J45" s="205">
        <f>'[2]04'!K47</f>
        <v>0</v>
      </c>
      <c r="K45" s="15">
        <f t="shared" si="3"/>
        <v>39</v>
      </c>
      <c r="L45" s="18">
        <f>frq!C45</f>
        <v>1</v>
      </c>
      <c r="M45" s="167">
        <f t="shared" si="4"/>
        <v>38.299999999999997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38.299999999999997</v>
      </c>
      <c r="R45" s="18">
        <v>0.7</v>
      </c>
    </row>
    <row r="46" spans="1:18">
      <c r="A46" s="8" t="s">
        <v>88</v>
      </c>
      <c r="B46" s="204">
        <f>'[2]04'!B48</f>
        <v>84</v>
      </c>
      <c r="C46" s="205">
        <f>'[2]04'!C48</f>
        <v>0</v>
      </c>
      <c r="D46" s="205">
        <f>'[2]04'!D48</f>
        <v>0</v>
      </c>
      <c r="E46" s="205">
        <f>'[2]04'!E48</f>
        <v>0</v>
      </c>
      <c r="F46" s="15">
        <f t="shared" si="6"/>
        <v>84</v>
      </c>
      <c r="G46" s="204">
        <f>'[2]04'!H48</f>
        <v>39</v>
      </c>
      <c r="H46" s="205">
        <f>'[2]04'!I48</f>
        <v>0</v>
      </c>
      <c r="I46" s="205">
        <f>'[2]04'!J48</f>
        <v>0</v>
      </c>
      <c r="J46" s="205">
        <f>'[2]04'!K48</f>
        <v>0</v>
      </c>
      <c r="K46" s="15">
        <f t="shared" si="3"/>
        <v>39</v>
      </c>
      <c r="L46" s="18">
        <f>frq!C46</f>
        <v>1</v>
      </c>
      <c r="M46" s="167">
        <f t="shared" si="4"/>
        <v>38.299999999999997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38.299999999999997</v>
      </c>
      <c r="R46" s="18">
        <v>0.7</v>
      </c>
    </row>
    <row r="47" spans="1:18">
      <c r="A47" s="8" t="s">
        <v>89</v>
      </c>
      <c r="B47" s="204">
        <f>'[2]04'!B49</f>
        <v>84</v>
      </c>
      <c r="C47" s="205">
        <f>'[2]04'!C49</f>
        <v>0</v>
      </c>
      <c r="D47" s="205">
        <f>'[2]04'!D49</f>
        <v>0</v>
      </c>
      <c r="E47" s="205">
        <f>'[2]04'!E49</f>
        <v>0</v>
      </c>
      <c r="F47" s="15">
        <f t="shared" si="6"/>
        <v>84</v>
      </c>
      <c r="G47" s="204">
        <f>'[2]04'!H49</f>
        <v>39</v>
      </c>
      <c r="H47" s="205">
        <f>'[2]04'!I49</f>
        <v>0</v>
      </c>
      <c r="I47" s="205">
        <f>'[2]04'!J49</f>
        <v>0</v>
      </c>
      <c r="J47" s="205">
        <f>'[2]04'!K49</f>
        <v>0</v>
      </c>
      <c r="K47" s="15">
        <f t="shared" si="3"/>
        <v>39</v>
      </c>
      <c r="L47" s="18">
        <f>frq!C47</f>
        <v>1</v>
      </c>
      <c r="M47" s="167">
        <f t="shared" si="4"/>
        <v>38.299999999999997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38.299999999999997</v>
      </c>
      <c r="R47" s="18">
        <v>0.7</v>
      </c>
    </row>
    <row r="48" spans="1:18">
      <c r="A48" s="8" t="s">
        <v>90</v>
      </c>
      <c r="B48" s="204">
        <f>'[2]04'!B50</f>
        <v>84</v>
      </c>
      <c r="C48" s="205">
        <f>'[2]04'!C50</f>
        <v>0</v>
      </c>
      <c r="D48" s="205">
        <f>'[2]04'!D50</f>
        <v>0</v>
      </c>
      <c r="E48" s="205">
        <f>'[2]04'!E50</f>
        <v>0</v>
      </c>
      <c r="F48" s="15">
        <f t="shared" si="6"/>
        <v>84</v>
      </c>
      <c r="G48" s="204">
        <f>'[2]04'!H50</f>
        <v>39</v>
      </c>
      <c r="H48" s="205">
        <f>'[2]04'!I50</f>
        <v>0</v>
      </c>
      <c r="I48" s="205">
        <f>'[2]04'!J50</f>
        <v>0</v>
      </c>
      <c r="J48" s="205">
        <f>'[2]04'!K50</f>
        <v>0</v>
      </c>
      <c r="K48" s="15">
        <f t="shared" si="3"/>
        <v>39</v>
      </c>
      <c r="L48" s="18">
        <f>frq!C48</f>
        <v>1</v>
      </c>
      <c r="M48" s="167">
        <f t="shared" si="4"/>
        <v>38.299999999999997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38.299999999999997</v>
      </c>
      <c r="R48" s="18">
        <v>0.7</v>
      </c>
    </row>
    <row r="49" spans="1:18">
      <c r="A49" s="8" t="s">
        <v>91</v>
      </c>
      <c r="B49" s="204">
        <f>'[2]04'!B51</f>
        <v>84</v>
      </c>
      <c r="C49" s="205">
        <f>'[2]04'!C51</f>
        <v>0</v>
      </c>
      <c r="D49" s="205">
        <f>'[2]04'!D51</f>
        <v>0</v>
      </c>
      <c r="E49" s="205">
        <f>'[2]04'!E51</f>
        <v>0</v>
      </c>
      <c r="F49" s="15">
        <f t="shared" si="6"/>
        <v>84</v>
      </c>
      <c r="G49" s="204">
        <f>'[2]04'!H51</f>
        <v>39</v>
      </c>
      <c r="H49" s="205">
        <f>'[2]04'!I51</f>
        <v>0</v>
      </c>
      <c r="I49" s="205">
        <f>'[2]04'!J51</f>
        <v>0</v>
      </c>
      <c r="J49" s="205">
        <f>'[2]04'!K51</f>
        <v>0</v>
      </c>
      <c r="K49" s="15">
        <f t="shared" si="3"/>
        <v>39</v>
      </c>
      <c r="L49" s="18">
        <f>frq!C49</f>
        <v>1</v>
      </c>
      <c r="M49" s="167">
        <f t="shared" si="4"/>
        <v>38.299999999999997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38.299999999999997</v>
      </c>
      <c r="R49" s="18">
        <v>0.7</v>
      </c>
    </row>
    <row r="50" spans="1:18">
      <c r="A50" s="8" t="s">
        <v>92</v>
      </c>
      <c r="B50" s="204">
        <f>'[2]04'!B52</f>
        <v>84</v>
      </c>
      <c r="C50" s="205">
        <f>'[2]04'!C52</f>
        <v>0</v>
      </c>
      <c r="D50" s="205">
        <f>'[2]04'!D52</f>
        <v>0</v>
      </c>
      <c r="E50" s="205">
        <f>'[2]04'!E52</f>
        <v>0</v>
      </c>
      <c r="F50" s="15">
        <f t="shared" si="6"/>
        <v>84</v>
      </c>
      <c r="G50" s="204">
        <f>'[2]04'!H52</f>
        <v>39</v>
      </c>
      <c r="H50" s="205">
        <f>'[2]04'!I52</f>
        <v>0</v>
      </c>
      <c r="I50" s="205">
        <f>'[2]04'!J52</f>
        <v>0</v>
      </c>
      <c r="J50" s="205">
        <f>'[2]04'!K52</f>
        <v>0</v>
      </c>
      <c r="K50" s="15">
        <f t="shared" si="3"/>
        <v>39</v>
      </c>
      <c r="L50" s="18">
        <f>frq!C50</f>
        <v>1</v>
      </c>
      <c r="M50" s="167">
        <f t="shared" si="4"/>
        <v>38.299999999999997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38.299999999999997</v>
      </c>
      <c r="R50" s="18">
        <v>0.7</v>
      </c>
    </row>
    <row r="51" spans="1:18">
      <c r="A51" s="8" t="s">
        <v>93</v>
      </c>
      <c r="B51" s="204">
        <f>'[2]04'!B53</f>
        <v>84</v>
      </c>
      <c r="C51" s="205">
        <f>'[2]04'!C53</f>
        <v>0</v>
      </c>
      <c r="D51" s="205">
        <f>'[2]04'!D53</f>
        <v>0</v>
      </c>
      <c r="E51" s="205">
        <f>'[2]04'!E53</f>
        <v>0</v>
      </c>
      <c r="F51" s="15">
        <f t="shared" si="6"/>
        <v>84</v>
      </c>
      <c r="G51" s="204">
        <f>'[2]04'!H53</f>
        <v>39</v>
      </c>
      <c r="H51" s="205">
        <f>'[2]04'!I53</f>
        <v>0</v>
      </c>
      <c r="I51" s="205">
        <f>'[2]04'!J53</f>
        <v>0</v>
      </c>
      <c r="J51" s="205">
        <f>'[2]04'!K53</f>
        <v>0</v>
      </c>
      <c r="K51" s="15">
        <f t="shared" si="3"/>
        <v>39</v>
      </c>
      <c r="L51" s="18">
        <f>frq!C51</f>
        <v>1</v>
      </c>
      <c r="M51" s="167">
        <f t="shared" si="4"/>
        <v>38.299999999999997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38.299999999999997</v>
      </c>
      <c r="R51" s="18">
        <v>0.7</v>
      </c>
    </row>
    <row r="52" spans="1:18">
      <c r="A52" s="8" t="s">
        <v>94</v>
      </c>
      <c r="B52" s="204">
        <f>'[2]04'!B54</f>
        <v>84</v>
      </c>
      <c r="C52" s="205">
        <f>'[2]04'!C54</f>
        <v>0</v>
      </c>
      <c r="D52" s="205">
        <f>'[2]04'!D54</f>
        <v>0</v>
      </c>
      <c r="E52" s="205">
        <f>'[2]04'!E54</f>
        <v>0</v>
      </c>
      <c r="F52" s="15">
        <f t="shared" si="6"/>
        <v>84</v>
      </c>
      <c r="G52" s="204">
        <f>'[2]04'!H54</f>
        <v>39</v>
      </c>
      <c r="H52" s="205">
        <f>'[2]04'!I54</f>
        <v>0</v>
      </c>
      <c r="I52" s="205">
        <f>'[2]04'!J54</f>
        <v>0</v>
      </c>
      <c r="J52" s="205">
        <f>'[2]04'!K54</f>
        <v>0</v>
      </c>
      <c r="K52" s="15">
        <f t="shared" si="3"/>
        <v>39</v>
      </c>
      <c r="L52" s="18">
        <f>frq!C52</f>
        <v>1</v>
      </c>
      <c r="M52" s="167">
        <f t="shared" si="4"/>
        <v>38.299999999999997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38.299999999999997</v>
      </c>
      <c r="R52" s="18">
        <v>0.7</v>
      </c>
    </row>
    <row r="53" spans="1:18">
      <c r="A53" s="8" t="s">
        <v>95</v>
      </c>
      <c r="B53" s="204">
        <f>'[2]04'!B55</f>
        <v>84</v>
      </c>
      <c r="C53" s="205">
        <f>'[2]04'!C55</f>
        <v>0</v>
      </c>
      <c r="D53" s="205">
        <f>'[2]04'!D55</f>
        <v>0</v>
      </c>
      <c r="E53" s="205">
        <f>'[2]04'!E55</f>
        <v>0</v>
      </c>
      <c r="F53" s="15">
        <f t="shared" si="6"/>
        <v>84</v>
      </c>
      <c r="G53" s="204">
        <f>'[2]04'!H55</f>
        <v>40</v>
      </c>
      <c r="H53" s="205">
        <f>'[2]04'!I55</f>
        <v>0</v>
      </c>
      <c r="I53" s="205">
        <f>'[2]04'!J55</f>
        <v>0</v>
      </c>
      <c r="J53" s="205">
        <f>'[2]04'!K55</f>
        <v>0</v>
      </c>
      <c r="K53" s="15">
        <f t="shared" si="3"/>
        <v>40</v>
      </c>
      <c r="L53" s="18">
        <f>frq!C53</f>
        <v>1</v>
      </c>
      <c r="M53" s="167">
        <f t="shared" si="4"/>
        <v>39.299999999999997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39.299999999999997</v>
      </c>
      <c r="R53" s="18">
        <v>0.7</v>
      </c>
    </row>
    <row r="54" spans="1:18">
      <c r="A54" s="8" t="s">
        <v>96</v>
      </c>
      <c r="B54" s="204">
        <f>'[2]04'!B56</f>
        <v>84</v>
      </c>
      <c r="C54" s="205">
        <f>'[2]04'!C56</f>
        <v>0</v>
      </c>
      <c r="D54" s="205">
        <f>'[2]04'!D56</f>
        <v>0</v>
      </c>
      <c r="E54" s="205">
        <f>'[2]04'!E56</f>
        <v>0</v>
      </c>
      <c r="F54" s="15">
        <f t="shared" si="6"/>
        <v>84</v>
      </c>
      <c r="G54" s="204">
        <f>'[2]04'!H56</f>
        <v>40</v>
      </c>
      <c r="H54" s="205">
        <f>'[2]04'!I56</f>
        <v>0</v>
      </c>
      <c r="I54" s="205">
        <f>'[2]04'!J56</f>
        <v>0</v>
      </c>
      <c r="J54" s="205">
        <f>'[2]04'!K56</f>
        <v>0</v>
      </c>
      <c r="K54" s="15">
        <f t="shared" si="3"/>
        <v>40</v>
      </c>
      <c r="L54" s="18">
        <f>frq!C54</f>
        <v>1</v>
      </c>
      <c r="M54" s="167">
        <f t="shared" si="4"/>
        <v>39.299999999999997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39.299999999999997</v>
      </c>
      <c r="R54" s="18">
        <v>0.7</v>
      </c>
    </row>
    <row r="55" spans="1:18">
      <c r="A55" s="8" t="s">
        <v>97</v>
      </c>
      <c r="B55" s="204">
        <f>'[2]04'!B57</f>
        <v>84</v>
      </c>
      <c r="C55" s="205">
        <f>'[2]04'!C57</f>
        <v>0</v>
      </c>
      <c r="D55" s="205">
        <f>'[2]04'!D57</f>
        <v>0</v>
      </c>
      <c r="E55" s="205">
        <f>'[2]04'!E57</f>
        <v>0</v>
      </c>
      <c r="F55" s="15">
        <f t="shared" si="6"/>
        <v>84</v>
      </c>
      <c r="G55" s="204">
        <f>'[2]04'!H57</f>
        <v>40</v>
      </c>
      <c r="H55" s="205">
        <f>'[2]04'!I57</f>
        <v>0</v>
      </c>
      <c r="I55" s="205">
        <f>'[2]04'!J57</f>
        <v>0</v>
      </c>
      <c r="J55" s="205">
        <f>'[2]04'!K57</f>
        <v>0</v>
      </c>
      <c r="K55" s="15">
        <f t="shared" si="3"/>
        <v>40</v>
      </c>
      <c r="L55" s="18">
        <f>frq!C55</f>
        <v>1</v>
      </c>
      <c r="M55" s="167">
        <f t="shared" si="4"/>
        <v>39.299999999999997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39.299999999999997</v>
      </c>
      <c r="R55" s="18">
        <v>0.7</v>
      </c>
    </row>
    <row r="56" spans="1:18">
      <c r="A56" s="8" t="s">
        <v>98</v>
      </c>
      <c r="B56" s="204">
        <f>'[2]04'!B58</f>
        <v>84</v>
      </c>
      <c r="C56" s="205">
        <f>'[2]04'!C58</f>
        <v>0</v>
      </c>
      <c r="D56" s="205">
        <f>'[2]04'!D58</f>
        <v>0</v>
      </c>
      <c r="E56" s="205">
        <f>'[2]04'!E58</f>
        <v>0</v>
      </c>
      <c r="F56" s="15">
        <f t="shared" si="6"/>
        <v>84</v>
      </c>
      <c r="G56" s="204">
        <f>'[2]04'!H58</f>
        <v>40</v>
      </c>
      <c r="H56" s="205">
        <f>'[2]04'!I58</f>
        <v>0</v>
      </c>
      <c r="I56" s="205">
        <f>'[2]04'!J58</f>
        <v>0</v>
      </c>
      <c r="J56" s="205">
        <f>'[2]04'!K58</f>
        <v>0</v>
      </c>
      <c r="K56" s="15">
        <f t="shared" si="3"/>
        <v>40</v>
      </c>
      <c r="L56" s="18">
        <f>frq!C56</f>
        <v>1</v>
      </c>
      <c r="M56" s="167">
        <f t="shared" si="4"/>
        <v>39.299999999999997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39.299999999999997</v>
      </c>
      <c r="R56" s="18">
        <v>0.7</v>
      </c>
    </row>
    <row r="57" spans="1:18">
      <c r="A57" s="8" t="s">
        <v>99</v>
      </c>
      <c r="B57" s="204">
        <f>'[2]04'!B59</f>
        <v>84</v>
      </c>
      <c r="C57" s="205">
        <f>'[2]04'!C59</f>
        <v>0</v>
      </c>
      <c r="D57" s="205">
        <f>'[2]04'!D59</f>
        <v>0</v>
      </c>
      <c r="E57" s="205">
        <f>'[2]04'!E59</f>
        <v>0</v>
      </c>
      <c r="F57" s="15">
        <f t="shared" si="6"/>
        <v>84</v>
      </c>
      <c r="G57" s="204">
        <f>'[2]04'!H59</f>
        <v>40</v>
      </c>
      <c r="H57" s="205">
        <f>'[2]04'!I59</f>
        <v>0</v>
      </c>
      <c r="I57" s="205">
        <f>'[2]04'!J59</f>
        <v>0</v>
      </c>
      <c r="J57" s="205">
        <f>'[2]04'!K59</f>
        <v>0</v>
      </c>
      <c r="K57" s="15">
        <f t="shared" si="3"/>
        <v>40</v>
      </c>
      <c r="L57" s="18">
        <f>frq!C57</f>
        <v>1</v>
      </c>
      <c r="M57" s="167">
        <f t="shared" si="4"/>
        <v>39.299999999999997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39.299999999999997</v>
      </c>
      <c r="R57" s="18">
        <v>0.7</v>
      </c>
    </row>
    <row r="58" spans="1:18">
      <c r="A58" s="8" t="s">
        <v>100</v>
      </c>
      <c r="B58" s="204">
        <f>'[2]04'!B60</f>
        <v>84</v>
      </c>
      <c r="C58" s="205">
        <f>'[2]04'!C60</f>
        <v>0</v>
      </c>
      <c r="D58" s="205">
        <f>'[2]04'!D60</f>
        <v>0</v>
      </c>
      <c r="E58" s="205">
        <f>'[2]04'!E60</f>
        <v>0</v>
      </c>
      <c r="F58" s="15">
        <f t="shared" si="6"/>
        <v>84</v>
      </c>
      <c r="G58" s="204">
        <f>'[2]04'!H60</f>
        <v>40</v>
      </c>
      <c r="H58" s="205">
        <f>'[2]04'!I60</f>
        <v>0</v>
      </c>
      <c r="I58" s="205">
        <f>'[2]04'!J60</f>
        <v>0</v>
      </c>
      <c r="J58" s="205">
        <f>'[2]04'!K60</f>
        <v>0</v>
      </c>
      <c r="K58" s="15">
        <f t="shared" si="3"/>
        <v>40</v>
      </c>
      <c r="L58" s="18">
        <f>frq!C58</f>
        <v>1</v>
      </c>
      <c r="M58" s="167">
        <f t="shared" si="4"/>
        <v>39.299999999999997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39.299999999999997</v>
      </c>
      <c r="R58" s="18">
        <v>0.7</v>
      </c>
    </row>
    <row r="59" spans="1:18">
      <c r="A59" s="8" t="s">
        <v>101</v>
      </c>
      <c r="B59" s="204">
        <f>'[2]04'!B61</f>
        <v>84</v>
      </c>
      <c r="C59" s="205">
        <f>'[2]04'!C61</f>
        <v>0</v>
      </c>
      <c r="D59" s="205">
        <f>'[2]04'!D61</f>
        <v>0</v>
      </c>
      <c r="E59" s="205">
        <f>'[2]04'!E61</f>
        <v>0</v>
      </c>
      <c r="F59" s="15">
        <f t="shared" si="6"/>
        <v>84</v>
      </c>
      <c r="G59" s="204">
        <f>'[2]04'!H61</f>
        <v>40</v>
      </c>
      <c r="H59" s="205">
        <f>'[2]04'!I61</f>
        <v>0</v>
      </c>
      <c r="I59" s="205">
        <f>'[2]04'!J61</f>
        <v>0</v>
      </c>
      <c r="J59" s="205">
        <f>'[2]04'!K61</f>
        <v>0</v>
      </c>
      <c r="K59" s="15">
        <f t="shared" si="3"/>
        <v>40</v>
      </c>
      <c r="L59" s="18">
        <f>frq!C59</f>
        <v>1</v>
      </c>
      <c r="M59" s="167">
        <f t="shared" si="4"/>
        <v>39.299999999999997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39.299999999999997</v>
      </c>
      <c r="R59" s="18">
        <v>0.7</v>
      </c>
    </row>
    <row r="60" spans="1:18">
      <c r="A60" s="8" t="s">
        <v>102</v>
      </c>
      <c r="B60" s="204">
        <f>'[2]04'!B62</f>
        <v>84</v>
      </c>
      <c r="C60" s="205">
        <f>'[2]04'!C62</f>
        <v>0</v>
      </c>
      <c r="D60" s="205">
        <f>'[2]04'!D62</f>
        <v>0</v>
      </c>
      <c r="E60" s="205">
        <f>'[2]04'!E62</f>
        <v>0</v>
      </c>
      <c r="F60" s="15">
        <f t="shared" si="6"/>
        <v>84</v>
      </c>
      <c r="G60" s="204">
        <f>'[2]04'!H62</f>
        <v>40</v>
      </c>
      <c r="H60" s="205">
        <f>'[2]04'!I62</f>
        <v>0</v>
      </c>
      <c r="I60" s="205">
        <f>'[2]04'!J62</f>
        <v>0</v>
      </c>
      <c r="J60" s="205">
        <f>'[2]04'!K62</f>
        <v>0</v>
      </c>
      <c r="K60" s="15">
        <f t="shared" si="3"/>
        <v>40</v>
      </c>
      <c r="L60" s="18">
        <f>frq!C60</f>
        <v>1</v>
      </c>
      <c r="M60" s="167">
        <f t="shared" si="4"/>
        <v>39.299999999999997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39.299999999999997</v>
      </c>
      <c r="R60" s="18">
        <v>0.7</v>
      </c>
    </row>
    <row r="61" spans="1:18">
      <c r="A61" s="8" t="s">
        <v>103</v>
      </c>
      <c r="B61" s="204">
        <f>'[2]04'!B63</f>
        <v>84</v>
      </c>
      <c r="C61" s="205">
        <f>'[2]04'!C63</f>
        <v>0</v>
      </c>
      <c r="D61" s="205">
        <f>'[2]04'!D63</f>
        <v>0</v>
      </c>
      <c r="E61" s="205">
        <f>'[2]04'!E63</f>
        <v>0</v>
      </c>
      <c r="F61" s="15">
        <f t="shared" si="6"/>
        <v>84</v>
      </c>
      <c r="G61" s="204">
        <f>'[2]04'!H63</f>
        <v>40</v>
      </c>
      <c r="H61" s="205">
        <f>'[2]04'!I63</f>
        <v>0</v>
      </c>
      <c r="I61" s="205">
        <f>'[2]04'!J63</f>
        <v>0</v>
      </c>
      <c r="J61" s="205">
        <f>'[2]04'!K63</f>
        <v>0</v>
      </c>
      <c r="K61" s="15">
        <f t="shared" si="3"/>
        <v>40</v>
      </c>
      <c r="L61" s="18">
        <f>frq!C61</f>
        <v>1</v>
      </c>
      <c r="M61" s="167">
        <f t="shared" si="4"/>
        <v>39.299999999999997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39.299999999999997</v>
      </c>
      <c r="R61" s="18">
        <v>0.7</v>
      </c>
    </row>
    <row r="62" spans="1:18">
      <c r="A62" s="8" t="s">
        <v>104</v>
      </c>
      <c r="B62" s="204">
        <f>'[2]04'!B64</f>
        <v>84</v>
      </c>
      <c r="C62" s="205">
        <f>'[2]04'!C64</f>
        <v>0</v>
      </c>
      <c r="D62" s="205">
        <f>'[2]04'!D64</f>
        <v>0</v>
      </c>
      <c r="E62" s="205">
        <f>'[2]04'!E64</f>
        <v>0</v>
      </c>
      <c r="F62" s="15">
        <f t="shared" si="6"/>
        <v>84</v>
      </c>
      <c r="G62" s="204">
        <f>'[2]04'!H64</f>
        <v>40</v>
      </c>
      <c r="H62" s="205">
        <f>'[2]04'!I64</f>
        <v>0</v>
      </c>
      <c r="I62" s="205">
        <f>'[2]04'!J64</f>
        <v>0</v>
      </c>
      <c r="J62" s="205">
        <f>'[2]04'!K64</f>
        <v>0</v>
      </c>
      <c r="K62" s="15">
        <f t="shared" si="3"/>
        <v>40</v>
      </c>
      <c r="L62" s="18">
        <f>frq!C62</f>
        <v>1</v>
      </c>
      <c r="M62" s="167">
        <f t="shared" si="4"/>
        <v>39.299999999999997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39.299999999999997</v>
      </c>
      <c r="R62" s="18">
        <v>0.7</v>
      </c>
    </row>
    <row r="63" spans="1:18">
      <c r="A63" s="8" t="s">
        <v>105</v>
      </c>
      <c r="B63" s="204">
        <f>'[2]04'!B65</f>
        <v>84</v>
      </c>
      <c r="C63" s="205">
        <f>'[2]04'!C65</f>
        <v>0</v>
      </c>
      <c r="D63" s="205">
        <f>'[2]04'!D65</f>
        <v>0</v>
      </c>
      <c r="E63" s="205">
        <f>'[2]04'!E65</f>
        <v>0</v>
      </c>
      <c r="F63" s="15">
        <f t="shared" si="6"/>
        <v>84</v>
      </c>
      <c r="G63" s="204">
        <f>'[2]04'!H65</f>
        <v>40</v>
      </c>
      <c r="H63" s="205">
        <f>'[2]04'!I65</f>
        <v>0</v>
      </c>
      <c r="I63" s="205">
        <f>'[2]04'!J65</f>
        <v>0</v>
      </c>
      <c r="J63" s="205">
        <f>'[2]04'!K65</f>
        <v>0</v>
      </c>
      <c r="K63" s="15">
        <f t="shared" si="3"/>
        <v>40</v>
      </c>
      <c r="L63" s="18">
        <f>frq!C63</f>
        <v>1</v>
      </c>
      <c r="M63" s="167">
        <f t="shared" si="4"/>
        <v>39.299999999999997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39.299999999999997</v>
      </c>
      <c r="R63" s="18">
        <v>0.7</v>
      </c>
    </row>
    <row r="64" spans="1:18">
      <c r="A64" s="8" t="s">
        <v>106</v>
      </c>
      <c r="B64" s="204">
        <f>'[2]04'!B66</f>
        <v>84</v>
      </c>
      <c r="C64" s="205">
        <f>'[2]04'!C66</f>
        <v>0</v>
      </c>
      <c r="D64" s="205">
        <f>'[2]04'!D66</f>
        <v>0</v>
      </c>
      <c r="E64" s="205">
        <f>'[2]04'!E66</f>
        <v>0</v>
      </c>
      <c r="F64" s="15">
        <f t="shared" si="6"/>
        <v>84</v>
      </c>
      <c r="G64" s="204">
        <f>'[2]04'!H66</f>
        <v>40</v>
      </c>
      <c r="H64" s="205">
        <f>'[2]04'!I66</f>
        <v>0</v>
      </c>
      <c r="I64" s="205">
        <f>'[2]04'!J66</f>
        <v>0</v>
      </c>
      <c r="J64" s="205">
        <f>'[2]04'!K66</f>
        <v>0</v>
      </c>
      <c r="K64" s="15">
        <f t="shared" si="3"/>
        <v>40</v>
      </c>
      <c r="L64" s="18">
        <f>frq!C64</f>
        <v>1</v>
      </c>
      <c r="M64" s="167">
        <f t="shared" si="4"/>
        <v>39.299999999999997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39.299999999999997</v>
      </c>
      <c r="R64" s="18">
        <v>0.7</v>
      </c>
    </row>
    <row r="65" spans="1:18">
      <c r="A65" s="8" t="s">
        <v>107</v>
      </c>
      <c r="B65" s="204">
        <f>'[2]04'!B67</f>
        <v>84</v>
      </c>
      <c r="C65" s="205">
        <f>'[2]04'!C67</f>
        <v>0</v>
      </c>
      <c r="D65" s="205">
        <f>'[2]04'!D67</f>
        <v>0</v>
      </c>
      <c r="E65" s="205">
        <f>'[2]04'!E67</f>
        <v>0</v>
      </c>
      <c r="F65" s="15">
        <f t="shared" si="6"/>
        <v>84</v>
      </c>
      <c r="G65" s="204">
        <f>'[2]04'!H67</f>
        <v>40</v>
      </c>
      <c r="H65" s="205">
        <f>'[2]04'!I67</f>
        <v>0</v>
      </c>
      <c r="I65" s="205">
        <f>'[2]04'!J67</f>
        <v>0</v>
      </c>
      <c r="J65" s="205">
        <f>'[2]04'!K67</f>
        <v>0</v>
      </c>
      <c r="K65" s="15">
        <f t="shared" si="3"/>
        <v>40</v>
      </c>
      <c r="L65" s="18">
        <f>frq!C65</f>
        <v>1</v>
      </c>
      <c r="M65" s="167">
        <f t="shared" si="4"/>
        <v>39.299999999999997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39.299999999999997</v>
      </c>
      <c r="R65" s="18">
        <v>0.7</v>
      </c>
    </row>
    <row r="66" spans="1:18">
      <c r="A66" s="8" t="s">
        <v>108</v>
      </c>
      <c r="B66" s="204">
        <f>'[2]04'!B68</f>
        <v>84</v>
      </c>
      <c r="C66" s="205">
        <f>'[2]04'!C68</f>
        <v>0</v>
      </c>
      <c r="D66" s="205">
        <f>'[2]04'!D68</f>
        <v>0</v>
      </c>
      <c r="E66" s="205">
        <f>'[2]04'!E68</f>
        <v>0</v>
      </c>
      <c r="F66" s="15">
        <f t="shared" si="6"/>
        <v>84</v>
      </c>
      <c r="G66" s="204">
        <f>'[2]04'!H68</f>
        <v>40</v>
      </c>
      <c r="H66" s="205">
        <f>'[2]04'!I68</f>
        <v>0</v>
      </c>
      <c r="I66" s="205">
        <f>'[2]04'!J68</f>
        <v>0</v>
      </c>
      <c r="J66" s="205">
        <f>'[2]04'!K68</f>
        <v>0</v>
      </c>
      <c r="K66" s="15">
        <f t="shared" si="3"/>
        <v>40</v>
      </c>
      <c r="L66" s="18">
        <f>frq!C66</f>
        <v>1</v>
      </c>
      <c r="M66" s="167">
        <f t="shared" si="4"/>
        <v>39.299999999999997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39.299999999999997</v>
      </c>
      <c r="R66" s="18">
        <v>0.7</v>
      </c>
    </row>
    <row r="67" spans="1:18">
      <c r="A67" s="8" t="s">
        <v>109</v>
      </c>
      <c r="B67" s="204">
        <f>'[2]04'!B69</f>
        <v>84</v>
      </c>
      <c r="C67" s="205">
        <f>'[2]04'!C69</f>
        <v>0</v>
      </c>
      <c r="D67" s="205">
        <f>'[2]04'!D69</f>
        <v>0</v>
      </c>
      <c r="E67" s="205">
        <f>'[2]04'!E69</f>
        <v>0</v>
      </c>
      <c r="F67" s="15">
        <f t="shared" si="6"/>
        <v>84</v>
      </c>
      <c r="G67" s="204">
        <f>'[2]04'!H69</f>
        <v>39</v>
      </c>
      <c r="H67" s="205">
        <f>'[2]04'!I69</f>
        <v>0</v>
      </c>
      <c r="I67" s="205">
        <f>'[2]04'!J69</f>
        <v>0</v>
      </c>
      <c r="J67" s="205">
        <f>'[2]04'!K69</f>
        <v>0</v>
      </c>
      <c r="K67" s="15">
        <f t="shared" si="3"/>
        <v>39</v>
      </c>
      <c r="L67" s="18">
        <f>frq!C67</f>
        <v>1</v>
      </c>
      <c r="M67" s="167">
        <f t="shared" si="4"/>
        <v>38.299999999999997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38.299999999999997</v>
      </c>
      <c r="R67" s="18">
        <v>0.7</v>
      </c>
    </row>
    <row r="68" spans="1:18">
      <c r="A68" s="8" t="s">
        <v>110</v>
      </c>
      <c r="B68" s="204">
        <f>'[2]04'!B70</f>
        <v>84</v>
      </c>
      <c r="C68" s="205">
        <f>'[2]04'!C70</f>
        <v>0</v>
      </c>
      <c r="D68" s="205">
        <f>'[2]04'!D70</f>
        <v>0</v>
      </c>
      <c r="E68" s="205">
        <f>'[2]04'!E70</f>
        <v>0</v>
      </c>
      <c r="F68" s="15">
        <f t="shared" si="6"/>
        <v>84</v>
      </c>
      <c r="G68" s="204">
        <f>'[2]04'!H70</f>
        <v>39</v>
      </c>
      <c r="H68" s="205">
        <f>'[2]04'!I70</f>
        <v>0</v>
      </c>
      <c r="I68" s="205">
        <f>'[2]04'!J70</f>
        <v>0</v>
      </c>
      <c r="J68" s="205">
        <f>'[2]04'!K70</f>
        <v>0</v>
      </c>
      <c r="K68" s="15">
        <f t="shared" ref="K68:K98" si="13">SUM(G68:J68)</f>
        <v>39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38.299999999999997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38.299999999999997</v>
      </c>
      <c r="R68" s="18">
        <v>0.7</v>
      </c>
    </row>
    <row r="69" spans="1:18">
      <c r="A69" s="8" t="s">
        <v>111</v>
      </c>
      <c r="B69" s="204">
        <f>'[2]04'!B71</f>
        <v>84</v>
      </c>
      <c r="C69" s="205">
        <f>'[2]04'!C71</f>
        <v>0</v>
      </c>
      <c r="D69" s="205">
        <f>'[2]04'!D71</f>
        <v>0</v>
      </c>
      <c r="E69" s="205">
        <f>'[2]04'!E71</f>
        <v>0</v>
      </c>
      <c r="F69" s="15">
        <f t="shared" ref="F69:F98" si="16">SUM(B69:E69)</f>
        <v>84</v>
      </c>
      <c r="G69" s="204">
        <f>'[2]04'!H71</f>
        <v>39</v>
      </c>
      <c r="H69" s="205">
        <f>'[2]04'!I71</f>
        <v>0</v>
      </c>
      <c r="I69" s="205">
        <f>'[2]04'!J71</f>
        <v>0</v>
      </c>
      <c r="J69" s="205">
        <f>'[2]04'!K71</f>
        <v>0</v>
      </c>
      <c r="K69" s="15">
        <f t="shared" si="13"/>
        <v>39</v>
      </c>
      <c r="L69" s="18">
        <f>frq!C69</f>
        <v>1</v>
      </c>
      <c r="M69" s="167">
        <f t="shared" si="14"/>
        <v>38.299999999999997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38.299999999999997</v>
      </c>
      <c r="R69" s="18">
        <v>0.7</v>
      </c>
    </row>
    <row r="70" spans="1:18">
      <c r="A70" s="8" t="s">
        <v>112</v>
      </c>
      <c r="B70" s="204">
        <f>'[2]04'!B72</f>
        <v>84</v>
      </c>
      <c r="C70" s="205">
        <f>'[2]04'!C72</f>
        <v>0</v>
      </c>
      <c r="D70" s="205">
        <f>'[2]04'!D72</f>
        <v>0</v>
      </c>
      <c r="E70" s="205">
        <f>'[2]04'!E72</f>
        <v>0</v>
      </c>
      <c r="F70" s="15">
        <f t="shared" si="16"/>
        <v>84</v>
      </c>
      <c r="G70" s="204">
        <f>'[2]04'!H72</f>
        <v>39</v>
      </c>
      <c r="H70" s="205">
        <f>'[2]04'!I72</f>
        <v>0</v>
      </c>
      <c r="I70" s="205">
        <f>'[2]04'!J72</f>
        <v>0</v>
      </c>
      <c r="J70" s="205">
        <f>'[2]04'!K72</f>
        <v>0</v>
      </c>
      <c r="K70" s="15">
        <f t="shared" si="13"/>
        <v>39</v>
      </c>
      <c r="L70" s="18">
        <f>frq!C70</f>
        <v>1</v>
      </c>
      <c r="M70" s="167">
        <f t="shared" si="14"/>
        <v>38.299999999999997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38.299999999999997</v>
      </c>
      <c r="R70" s="18">
        <v>0.7</v>
      </c>
    </row>
    <row r="71" spans="1:18">
      <c r="A71" s="8" t="s">
        <v>113</v>
      </c>
      <c r="B71" s="204">
        <f>'[2]04'!B73</f>
        <v>84</v>
      </c>
      <c r="C71" s="205">
        <f>'[2]04'!C73</f>
        <v>0</v>
      </c>
      <c r="D71" s="205">
        <f>'[2]04'!D73</f>
        <v>0</v>
      </c>
      <c r="E71" s="205">
        <f>'[2]04'!E73</f>
        <v>0</v>
      </c>
      <c r="F71" s="15">
        <f t="shared" si="16"/>
        <v>84</v>
      </c>
      <c r="G71" s="204">
        <f>'[2]04'!H73</f>
        <v>39</v>
      </c>
      <c r="H71" s="205">
        <f>'[2]04'!I73</f>
        <v>0</v>
      </c>
      <c r="I71" s="205">
        <f>'[2]04'!J73</f>
        <v>0</v>
      </c>
      <c r="J71" s="205">
        <f>'[2]04'!K73</f>
        <v>0</v>
      </c>
      <c r="K71" s="15">
        <f t="shared" si="13"/>
        <v>39</v>
      </c>
      <c r="L71" s="18">
        <f>frq!C71</f>
        <v>1</v>
      </c>
      <c r="M71" s="167">
        <f t="shared" si="14"/>
        <v>38.299999999999997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38.299999999999997</v>
      </c>
      <c r="R71" s="18">
        <v>0.7</v>
      </c>
    </row>
    <row r="72" spans="1:18">
      <c r="A72" s="8" t="s">
        <v>114</v>
      </c>
      <c r="B72" s="204">
        <f>'[2]04'!B74</f>
        <v>84</v>
      </c>
      <c r="C72" s="205">
        <f>'[2]04'!C74</f>
        <v>0</v>
      </c>
      <c r="D72" s="205">
        <f>'[2]04'!D74</f>
        <v>0</v>
      </c>
      <c r="E72" s="205">
        <f>'[2]04'!E74</f>
        <v>0</v>
      </c>
      <c r="F72" s="15">
        <f t="shared" si="16"/>
        <v>84</v>
      </c>
      <c r="G72" s="204">
        <f>'[2]04'!H74</f>
        <v>39</v>
      </c>
      <c r="H72" s="205">
        <f>'[2]04'!I74</f>
        <v>0</v>
      </c>
      <c r="I72" s="205">
        <f>'[2]04'!J74</f>
        <v>0</v>
      </c>
      <c r="J72" s="205">
        <f>'[2]04'!K74</f>
        <v>0</v>
      </c>
      <c r="K72" s="15">
        <f t="shared" si="13"/>
        <v>39</v>
      </c>
      <c r="L72" s="18">
        <f>frq!C72</f>
        <v>1</v>
      </c>
      <c r="M72" s="167">
        <f t="shared" si="14"/>
        <v>38.299999999999997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38.299999999999997</v>
      </c>
      <c r="R72" s="18">
        <v>0.7</v>
      </c>
    </row>
    <row r="73" spans="1:18">
      <c r="A73" s="8" t="s">
        <v>115</v>
      </c>
      <c r="B73" s="204">
        <f>'[2]04'!B75</f>
        <v>84</v>
      </c>
      <c r="C73" s="205">
        <f>'[2]04'!C75</f>
        <v>0</v>
      </c>
      <c r="D73" s="205">
        <f>'[2]04'!D75</f>
        <v>0</v>
      </c>
      <c r="E73" s="205">
        <f>'[2]04'!E75</f>
        <v>0</v>
      </c>
      <c r="F73" s="15">
        <f t="shared" si="16"/>
        <v>84</v>
      </c>
      <c r="G73" s="204">
        <f>'[2]04'!H75</f>
        <v>39</v>
      </c>
      <c r="H73" s="205">
        <f>'[2]04'!I75</f>
        <v>0</v>
      </c>
      <c r="I73" s="205">
        <f>'[2]04'!J75</f>
        <v>0</v>
      </c>
      <c r="J73" s="205">
        <f>'[2]04'!K75</f>
        <v>0</v>
      </c>
      <c r="K73" s="15">
        <f t="shared" si="13"/>
        <v>39</v>
      </c>
      <c r="L73" s="18">
        <f>frq!C73</f>
        <v>1</v>
      </c>
      <c r="M73" s="167">
        <f t="shared" si="14"/>
        <v>38.299999999999997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38.299999999999997</v>
      </c>
      <c r="R73" s="18">
        <v>0.7</v>
      </c>
    </row>
    <row r="74" spans="1:18">
      <c r="A74" s="8" t="s">
        <v>116</v>
      </c>
      <c r="B74" s="204">
        <f>'[2]04'!B76</f>
        <v>84</v>
      </c>
      <c r="C74" s="205">
        <f>'[2]04'!C76</f>
        <v>0</v>
      </c>
      <c r="D74" s="205">
        <f>'[2]04'!D76</f>
        <v>0</v>
      </c>
      <c r="E74" s="205">
        <f>'[2]04'!E76</f>
        <v>0</v>
      </c>
      <c r="F74" s="15">
        <f t="shared" si="16"/>
        <v>84</v>
      </c>
      <c r="G74" s="204">
        <f>'[2]04'!H76</f>
        <v>39</v>
      </c>
      <c r="H74" s="205">
        <f>'[2]04'!I76</f>
        <v>0</v>
      </c>
      <c r="I74" s="205">
        <f>'[2]04'!J76</f>
        <v>0</v>
      </c>
      <c r="J74" s="205">
        <f>'[2]04'!K76</f>
        <v>0</v>
      </c>
      <c r="K74" s="15">
        <f t="shared" si="13"/>
        <v>39</v>
      </c>
      <c r="L74" s="18">
        <f>frq!C74</f>
        <v>1</v>
      </c>
      <c r="M74" s="167">
        <f t="shared" si="14"/>
        <v>38.299999999999997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38.299999999999997</v>
      </c>
      <c r="R74" s="18">
        <v>0.7</v>
      </c>
    </row>
    <row r="75" spans="1:18">
      <c r="A75" s="8" t="s">
        <v>117</v>
      </c>
      <c r="B75" s="204">
        <f>'[2]04'!B77</f>
        <v>84</v>
      </c>
      <c r="C75" s="205">
        <f>'[2]04'!C77</f>
        <v>0</v>
      </c>
      <c r="D75" s="205">
        <f>'[2]04'!D77</f>
        <v>0</v>
      </c>
      <c r="E75" s="205">
        <f>'[2]04'!E77</f>
        <v>0</v>
      </c>
      <c r="F75" s="15">
        <f t="shared" si="16"/>
        <v>84</v>
      </c>
      <c r="G75" s="204">
        <f>'[2]04'!H77</f>
        <v>39</v>
      </c>
      <c r="H75" s="205">
        <f>'[2]04'!I77</f>
        <v>0</v>
      </c>
      <c r="I75" s="205">
        <f>'[2]04'!J77</f>
        <v>0</v>
      </c>
      <c r="J75" s="205">
        <f>'[2]04'!K77</f>
        <v>0</v>
      </c>
      <c r="K75" s="15">
        <f t="shared" si="13"/>
        <v>39</v>
      </c>
      <c r="L75" s="18">
        <f>frq!C75</f>
        <v>1</v>
      </c>
      <c r="M75" s="167">
        <f t="shared" si="14"/>
        <v>38.6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38.6</v>
      </c>
      <c r="R75" s="18">
        <v>0.4</v>
      </c>
    </row>
    <row r="76" spans="1:18">
      <c r="A76" s="8" t="s">
        <v>118</v>
      </c>
      <c r="B76" s="204">
        <f>'[2]04'!B78</f>
        <v>84</v>
      </c>
      <c r="C76" s="205">
        <f>'[2]04'!C78</f>
        <v>0</v>
      </c>
      <c r="D76" s="205">
        <f>'[2]04'!D78</f>
        <v>0</v>
      </c>
      <c r="E76" s="205">
        <f>'[2]04'!E78</f>
        <v>0</v>
      </c>
      <c r="F76" s="15">
        <f t="shared" si="16"/>
        <v>84</v>
      </c>
      <c r="G76" s="204">
        <f>'[2]04'!H78</f>
        <v>39</v>
      </c>
      <c r="H76" s="205">
        <f>'[2]04'!I78</f>
        <v>0</v>
      </c>
      <c r="I76" s="205">
        <f>'[2]04'!J78</f>
        <v>0</v>
      </c>
      <c r="J76" s="205">
        <f>'[2]04'!K78</f>
        <v>0</v>
      </c>
      <c r="K76" s="15">
        <f t="shared" si="13"/>
        <v>39</v>
      </c>
      <c r="L76" s="18">
        <f>frq!C76</f>
        <v>1</v>
      </c>
      <c r="M76" s="167">
        <f t="shared" si="14"/>
        <v>38.6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38.6</v>
      </c>
      <c r="R76" s="18">
        <v>0.4</v>
      </c>
    </row>
    <row r="77" spans="1:18">
      <c r="A77" s="8" t="s">
        <v>119</v>
      </c>
      <c r="B77" s="204">
        <f>'[2]04'!B79</f>
        <v>84</v>
      </c>
      <c r="C77" s="205">
        <f>'[2]04'!C79</f>
        <v>0</v>
      </c>
      <c r="D77" s="205">
        <f>'[2]04'!D79</f>
        <v>0</v>
      </c>
      <c r="E77" s="205">
        <f>'[2]04'!E79</f>
        <v>0</v>
      </c>
      <c r="F77" s="15">
        <f t="shared" si="16"/>
        <v>84</v>
      </c>
      <c r="G77" s="204">
        <f>'[2]04'!H79</f>
        <v>39</v>
      </c>
      <c r="H77" s="205">
        <f>'[2]04'!I79</f>
        <v>0</v>
      </c>
      <c r="I77" s="205">
        <f>'[2]04'!J79</f>
        <v>0</v>
      </c>
      <c r="J77" s="205">
        <f>'[2]04'!K79</f>
        <v>0</v>
      </c>
      <c r="K77" s="15">
        <f t="shared" si="13"/>
        <v>39</v>
      </c>
      <c r="L77" s="18">
        <f>frq!C77</f>
        <v>1</v>
      </c>
      <c r="M77" s="167">
        <f t="shared" si="14"/>
        <v>38.6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38.6</v>
      </c>
      <c r="R77" s="18">
        <v>0.4</v>
      </c>
    </row>
    <row r="78" spans="1:18">
      <c r="A78" s="8" t="s">
        <v>120</v>
      </c>
      <c r="B78" s="204">
        <f>'[2]04'!B80</f>
        <v>84</v>
      </c>
      <c r="C78" s="205">
        <f>'[2]04'!C80</f>
        <v>0</v>
      </c>
      <c r="D78" s="205">
        <f>'[2]04'!D80</f>
        <v>0</v>
      </c>
      <c r="E78" s="205">
        <f>'[2]04'!E80</f>
        <v>0</v>
      </c>
      <c r="F78" s="15">
        <f t="shared" si="16"/>
        <v>84</v>
      </c>
      <c r="G78" s="204">
        <f>'[2]04'!H80</f>
        <v>39</v>
      </c>
      <c r="H78" s="205">
        <f>'[2]04'!I80</f>
        <v>0</v>
      </c>
      <c r="I78" s="205">
        <f>'[2]04'!J80</f>
        <v>0</v>
      </c>
      <c r="J78" s="205">
        <f>'[2]04'!K80</f>
        <v>0</v>
      </c>
      <c r="K78" s="15">
        <f t="shared" si="13"/>
        <v>39</v>
      </c>
      <c r="L78" s="18">
        <f>frq!C78</f>
        <v>1</v>
      </c>
      <c r="M78" s="167">
        <f t="shared" si="14"/>
        <v>38.6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38.6</v>
      </c>
      <c r="R78" s="18">
        <v>0.4</v>
      </c>
    </row>
    <row r="79" spans="1:18">
      <c r="A79" s="8" t="s">
        <v>121</v>
      </c>
      <c r="B79" s="204">
        <f>'[2]04'!B81</f>
        <v>84</v>
      </c>
      <c r="C79" s="205">
        <f>'[2]04'!C81</f>
        <v>0</v>
      </c>
      <c r="D79" s="205">
        <f>'[2]04'!D81</f>
        <v>0</v>
      </c>
      <c r="E79" s="205">
        <f>'[2]04'!E81</f>
        <v>0</v>
      </c>
      <c r="F79" s="15">
        <f t="shared" si="16"/>
        <v>84</v>
      </c>
      <c r="G79" s="204">
        <f>'[2]04'!H81</f>
        <v>39</v>
      </c>
      <c r="H79" s="205">
        <f>'[2]04'!I81</f>
        <v>0</v>
      </c>
      <c r="I79" s="205">
        <f>'[2]04'!J81</f>
        <v>0</v>
      </c>
      <c r="J79" s="205">
        <f>'[2]04'!K81</f>
        <v>0</v>
      </c>
      <c r="K79" s="15">
        <f t="shared" si="13"/>
        <v>39</v>
      </c>
      <c r="L79" s="18">
        <f>frq!C79</f>
        <v>1</v>
      </c>
      <c r="M79" s="167">
        <f t="shared" si="14"/>
        <v>38.6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38.6</v>
      </c>
      <c r="R79" s="18">
        <v>0.4</v>
      </c>
    </row>
    <row r="80" spans="1:18">
      <c r="A80" s="8" t="s">
        <v>122</v>
      </c>
      <c r="B80" s="204">
        <f>'[2]04'!B82</f>
        <v>84</v>
      </c>
      <c r="C80" s="205">
        <f>'[2]04'!C82</f>
        <v>0</v>
      </c>
      <c r="D80" s="205">
        <f>'[2]04'!D82</f>
        <v>0</v>
      </c>
      <c r="E80" s="205">
        <f>'[2]04'!E82</f>
        <v>0</v>
      </c>
      <c r="F80" s="15">
        <f t="shared" si="16"/>
        <v>84</v>
      </c>
      <c r="G80" s="204">
        <f>'[2]04'!H82</f>
        <v>39</v>
      </c>
      <c r="H80" s="205">
        <f>'[2]04'!I82</f>
        <v>0</v>
      </c>
      <c r="I80" s="205">
        <f>'[2]04'!J82</f>
        <v>0</v>
      </c>
      <c r="J80" s="205">
        <f>'[2]04'!K82</f>
        <v>0</v>
      </c>
      <c r="K80" s="15">
        <f t="shared" si="13"/>
        <v>39</v>
      </c>
      <c r="L80" s="18">
        <f>frq!C80</f>
        <v>1</v>
      </c>
      <c r="M80" s="167">
        <f t="shared" si="14"/>
        <v>38.6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38.6</v>
      </c>
      <c r="R80" s="18">
        <v>0.4</v>
      </c>
    </row>
    <row r="81" spans="1:18">
      <c r="A81" s="8" t="s">
        <v>123</v>
      </c>
      <c r="B81" s="204">
        <f>'[2]04'!B83</f>
        <v>84</v>
      </c>
      <c r="C81" s="205">
        <f>'[2]04'!C83</f>
        <v>0</v>
      </c>
      <c r="D81" s="205">
        <f>'[2]04'!D83</f>
        <v>0</v>
      </c>
      <c r="E81" s="205">
        <f>'[2]04'!E83</f>
        <v>0</v>
      </c>
      <c r="F81" s="15">
        <f t="shared" si="16"/>
        <v>84</v>
      </c>
      <c r="G81" s="204">
        <f>'[2]04'!H83</f>
        <v>39</v>
      </c>
      <c r="H81" s="205">
        <f>'[2]04'!I83</f>
        <v>0</v>
      </c>
      <c r="I81" s="205">
        <f>'[2]04'!J83</f>
        <v>0</v>
      </c>
      <c r="J81" s="205">
        <f>'[2]04'!K83</f>
        <v>0</v>
      </c>
      <c r="K81" s="15">
        <f t="shared" si="13"/>
        <v>39</v>
      </c>
      <c r="L81" s="18">
        <f>frq!C81</f>
        <v>1</v>
      </c>
      <c r="M81" s="167">
        <f t="shared" si="14"/>
        <v>38.6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38.6</v>
      </c>
      <c r="R81" s="18">
        <v>0.4</v>
      </c>
    </row>
    <row r="82" spans="1:18">
      <c r="A82" s="8" t="s">
        <v>124</v>
      </c>
      <c r="B82" s="204">
        <f>'[2]04'!B84</f>
        <v>84</v>
      </c>
      <c r="C82" s="205">
        <f>'[2]04'!C84</f>
        <v>0</v>
      </c>
      <c r="D82" s="205">
        <f>'[2]04'!D84</f>
        <v>0</v>
      </c>
      <c r="E82" s="205">
        <f>'[2]04'!E84</f>
        <v>0</v>
      </c>
      <c r="F82" s="15">
        <f t="shared" si="16"/>
        <v>84</v>
      </c>
      <c r="G82" s="204">
        <f>'[2]04'!H84</f>
        <v>39</v>
      </c>
      <c r="H82" s="205">
        <f>'[2]04'!I84</f>
        <v>0</v>
      </c>
      <c r="I82" s="205">
        <f>'[2]04'!J84</f>
        <v>0</v>
      </c>
      <c r="J82" s="205">
        <f>'[2]04'!K84</f>
        <v>0</v>
      </c>
      <c r="K82" s="15">
        <f t="shared" si="13"/>
        <v>39</v>
      </c>
      <c r="L82" s="18">
        <f>frq!C82</f>
        <v>1</v>
      </c>
      <c r="M82" s="167">
        <f t="shared" si="14"/>
        <v>38.6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38.6</v>
      </c>
      <c r="R82" s="18">
        <v>0.4</v>
      </c>
    </row>
    <row r="83" spans="1:18">
      <c r="A83" s="8" t="s">
        <v>125</v>
      </c>
      <c r="B83" s="204">
        <f>'[2]04'!B85</f>
        <v>84</v>
      </c>
      <c r="C83" s="205">
        <f>'[2]04'!C85</f>
        <v>0</v>
      </c>
      <c r="D83" s="205">
        <f>'[2]04'!D85</f>
        <v>0</v>
      </c>
      <c r="E83" s="205">
        <f>'[2]04'!E85</f>
        <v>0</v>
      </c>
      <c r="F83" s="15">
        <f t="shared" si="16"/>
        <v>84</v>
      </c>
      <c r="G83" s="204">
        <f>'[2]04'!H85</f>
        <v>39</v>
      </c>
      <c r="H83" s="205">
        <f>'[2]04'!I85</f>
        <v>0</v>
      </c>
      <c r="I83" s="205">
        <f>'[2]04'!J85</f>
        <v>0</v>
      </c>
      <c r="J83" s="205">
        <f>'[2]04'!K85</f>
        <v>0</v>
      </c>
      <c r="K83" s="15">
        <f t="shared" si="13"/>
        <v>39</v>
      </c>
      <c r="L83" s="18">
        <f>frq!C83</f>
        <v>1</v>
      </c>
      <c r="M83" s="167">
        <f t="shared" si="14"/>
        <v>38.6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38.6</v>
      </c>
      <c r="R83" s="18">
        <v>0.4</v>
      </c>
    </row>
    <row r="84" spans="1:18">
      <c r="A84" s="8" t="s">
        <v>126</v>
      </c>
      <c r="B84" s="204">
        <f>'[2]04'!B86</f>
        <v>84</v>
      </c>
      <c r="C84" s="205">
        <f>'[2]04'!C86</f>
        <v>0</v>
      </c>
      <c r="D84" s="205">
        <f>'[2]04'!D86</f>
        <v>0</v>
      </c>
      <c r="E84" s="205">
        <f>'[2]04'!E86</f>
        <v>0</v>
      </c>
      <c r="F84" s="15">
        <f t="shared" si="16"/>
        <v>84</v>
      </c>
      <c r="G84" s="204">
        <f>'[2]04'!H86</f>
        <v>39</v>
      </c>
      <c r="H84" s="205">
        <f>'[2]04'!I86</f>
        <v>0</v>
      </c>
      <c r="I84" s="205">
        <f>'[2]04'!J86</f>
        <v>0</v>
      </c>
      <c r="J84" s="205">
        <f>'[2]04'!K86</f>
        <v>0</v>
      </c>
      <c r="K84" s="15">
        <f t="shared" si="13"/>
        <v>39</v>
      </c>
      <c r="L84" s="18">
        <f>frq!C84</f>
        <v>1</v>
      </c>
      <c r="M84" s="167">
        <f t="shared" si="14"/>
        <v>38.6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38.6</v>
      </c>
      <c r="R84" s="18">
        <v>0.4</v>
      </c>
    </row>
    <row r="85" spans="1:18">
      <c r="A85" s="8" t="s">
        <v>127</v>
      </c>
      <c r="B85" s="204">
        <f>'[2]04'!B87</f>
        <v>84</v>
      </c>
      <c r="C85" s="205">
        <f>'[2]04'!C87</f>
        <v>0</v>
      </c>
      <c r="D85" s="205">
        <f>'[2]04'!D87</f>
        <v>0</v>
      </c>
      <c r="E85" s="205">
        <f>'[2]04'!E87</f>
        <v>0</v>
      </c>
      <c r="F85" s="15">
        <f t="shared" si="16"/>
        <v>84</v>
      </c>
      <c r="G85" s="204">
        <f>'[2]04'!H87</f>
        <v>39</v>
      </c>
      <c r="H85" s="205">
        <f>'[2]04'!I87</f>
        <v>0</v>
      </c>
      <c r="I85" s="205">
        <f>'[2]04'!J87</f>
        <v>0</v>
      </c>
      <c r="J85" s="205">
        <f>'[2]04'!K87</f>
        <v>0</v>
      </c>
      <c r="K85" s="15">
        <f t="shared" si="13"/>
        <v>39</v>
      </c>
      <c r="L85" s="18">
        <f>frq!C85</f>
        <v>1</v>
      </c>
      <c r="M85" s="167">
        <f t="shared" si="14"/>
        <v>38.6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38.6</v>
      </c>
      <c r="R85" s="18">
        <v>0.4</v>
      </c>
    </row>
    <row r="86" spans="1:18">
      <c r="A86" s="8" t="s">
        <v>128</v>
      </c>
      <c r="B86" s="204">
        <f>'[2]04'!B88</f>
        <v>84</v>
      </c>
      <c r="C86" s="205">
        <f>'[2]04'!C88</f>
        <v>0</v>
      </c>
      <c r="D86" s="205">
        <f>'[2]04'!D88</f>
        <v>0</v>
      </c>
      <c r="E86" s="205">
        <f>'[2]04'!E88</f>
        <v>0</v>
      </c>
      <c r="F86" s="15">
        <f t="shared" si="16"/>
        <v>84</v>
      </c>
      <c r="G86" s="204">
        <f>'[2]04'!H88</f>
        <v>39</v>
      </c>
      <c r="H86" s="205">
        <f>'[2]04'!I88</f>
        <v>0</v>
      </c>
      <c r="I86" s="205">
        <f>'[2]04'!J88</f>
        <v>0</v>
      </c>
      <c r="J86" s="205">
        <f>'[2]04'!K88</f>
        <v>0</v>
      </c>
      <c r="K86" s="15">
        <f t="shared" si="13"/>
        <v>39</v>
      </c>
      <c r="L86" s="18">
        <f>frq!C86</f>
        <v>1</v>
      </c>
      <c r="M86" s="167">
        <f t="shared" si="14"/>
        <v>38.6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38.6</v>
      </c>
      <c r="R86" s="18">
        <v>0.4</v>
      </c>
    </row>
    <row r="87" spans="1:18">
      <c r="A87" s="8" t="s">
        <v>129</v>
      </c>
      <c r="B87" s="204">
        <f>'[2]04'!B89</f>
        <v>84</v>
      </c>
      <c r="C87" s="205">
        <f>'[2]04'!C89</f>
        <v>0</v>
      </c>
      <c r="D87" s="205">
        <f>'[2]04'!D89</f>
        <v>0</v>
      </c>
      <c r="E87" s="205">
        <f>'[2]04'!E89</f>
        <v>0</v>
      </c>
      <c r="F87" s="15">
        <f t="shared" si="16"/>
        <v>84</v>
      </c>
      <c r="G87" s="204">
        <f>'[2]04'!H89</f>
        <v>39</v>
      </c>
      <c r="H87" s="205">
        <f>'[2]04'!I89</f>
        <v>0</v>
      </c>
      <c r="I87" s="205">
        <f>'[2]04'!J89</f>
        <v>0</v>
      </c>
      <c r="J87" s="205">
        <f>'[2]04'!K89</f>
        <v>0</v>
      </c>
      <c r="K87" s="15">
        <f t="shared" si="13"/>
        <v>39</v>
      </c>
      <c r="L87" s="18">
        <f>frq!C87</f>
        <v>1</v>
      </c>
      <c r="M87" s="167">
        <f t="shared" si="14"/>
        <v>38.6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38.6</v>
      </c>
      <c r="R87" s="18">
        <v>0.4</v>
      </c>
    </row>
    <row r="88" spans="1:18">
      <c r="A88" s="8" t="s">
        <v>130</v>
      </c>
      <c r="B88" s="204">
        <f>'[2]04'!B90</f>
        <v>84</v>
      </c>
      <c r="C88" s="205">
        <f>'[2]04'!C90</f>
        <v>0</v>
      </c>
      <c r="D88" s="205">
        <f>'[2]04'!D90</f>
        <v>0</v>
      </c>
      <c r="E88" s="205">
        <f>'[2]04'!E90</f>
        <v>0</v>
      </c>
      <c r="F88" s="15">
        <f t="shared" si="16"/>
        <v>84</v>
      </c>
      <c r="G88" s="204">
        <f>'[2]04'!H90</f>
        <v>39</v>
      </c>
      <c r="H88" s="205">
        <f>'[2]04'!I90</f>
        <v>0</v>
      </c>
      <c r="I88" s="205">
        <f>'[2]04'!J90</f>
        <v>0</v>
      </c>
      <c r="J88" s="205">
        <f>'[2]04'!K90</f>
        <v>0</v>
      </c>
      <c r="K88" s="15">
        <f t="shared" si="13"/>
        <v>39</v>
      </c>
      <c r="L88" s="18">
        <f>frq!C88</f>
        <v>1</v>
      </c>
      <c r="M88" s="167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</row>
    <row r="89" spans="1:18">
      <c r="A89" s="8" t="s">
        <v>131</v>
      </c>
      <c r="B89" s="204">
        <f>'[2]04'!B91</f>
        <v>84</v>
      </c>
      <c r="C89" s="205">
        <f>'[2]04'!C91</f>
        <v>0</v>
      </c>
      <c r="D89" s="205">
        <f>'[2]04'!D91</f>
        <v>0</v>
      </c>
      <c r="E89" s="205">
        <f>'[2]04'!E91</f>
        <v>0</v>
      </c>
      <c r="F89" s="15">
        <f t="shared" si="16"/>
        <v>84</v>
      </c>
      <c r="G89" s="204">
        <f>'[2]04'!H91</f>
        <v>39</v>
      </c>
      <c r="H89" s="205">
        <f>'[2]04'!I91</f>
        <v>0</v>
      </c>
      <c r="I89" s="205">
        <f>'[2]04'!J91</f>
        <v>0</v>
      </c>
      <c r="J89" s="205">
        <f>'[2]04'!K91</f>
        <v>0</v>
      </c>
      <c r="K89" s="15">
        <f t="shared" si="13"/>
        <v>39</v>
      </c>
      <c r="L89" s="18">
        <f>frq!C89</f>
        <v>1</v>
      </c>
      <c r="M89" s="167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</row>
    <row r="90" spans="1:18">
      <c r="A90" s="8" t="s">
        <v>132</v>
      </c>
      <c r="B90" s="204">
        <f>'[2]04'!B92</f>
        <v>84</v>
      </c>
      <c r="C90" s="205">
        <f>'[2]04'!C92</f>
        <v>0</v>
      </c>
      <c r="D90" s="205">
        <f>'[2]04'!D92</f>
        <v>0</v>
      </c>
      <c r="E90" s="205">
        <f>'[2]04'!E92</f>
        <v>0</v>
      </c>
      <c r="F90" s="15">
        <f t="shared" si="16"/>
        <v>84</v>
      </c>
      <c r="G90" s="204">
        <f>'[2]04'!H92</f>
        <v>39</v>
      </c>
      <c r="H90" s="205">
        <f>'[2]04'!I92</f>
        <v>0</v>
      </c>
      <c r="I90" s="205">
        <f>'[2]04'!J92</f>
        <v>0</v>
      </c>
      <c r="J90" s="205">
        <f>'[2]04'!K92</f>
        <v>0</v>
      </c>
      <c r="K90" s="15">
        <f t="shared" si="13"/>
        <v>39</v>
      </c>
      <c r="L90" s="18">
        <f>frq!C90</f>
        <v>1</v>
      </c>
      <c r="M90" s="167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</row>
    <row r="91" spans="1:18">
      <c r="A91" s="8" t="s">
        <v>133</v>
      </c>
      <c r="B91" s="204">
        <f>'[2]04'!B93</f>
        <v>84</v>
      </c>
      <c r="C91" s="205">
        <f>'[2]04'!C93</f>
        <v>0</v>
      </c>
      <c r="D91" s="205">
        <f>'[2]04'!D93</f>
        <v>0</v>
      </c>
      <c r="E91" s="205">
        <f>'[2]04'!E93</f>
        <v>0</v>
      </c>
      <c r="F91" s="15">
        <f t="shared" si="16"/>
        <v>84</v>
      </c>
      <c r="G91" s="204">
        <f>'[2]04'!H93</f>
        <v>39</v>
      </c>
      <c r="H91" s="205">
        <f>'[2]04'!I93</f>
        <v>0</v>
      </c>
      <c r="I91" s="205">
        <f>'[2]04'!J93</f>
        <v>0</v>
      </c>
      <c r="J91" s="205">
        <f>'[2]04'!K93</f>
        <v>0</v>
      </c>
      <c r="K91" s="15">
        <f t="shared" si="13"/>
        <v>39</v>
      </c>
      <c r="L91" s="18">
        <f>frq!C91</f>
        <v>1</v>
      </c>
      <c r="M91" s="167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</row>
    <row r="92" spans="1:18">
      <c r="A92" s="8" t="s">
        <v>134</v>
      </c>
      <c r="B92" s="204">
        <f>'[2]04'!B94</f>
        <v>84</v>
      </c>
      <c r="C92" s="205">
        <f>'[2]04'!C94</f>
        <v>0</v>
      </c>
      <c r="D92" s="205">
        <f>'[2]04'!D94</f>
        <v>0</v>
      </c>
      <c r="E92" s="205">
        <f>'[2]04'!E94</f>
        <v>0</v>
      </c>
      <c r="F92" s="15">
        <f t="shared" si="16"/>
        <v>84</v>
      </c>
      <c r="G92" s="204">
        <f>'[2]04'!H94</f>
        <v>39</v>
      </c>
      <c r="H92" s="205">
        <f>'[2]04'!I94</f>
        <v>0</v>
      </c>
      <c r="I92" s="205">
        <f>'[2]04'!J94</f>
        <v>0</v>
      </c>
      <c r="J92" s="205">
        <f>'[2]04'!K94</f>
        <v>0</v>
      </c>
      <c r="K92" s="15">
        <f t="shared" si="13"/>
        <v>39</v>
      </c>
      <c r="L92" s="18">
        <f>frq!C92</f>
        <v>1</v>
      </c>
      <c r="M92" s="167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</row>
    <row r="93" spans="1:18">
      <c r="A93" s="8" t="s">
        <v>135</v>
      </c>
      <c r="B93" s="204">
        <f>'[2]04'!B95</f>
        <v>84</v>
      </c>
      <c r="C93" s="205">
        <f>'[2]04'!C95</f>
        <v>0</v>
      </c>
      <c r="D93" s="205">
        <f>'[2]04'!D95</f>
        <v>0</v>
      </c>
      <c r="E93" s="205">
        <f>'[2]04'!E95</f>
        <v>0</v>
      </c>
      <c r="F93" s="15">
        <f t="shared" si="16"/>
        <v>84</v>
      </c>
      <c r="G93" s="204">
        <f>'[2]04'!H95</f>
        <v>39</v>
      </c>
      <c r="H93" s="205">
        <f>'[2]04'!I95</f>
        <v>0</v>
      </c>
      <c r="I93" s="205">
        <f>'[2]04'!J95</f>
        <v>0</v>
      </c>
      <c r="J93" s="205">
        <f>'[2]04'!K95</f>
        <v>0</v>
      </c>
      <c r="K93" s="15">
        <f t="shared" si="13"/>
        <v>39</v>
      </c>
      <c r="L93" s="18">
        <f>frq!C93</f>
        <v>1</v>
      </c>
      <c r="M93" s="167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</row>
    <row r="94" spans="1:18">
      <c r="A94" s="8" t="s">
        <v>136</v>
      </c>
      <c r="B94" s="204">
        <f>'[2]04'!B96</f>
        <v>84</v>
      </c>
      <c r="C94" s="205">
        <f>'[2]04'!C96</f>
        <v>0</v>
      </c>
      <c r="D94" s="205">
        <f>'[2]04'!D96</f>
        <v>0</v>
      </c>
      <c r="E94" s="205">
        <f>'[2]04'!E96</f>
        <v>0</v>
      </c>
      <c r="F94" s="15">
        <f t="shared" si="16"/>
        <v>84</v>
      </c>
      <c r="G94" s="204">
        <f>'[2]04'!H96</f>
        <v>39</v>
      </c>
      <c r="H94" s="205">
        <f>'[2]04'!I96</f>
        <v>0</v>
      </c>
      <c r="I94" s="205">
        <f>'[2]04'!J96</f>
        <v>0</v>
      </c>
      <c r="J94" s="205">
        <f>'[2]04'!K96</f>
        <v>0</v>
      </c>
      <c r="K94" s="15">
        <f t="shared" si="13"/>
        <v>39</v>
      </c>
      <c r="L94" s="18">
        <f>frq!C94</f>
        <v>1</v>
      </c>
      <c r="M94" s="167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</row>
    <row r="95" spans="1:18">
      <c r="A95" s="8" t="s">
        <v>137</v>
      </c>
      <c r="B95" s="204">
        <f>'[2]04'!B97</f>
        <v>84</v>
      </c>
      <c r="C95" s="205">
        <f>'[2]04'!C97</f>
        <v>0</v>
      </c>
      <c r="D95" s="205">
        <f>'[2]04'!D97</f>
        <v>0</v>
      </c>
      <c r="E95" s="205">
        <f>'[2]04'!E97</f>
        <v>0</v>
      </c>
      <c r="F95" s="15">
        <f t="shared" si="16"/>
        <v>84</v>
      </c>
      <c r="G95" s="204">
        <f>'[2]04'!H97</f>
        <v>39</v>
      </c>
      <c r="H95" s="205">
        <f>'[2]04'!I97</f>
        <v>0</v>
      </c>
      <c r="I95" s="205">
        <f>'[2]04'!J97</f>
        <v>0</v>
      </c>
      <c r="J95" s="205">
        <f>'[2]04'!K97</f>
        <v>0</v>
      </c>
      <c r="K95" s="15">
        <f t="shared" si="13"/>
        <v>39</v>
      </c>
      <c r="L95" s="18">
        <f>frq!C95</f>
        <v>1</v>
      </c>
      <c r="M95" s="167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</row>
    <row r="96" spans="1:18">
      <c r="A96" s="8" t="s">
        <v>138</v>
      </c>
      <c r="B96" s="204">
        <f>'[2]04'!B98</f>
        <v>84</v>
      </c>
      <c r="C96" s="205">
        <f>'[2]04'!C98</f>
        <v>0</v>
      </c>
      <c r="D96" s="205">
        <f>'[2]04'!D98</f>
        <v>0</v>
      </c>
      <c r="E96" s="205">
        <f>'[2]04'!E98</f>
        <v>0</v>
      </c>
      <c r="F96" s="15">
        <f t="shared" si="16"/>
        <v>84</v>
      </c>
      <c r="G96" s="204">
        <f>'[2]04'!H98</f>
        <v>39</v>
      </c>
      <c r="H96" s="205">
        <f>'[2]04'!I98</f>
        <v>0</v>
      </c>
      <c r="I96" s="205">
        <f>'[2]04'!J98</f>
        <v>0</v>
      </c>
      <c r="J96" s="205">
        <f>'[2]04'!K98</f>
        <v>0</v>
      </c>
      <c r="K96" s="15">
        <f t="shared" si="13"/>
        <v>39</v>
      </c>
      <c r="L96" s="18">
        <f>frq!C96</f>
        <v>1</v>
      </c>
      <c r="M96" s="167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</row>
    <row r="97" spans="1:18">
      <c r="A97" s="8" t="s">
        <v>139</v>
      </c>
      <c r="B97" s="204">
        <f>'[2]04'!B99</f>
        <v>84</v>
      </c>
      <c r="C97" s="205">
        <f>'[2]04'!C99</f>
        <v>0</v>
      </c>
      <c r="D97" s="205">
        <f>'[2]04'!D99</f>
        <v>0</v>
      </c>
      <c r="E97" s="205">
        <f>'[2]04'!E99</f>
        <v>0</v>
      </c>
      <c r="F97" s="15">
        <f t="shared" si="16"/>
        <v>84</v>
      </c>
      <c r="G97" s="204">
        <f>'[2]04'!H99</f>
        <v>39</v>
      </c>
      <c r="H97" s="205">
        <f>'[2]04'!I99</f>
        <v>0</v>
      </c>
      <c r="I97" s="205">
        <f>'[2]04'!J99</f>
        <v>0</v>
      </c>
      <c r="J97" s="205">
        <f>'[2]04'!K99</f>
        <v>0</v>
      </c>
      <c r="K97" s="15">
        <f t="shared" si="13"/>
        <v>39</v>
      </c>
      <c r="L97" s="18">
        <f>frq!C97</f>
        <v>1</v>
      </c>
      <c r="M97" s="167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</row>
    <row r="98" spans="1:18" ht="15.75" thickBot="1">
      <c r="A98" s="8" t="s">
        <v>140</v>
      </c>
      <c r="B98" s="204">
        <f>'[2]04'!B100</f>
        <v>84</v>
      </c>
      <c r="C98" s="205">
        <f>'[2]04'!C100</f>
        <v>0</v>
      </c>
      <c r="D98" s="205">
        <f>'[2]04'!D100</f>
        <v>0</v>
      </c>
      <c r="E98" s="205">
        <f>'[2]04'!E100</f>
        <v>0</v>
      </c>
      <c r="F98" s="15">
        <f t="shared" si="16"/>
        <v>84</v>
      </c>
      <c r="G98" s="204">
        <f>'[2]04'!H100</f>
        <v>39</v>
      </c>
      <c r="H98" s="205">
        <f>'[2]04'!I100</f>
        <v>0</v>
      </c>
      <c r="I98" s="205">
        <f>'[2]04'!J100</f>
        <v>0</v>
      </c>
      <c r="J98" s="205">
        <f>'[2]04'!K100</f>
        <v>0</v>
      </c>
      <c r="K98" s="15">
        <f t="shared" si="13"/>
        <v>39</v>
      </c>
      <c r="L98" s="18">
        <f>frq!C98</f>
        <v>1</v>
      </c>
      <c r="M98" s="167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0.9395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0.9395</v>
      </c>
      <c r="L99" s="171">
        <f t="shared" si="17"/>
        <v>2.4E-2</v>
      </c>
      <c r="M99" s="171">
        <f t="shared" si="17"/>
        <v>0.92719999999999991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0.92719999999999991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44930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374</v>
      </c>
      <c r="BO1" s="232"/>
      <c r="BP1" s="233" t="s">
        <v>373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'[3]04'!B5</f>
        <v>320</v>
      </c>
      <c r="C3" s="16">
        <f>'[3]04'!C5</f>
        <v>0</v>
      </c>
      <c r="D3" s="16">
        <f>'[3]04'!D5</f>
        <v>0</v>
      </c>
      <c r="E3" s="16">
        <f>'[3]04'!E5</f>
        <v>0</v>
      </c>
      <c r="F3" s="16">
        <f>'[3]04'!F5</f>
        <v>1040</v>
      </c>
      <c r="G3" s="16">
        <f>'[3]04'!G5</f>
        <v>0</v>
      </c>
      <c r="H3" s="17">
        <f>SUM(B3:G3)</f>
        <v>1360</v>
      </c>
      <c r="I3" s="15">
        <f>'[3]04'!J5</f>
        <v>270</v>
      </c>
      <c r="J3" s="16">
        <f>'[3]04'!K5</f>
        <v>0</v>
      </c>
      <c r="K3" s="16">
        <f>'[3]04'!L5</f>
        <v>0</v>
      </c>
      <c r="L3" s="16">
        <f>'[3]04'!M5</f>
        <v>0</v>
      </c>
      <c r="M3" s="16">
        <f>'[3]04'!N5</f>
        <v>0</v>
      </c>
      <c r="N3" s="16">
        <f>'[3]04'!O5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26.99</v>
      </c>
      <c r="AU3" s="8">
        <v>26.99</v>
      </c>
      <c r="AW3" s="207">
        <v>26.99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26.99</v>
      </c>
      <c r="BD3" s="207">
        <v>26.99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26.99</v>
      </c>
      <c r="BL3" s="8">
        <f>AT3</f>
        <v>26.99</v>
      </c>
      <c r="BM3" s="8">
        <f>AU3</f>
        <v>26.99</v>
      </c>
      <c r="BN3" s="8">
        <f>BC3</f>
        <v>26.99</v>
      </c>
      <c r="BO3" s="8">
        <f>BJ3</f>
        <v>26.99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'[3]04'!B6</f>
        <v>320</v>
      </c>
      <c r="C4" s="16">
        <f>'[3]04'!C6</f>
        <v>0</v>
      </c>
      <c r="D4" s="16">
        <f>'[3]04'!D6</f>
        <v>0</v>
      </c>
      <c r="E4" s="16">
        <f>'[3]04'!E6</f>
        <v>0</v>
      </c>
      <c r="F4" s="16">
        <f>'[3]04'!F6</f>
        <v>1040</v>
      </c>
      <c r="G4" s="16">
        <f>'[3]04'!G6</f>
        <v>0</v>
      </c>
      <c r="H4" s="17">
        <f>SUM(B4:G4)</f>
        <v>1360</v>
      </c>
      <c r="I4" s="15">
        <f>'[3]04'!J6</f>
        <v>270</v>
      </c>
      <c r="J4" s="16">
        <f>'[3]04'!K6</f>
        <v>0</v>
      </c>
      <c r="K4" s="16">
        <f>'[3]04'!L6</f>
        <v>0</v>
      </c>
      <c r="L4" s="16">
        <f>'[3]04'!M6</f>
        <v>0</v>
      </c>
      <c r="M4" s="16">
        <f>'[3]04'!N6</f>
        <v>0</v>
      </c>
      <c r="N4" s="16">
        <f>'[3]04'!O6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26.99</v>
      </c>
      <c r="AU4" s="8">
        <v>26.99</v>
      </c>
      <c r="AW4" s="207">
        <v>26.99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26.99</v>
      </c>
      <c r="BD4" s="207">
        <v>26.99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26.99</v>
      </c>
      <c r="BL4" s="8">
        <f t="shared" ref="BL4:BL67" si="21">AT4</f>
        <v>26.99</v>
      </c>
      <c r="BM4" s="8">
        <f t="shared" ref="BM4:BM67" si="22">AU4</f>
        <v>26.99</v>
      </c>
      <c r="BN4" s="8">
        <f t="shared" ref="BN4:BN67" si="23">BC4</f>
        <v>26.99</v>
      </c>
      <c r="BO4" s="8">
        <f t="shared" ref="BO4:BO67" si="24">BJ4</f>
        <v>26.99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'[3]04'!B7</f>
        <v>320</v>
      </c>
      <c r="C5" s="16">
        <f>'[3]04'!C7</f>
        <v>0</v>
      </c>
      <c r="D5" s="16">
        <f>'[3]04'!D7</f>
        <v>0</v>
      </c>
      <c r="E5" s="16">
        <f>'[3]04'!E7</f>
        <v>0</v>
      </c>
      <c r="F5" s="16">
        <f>'[3]04'!F7</f>
        <v>1040</v>
      </c>
      <c r="G5" s="16">
        <f>'[3]04'!G7</f>
        <v>0</v>
      </c>
      <c r="H5" s="17">
        <f t="shared" ref="H5:H68" si="27">SUM(B5:G5)</f>
        <v>1360</v>
      </c>
      <c r="I5" s="15">
        <f>'[3]04'!J7</f>
        <v>270</v>
      </c>
      <c r="J5" s="16">
        <f>'[3]04'!K7</f>
        <v>0</v>
      </c>
      <c r="K5" s="16">
        <f>'[3]04'!L7</f>
        <v>0</v>
      </c>
      <c r="L5" s="16">
        <f>'[3]04'!M7</f>
        <v>0</v>
      </c>
      <c r="M5" s="16">
        <f>'[3]04'!N7</f>
        <v>0</v>
      </c>
      <c r="N5" s="16">
        <f>'[3]04'!O7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26.99</v>
      </c>
      <c r="AU5" s="8">
        <v>26.99</v>
      </c>
      <c r="AW5" s="207">
        <v>26.99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26.99</v>
      </c>
      <c r="BD5" s="207">
        <v>26.99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26.99</v>
      </c>
      <c r="BL5" s="8">
        <f t="shared" si="21"/>
        <v>26.99</v>
      </c>
      <c r="BM5" s="8">
        <f t="shared" si="22"/>
        <v>26.99</v>
      </c>
      <c r="BN5" s="8">
        <f t="shared" si="23"/>
        <v>26.99</v>
      </c>
      <c r="BO5" s="8">
        <f t="shared" si="24"/>
        <v>26.99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'[3]04'!B8</f>
        <v>320</v>
      </c>
      <c r="C6" s="16">
        <f>'[3]04'!C8</f>
        <v>0</v>
      </c>
      <c r="D6" s="16">
        <f>'[3]04'!D8</f>
        <v>0</v>
      </c>
      <c r="E6" s="16">
        <f>'[3]04'!E8</f>
        <v>0</v>
      </c>
      <c r="F6" s="16">
        <f>'[3]04'!F8</f>
        <v>1040</v>
      </c>
      <c r="G6" s="16">
        <f>'[3]04'!G8</f>
        <v>0</v>
      </c>
      <c r="H6" s="17">
        <f t="shared" si="27"/>
        <v>1360</v>
      </c>
      <c r="I6" s="15">
        <f>'[3]04'!J8</f>
        <v>270</v>
      </c>
      <c r="J6" s="16">
        <f>'[3]04'!K8</f>
        <v>0</v>
      </c>
      <c r="K6" s="16">
        <f>'[3]04'!L8</f>
        <v>0</v>
      </c>
      <c r="L6" s="16">
        <f>'[3]04'!M8</f>
        <v>0</v>
      </c>
      <c r="M6" s="16">
        <f>'[3]04'!N8</f>
        <v>0</v>
      </c>
      <c r="N6" s="16">
        <f>'[3]04'!O8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26.99</v>
      </c>
      <c r="AU6" s="8">
        <v>26.99</v>
      </c>
      <c r="AW6" s="207">
        <v>26.99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26.99</v>
      </c>
      <c r="BD6" s="207">
        <v>26.99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26.99</v>
      </c>
      <c r="BL6" s="8">
        <f t="shared" si="21"/>
        <v>26.99</v>
      </c>
      <c r="BM6" s="8">
        <f t="shared" si="22"/>
        <v>26.99</v>
      </c>
      <c r="BN6" s="8">
        <f t="shared" si="23"/>
        <v>26.99</v>
      </c>
      <c r="BO6" s="8">
        <f t="shared" si="24"/>
        <v>26.99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'[3]04'!B9</f>
        <v>320</v>
      </c>
      <c r="C7" s="16">
        <f>'[3]04'!C9</f>
        <v>0</v>
      </c>
      <c r="D7" s="16">
        <f>'[3]04'!D9</f>
        <v>0</v>
      </c>
      <c r="E7" s="16">
        <f>'[3]04'!E9</f>
        <v>0</v>
      </c>
      <c r="F7" s="16">
        <f>'[3]04'!F9</f>
        <v>1040</v>
      </c>
      <c r="G7" s="16">
        <f>'[3]04'!G9</f>
        <v>0</v>
      </c>
      <c r="H7" s="17">
        <f t="shared" si="27"/>
        <v>1360</v>
      </c>
      <c r="I7" s="15">
        <f>'[3]04'!J9</f>
        <v>270</v>
      </c>
      <c r="J7" s="16">
        <f>'[3]04'!K9</f>
        <v>0</v>
      </c>
      <c r="K7" s="16">
        <f>'[3]04'!L9</f>
        <v>0</v>
      </c>
      <c r="L7" s="16">
        <f>'[3]04'!M9</f>
        <v>0</v>
      </c>
      <c r="M7" s="16">
        <f>'[3]04'!N9</f>
        <v>0</v>
      </c>
      <c r="N7" s="16">
        <f>'[3]04'!O9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26.99</v>
      </c>
      <c r="AU7" s="8">
        <v>26.99</v>
      </c>
      <c r="AW7" s="207">
        <v>26.99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26.99</v>
      </c>
      <c r="BD7" s="207">
        <v>26.99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26.99</v>
      </c>
      <c r="BL7" s="8">
        <f t="shared" si="21"/>
        <v>26.99</v>
      </c>
      <c r="BM7" s="8">
        <f t="shared" si="22"/>
        <v>26.99</v>
      </c>
      <c r="BN7" s="8">
        <f t="shared" si="23"/>
        <v>26.99</v>
      </c>
      <c r="BO7" s="8">
        <f t="shared" si="24"/>
        <v>26.99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'[3]04'!B10</f>
        <v>320</v>
      </c>
      <c r="C8" s="16">
        <f>'[3]04'!C10</f>
        <v>0</v>
      </c>
      <c r="D8" s="16">
        <f>'[3]04'!D10</f>
        <v>0</v>
      </c>
      <c r="E8" s="16">
        <f>'[3]04'!E10</f>
        <v>0</v>
      </c>
      <c r="F8" s="16">
        <f>'[3]04'!F10</f>
        <v>1040</v>
      </c>
      <c r="G8" s="16">
        <f>'[3]04'!G10</f>
        <v>0</v>
      </c>
      <c r="H8" s="17">
        <f t="shared" si="27"/>
        <v>1360</v>
      </c>
      <c r="I8" s="15">
        <f>'[3]04'!J10</f>
        <v>270</v>
      </c>
      <c r="J8" s="16">
        <f>'[3]04'!K10</f>
        <v>0</v>
      </c>
      <c r="K8" s="16">
        <f>'[3]04'!L10</f>
        <v>0</v>
      </c>
      <c r="L8" s="16">
        <f>'[3]04'!M10</f>
        <v>0</v>
      </c>
      <c r="M8" s="16">
        <f>'[3]04'!N10</f>
        <v>0</v>
      </c>
      <c r="N8" s="16">
        <f>'[3]04'!O10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26.99</v>
      </c>
      <c r="AU8" s="8">
        <v>26.99</v>
      </c>
      <c r="AW8" s="207">
        <v>26.99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26.99</v>
      </c>
      <c r="BD8" s="207">
        <v>26.99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26.99</v>
      </c>
      <c r="BL8" s="8">
        <f t="shared" si="21"/>
        <v>26.99</v>
      </c>
      <c r="BM8" s="8">
        <f t="shared" si="22"/>
        <v>26.99</v>
      </c>
      <c r="BN8" s="8">
        <f t="shared" si="23"/>
        <v>26.99</v>
      </c>
      <c r="BO8" s="8">
        <f t="shared" si="24"/>
        <v>26.99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'[3]04'!B11</f>
        <v>320</v>
      </c>
      <c r="C9" s="16">
        <f>'[3]04'!C11</f>
        <v>0</v>
      </c>
      <c r="D9" s="16">
        <f>'[3]04'!D11</f>
        <v>0</v>
      </c>
      <c r="E9" s="16">
        <f>'[3]04'!E11</f>
        <v>0</v>
      </c>
      <c r="F9" s="16">
        <f>'[3]04'!F11</f>
        <v>1040</v>
      </c>
      <c r="G9" s="16">
        <f>'[3]04'!G11</f>
        <v>0</v>
      </c>
      <c r="H9" s="17">
        <f t="shared" si="27"/>
        <v>1360</v>
      </c>
      <c r="I9" s="15">
        <f>'[3]04'!J11</f>
        <v>270</v>
      </c>
      <c r="J9" s="16">
        <f>'[3]04'!K11</f>
        <v>0</v>
      </c>
      <c r="K9" s="16">
        <f>'[3]04'!L11</f>
        <v>0</v>
      </c>
      <c r="L9" s="16">
        <f>'[3]04'!M11</f>
        <v>0</v>
      </c>
      <c r="M9" s="16">
        <f>'[3]04'!N11</f>
        <v>0</v>
      </c>
      <c r="N9" s="16">
        <f>'[3]04'!O11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26.99</v>
      </c>
      <c r="AU9" s="8">
        <v>26.99</v>
      </c>
      <c r="AW9" s="207">
        <v>26.99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26.99</v>
      </c>
      <c r="BD9" s="207">
        <v>26.99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26.99</v>
      </c>
      <c r="BL9" s="8">
        <f t="shared" si="21"/>
        <v>26.99</v>
      </c>
      <c r="BM9" s="8">
        <f t="shared" si="22"/>
        <v>26.99</v>
      </c>
      <c r="BN9" s="8">
        <f t="shared" si="23"/>
        <v>26.99</v>
      </c>
      <c r="BO9" s="8">
        <f t="shared" si="24"/>
        <v>26.99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'[3]04'!B12</f>
        <v>320</v>
      </c>
      <c r="C10" s="16">
        <f>'[3]04'!C12</f>
        <v>0</v>
      </c>
      <c r="D10" s="16">
        <f>'[3]04'!D12</f>
        <v>0</v>
      </c>
      <c r="E10" s="16">
        <f>'[3]04'!E12</f>
        <v>0</v>
      </c>
      <c r="F10" s="16">
        <f>'[3]04'!F12</f>
        <v>1040</v>
      </c>
      <c r="G10" s="16">
        <f>'[3]04'!G12</f>
        <v>0</v>
      </c>
      <c r="H10" s="17">
        <f t="shared" si="27"/>
        <v>1360</v>
      </c>
      <c r="I10" s="15">
        <f>'[3]04'!J12</f>
        <v>270</v>
      </c>
      <c r="J10" s="16">
        <f>'[3]04'!K12</f>
        <v>0</v>
      </c>
      <c r="K10" s="16">
        <f>'[3]04'!L12</f>
        <v>0</v>
      </c>
      <c r="L10" s="16">
        <f>'[3]04'!M12</f>
        <v>0</v>
      </c>
      <c r="M10" s="16">
        <f>'[3]04'!N12</f>
        <v>0</v>
      </c>
      <c r="N10" s="16">
        <f>'[3]04'!O12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26.99</v>
      </c>
      <c r="AU10" s="8">
        <v>26.99</v>
      </c>
      <c r="AW10" s="207">
        <v>26.99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26.99</v>
      </c>
      <c r="BD10" s="207">
        <v>26.99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26.99</v>
      </c>
      <c r="BL10" s="8">
        <f t="shared" si="21"/>
        <v>26.99</v>
      </c>
      <c r="BM10" s="8">
        <f t="shared" si="22"/>
        <v>26.99</v>
      </c>
      <c r="BN10" s="8">
        <f t="shared" si="23"/>
        <v>26.99</v>
      </c>
      <c r="BO10" s="8">
        <f t="shared" si="24"/>
        <v>26.99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'[3]04'!B13</f>
        <v>320</v>
      </c>
      <c r="C11" s="16">
        <f>'[3]04'!C13</f>
        <v>0</v>
      </c>
      <c r="D11" s="16">
        <f>'[3]04'!D13</f>
        <v>0</v>
      </c>
      <c r="E11" s="16">
        <f>'[3]04'!E13</f>
        <v>0</v>
      </c>
      <c r="F11" s="16">
        <f>'[3]04'!F13</f>
        <v>1040</v>
      </c>
      <c r="G11" s="16">
        <f>'[3]04'!G13</f>
        <v>0</v>
      </c>
      <c r="H11" s="17">
        <f t="shared" si="27"/>
        <v>1360</v>
      </c>
      <c r="I11" s="15">
        <f>'[3]04'!J13</f>
        <v>270</v>
      </c>
      <c r="J11" s="16">
        <f>'[3]04'!K13</f>
        <v>0</v>
      </c>
      <c r="K11" s="16">
        <f>'[3]04'!L13</f>
        <v>0</v>
      </c>
      <c r="L11" s="16">
        <f>'[3]04'!M13</f>
        <v>0</v>
      </c>
      <c r="M11" s="16">
        <f>'[3]04'!N13</f>
        <v>0</v>
      </c>
      <c r="N11" s="16">
        <f>'[3]04'!O13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7">
        <v>26.99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26.99</v>
      </c>
      <c r="BD11" s="207">
        <v>26.99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'[3]04'!B14</f>
        <v>320</v>
      </c>
      <c r="C12" s="16">
        <f>'[3]04'!C14</f>
        <v>0</v>
      </c>
      <c r="D12" s="16">
        <f>'[3]04'!D14</f>
        <v>0</v>
      </c>
      <c r="E12" s="16">
        <f>'[3]04'!E14</f>
        <v>0</v>
      </c>
      <c r="F12" s="16">
        <f>'[3]04'!F14</f>
        <v>1040</v>
      </c>
      <c r="G12" s="16">
        <f>'[3]04'!G14</f>
        <v>0</v>
      </c>
      <c r="H12" s="17">
        <f t="shared" si="27"/>
        <v>1360</v>
      </c>
      <c r="I12" s="15">
        <f>'[3]04'!J14</f>
        <v>270</v>
      </c>
      <c r="J12" s="16">
        <f>'[3]04'!K14</f>
        <v>0</v>
      </c>
      <c r="K12" s="16">
        <f>'[3]04'!L14</f>
        <v>0</v>
      </c>
      <c r="L12" s="16">
        <f>'[3]04'!M14</f>
        <v>0</v>
      </c>
      <c r="M12" s="16">
        <f>'[3]04'!N14</f>
        <v>0</v>
      </c>
      <c r="N12" s="16">
        <f>'[3]04'!O14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7">
        <v>26.99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26.99</v>
      </c>
      <c r="BD12" s="207">
        <v>26.99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'[3]04'!B15</f>
        <v>320</v>
      </c>
      <c r="C13" s="16">
        <f>'[3]04'!C15</f>
        <v>0</v>
      </c>
      <c r="D13" s="16">
        <f>'[3]04'!D15</f>
        <v>0</v>
      </c>
      <c r="E13" s="16">
        <f>'[3]04'!E15</f>
        <v>0</v>
      </c>
      <c r="F13" s="16">
        <f>'[3]04'!F15</f>
        <v>1040</v>
      </c>
      <c r="G13" s="16">
        <f>'[3]04'!G15</f>
        <v>0</v>
      </c>
      <c r="H13" s="17">
        <f t="shared" si="27"/>
        <v>1360</v>
      </c>
      <c r="I13" s="15">
        <f>'[3]04'!J15</f>
        <v>270</v>
      </c>
      <c r="J13" s="16">
        <f>'[3]04'!K15</f>
        <v>0</v>
      </c>
      <c r="K13" s="16">
        <f>'[3]04'!L15</f>
        <v>0</v>
      </c>
      <c r="L13" s="16">
        <f>'[3]04'!M15</f>
        <v>0</v>
      </c>
      <c r="M13" s="16">
        <f>'[3]04'!N15</f>
        <v>0</v>
      </c>
      <c r="N13" s="16">
        <f>'[3]04'!O15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7">
        <v>26.99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26.99</v>
      </c>
      <c r="BD13" s="207">
        <v>26.99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'[3]04'!B16</f>
        <v>320</v>
      </c>
      <c r="C14" s="16">
        <f>'[3]04'!C16</f>
        <v>0</v>
      </c>
      <c r="D14" s="16">
        <f>'[3]04'!D16</f>
        <v>0</v>
      </c>
      <c r="E14" s="16">
        <f>'[3]04'!E16</f>
        <v>0</v>
      </c>
      <c r="F14" s="16">
        <f>'[3]04'!F16</f>
        <v>1040</v>
      </c>
      <c r="G14" s="16">
        <f>'[3]04'!G16</f>
        <v>0</v>
      </c>
      <c r="H14" s="17">
        <f t="shared" si="27"/>
        <v>1360</v>
      </c>
      <c r="I14" s="15">
        <f>'[3]04'!J16</f>
        <v>270</v>
      </c>
      <c r="J14" s="16">
        <f>'[3]04'!K16</f>
        <v>0</v>
      </c>
      <c r="K14" s="16">
        <f>'[3]04'!L16</f>
        <v>0</v>
      </c>
      <c r="L14" s="16">
        <f>'[3]04'!M16</f>
        <v>0</v>
      </c>
      <c r="M14" s="16">
        <f>'[3]04'!N16</f>
        <v>0</v>
      </c>
      <c r="N14" s="16">
        <f>'[3]04'!O16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7">
        <v>26.99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26.99</v>
      </c>
      <c r="BD14" s="207">
        <v>26.99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'[3]04'!B17</f>
        <v>320</v>
      </c>
      <c r="C15" s="16">
        <f>'[3]04'!C17</f>
        <v>0</v>
      </c>
      <c r="D15" s="16">
        <f>'[3]04'!D17</f>
        <v>0</v>
      </c>
      <c r="E15" s="16">
        <f>'[3]04'!E17</f>
        <v>0</v>
      </c>
      <c r="F15" s="16">
        <f>'[3]04'!F17</f>
        <v>1040</v>
      </c>
      <c r="G15" s="16">
        <f>'[3]04'!G17</f>
        <v>0</v>
      </c>
      <c r="H15" s="17">
        <f t="shared" si="27"/>
        <v>1360</v>
      </c>
      <c r="I15" s="15">
        <f>'[3]04'!J17</f>
        <v>270</v>
      </c>
      <c r="J15" s="16">
        <f>'[3]04'!K17</f>
        <v>0</v>
      </c>
      <c r="K15" s="16">
        <f>'[3]04'!L17</f>
        <v>0</v>
      </c>
      <c r="L15" s="16">
        <f>'[3]04'!M17</f>
        <v>0</v>
      </c>
      <c r="M15" s="16">
        <f>'[3]04'!N17</f>
        <v>0</v>
      </c>
      <c r="N15" s="16">
        <f>'[3]04'!O17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7">
        <v>26.99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26.99</v>
      </c>
      <c r="BD15" s="207">
        <v>26.99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'[3]04'!B18</f>
        <v>320</v>
      </c>
      <c r="C16" s="16">
        <f>'[3]04'!C18</f>
        <v>0</v>
      </c>
      <c r="D16" s="16">
        <f>'[3]04'!D18</f>
        <v>0</v>
      </c>
      <c r="E16" s="16">
        <f>'[3]04'!E18</f>
        <v>0</v>
      </c>
      <c r="F16" s="16">
        <f>'[3]04'!F18</f>
        <v>1040</v>
      </c>
      <c r="G16" s="16">
        <f>'[3]04'!G18</f>
        <v>0</v>
      </c>
      <c r="H16" s="17">
        <f t="shared" si="27"/>
        <v>1360</v>
      </c>
      <c r="I16" s="15">
        <f>'[3]04'!J18</f>
        <v>270</v>
      </c>
      <c r="J16" s="16">
        <f>'[3]04'!K18</f>
        <v>0</v>
      </c>
      <c r="K16" s="16">
        <f>'[3]04'!L18</f>
        <v>0</v>
      </c>
      <c r="L16" s="16">
        <f>'[3]04'!M18</f>
        <v>0</v>
      </c>
      <c r="M16" s="16">
        <f>'[3]04'!N18</f>
        <v>0</v>
      </c>
      <c r="N16" s="16">
        <f>'[3]04'!O18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7">
        <v>26.99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26.99</v>
      </c>
      <c r="BD16" s="207">
        <v>26.99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'[3]04'!B19</f>
        <v>320</v>
      </c>
      <c r="C17" s="16">
        <f>'[3]04'!C19</f>
        <v>0</v>
      </c>
      <c r="D17" s="16">
        <f>'[3]04'!D19</f>
        <v>0</v>
      </c>
      <c r="E17" s="16">
        <f>'[3]04'!E19</f>
        <v>0</v>
      </c>
      <c r="F17" s="16">
        <f>'[3]04'!F19</f>
        <v>1040</v>
      </c>
      <c r="G17" s="16">
        <f>'[3]04'!G19</f>
        <v>0</v>
      </c>
      <c r="H17" s="17">
        <f t="shared" si="27"/>
        <v>1360</v>
      </c>
      <c r="I17" s="15">
        <f>'[3]04'!J19</f>
        <v>270</v>
      </c>
      <c r="J17" s="16">
        <f>'[3]04'!K19</f>
        <v>0</v>
      </c>
      <c r="K17" s="16">
        <f>'[3]04'!L19</f>
        <v>0</v>
      </c>
      <c r="L17" s="16">
        <f>'[3]04'!M19</f>
        <v>0</v>
      </c>
      <c r="M17" s="16">
        <f>'[3]04'!N19</f>
        <v>0</v>
      </c>
      <c r="N17" s="16">
        <f>'[3]04'!O19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7">
        <v>26.99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26.99</v>
      </c>
      <c r="BD17" s="207">
        <v>26.99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'[3]04'!B20</f>
        <v>320</v>
      </c>
      <c r="C18" s="16">
        <f>'[3]04'!C20</f>
        <v>0</v>
      </c>
      <c r="D18" s="16">
        <f>'[3]04'!D20</f>
        <v>0</v>
      </c>
      <c r="E18" s="16">
        <f>'[3]04'!E20</f>
        <v>0</v>
      </c>
      <c r="F18" s="16">
        <f>'[3]04'!F20</f>
        <v>1040</v>
      </c>
      <c r="G18" s="16">
        <f>'[3]04'!G20</f>
        <v>0</v>
      </c>
      <c r="H18" s="17">
        <f t="shared" si="27"/>
        <v>1360</v>
      </c>
      <c r="I18" s="15">
        <f>'[3]04'!J20</f>
        <v>270</v>
      </c>
      <c r="J18" s="16">
        <f>'[3]04'!K20</f>
        <v>0</v>
      </c>
      <c r="K18" s="16">
        <f>'[3]04'!L20</f>
        <v>0</v>
      </c>
      <c r="L18" s="16">
        <f>'[3]04'!M20</f>
        <v>0</v>
      </c>
      <c r="M18" s="16">
        <f>'[3]04'!N20</f>
        <v>0</v>
      </c>
      <c r="N18" s="16">
        <f>'[3]04'!O20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7">
        <v>26.99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26.99</v>
      </c>
      <c r="BD18" s="207">
        <v>26.99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'[3]04'!B21</f>
        <v>320</v>
      </c>
      <c r="C19" s="16">
        <f>'[3]04'!C21</f>
        <v>0</v>
      </c>
      <c r="D19" s="16">
        <f>'[3]04'!D21</f>
        <v>0</v>
      </c>
      <c r="E19" s="16">
        <f>'[3]04'!E21</f>
        <v>0</v>
      </c>
      <c r="F19" s="16">
        <f>'[3]04'!F21</f>
        <v>1040</v>
      </c>
      <c r="G19" s="16">
        <f>'[3]04'!G21</f>
        <v>0</v>
      </c>
      <c r="H19" s="17">
        <f t="shared" si="27"/>
        <v>1360</v>
      </c>
      <c r="I19" s="15">
        <f>'[3]04'!J21</f>
        <v>270</v>
      </c>
      <c r="J19" s="16">
        <f>'[3]04'!K21</f>
        <v>0</v>
      </c>
      <c r="K19" s="16">
        <f>'[3]04'!L21</f>
        <v>0</v>
      </c>
      <c r="L19" s="16">
        <f>'[3]04'!M21</f>
        <v>0</v>
      </c>
      <c r="M19" s="16">
        <f>'[3]04'!N21</f>
        <v>0</v>
      </c>
      <c r="N19" s="16">
        <f>'[3]04'!O21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7">
        <v>26.99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26.99</v>
      </c>
      <c r="BD19" s="207">
        <v>26.99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'[3]04'!B22</f>
        <v>320</v>
      </c>
      <c r="C20" s="16">
        <f>'[3]04'!C22</f>
        <v>0</v>
      </c>
      <c r="D20" s="16">
        <f>'[3]04'!D22</f>
        <v>0</v>
      </c>
      <c r="E20" s="16">
        <f>'[3]04'!E22</f>
        <v>0</v>
      </c>
      <c r="F20" s="16">
        <f>'[3]04'!F22</f>
        <v>1040</v>
      </c>
      <c r="G20" s="16">
        <f>'[3]04'!G22</f>
        <v>0</v>
      </c>
      <c r="H20" s="17">
        <f t="shared" si="27"/>
        <v>1360</v>
      </c>
      <c r="I20" s="15">
        <f>'[3]04'!J22</f>
        <v>270</v>
      </c>
      <c r="J20" s="16">
        <f>'[3]04'!K22</f>
        <v>0</v>
      </c>
      <c r="K20" s="16">
        <f>'[3]04'!L22</f>
        <v>0</v>
      </c>
      <c r="L20" s="16">
        <f>'[3]04'!M22</f>
        <v>0</v>
      </c>
      <c r="M20" s="16">
        <f>'[3]04'!N22</f>
        <v>0</v>
      </c>
      <c r="N20" s="16">
        <f>'[3]04'!O22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7">
        <v>26.99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26.99</v>
      </c>
      <c r="BD20" s="207">
        <v>26.99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'[3]04'!B23</f>
        <v>320</v>
      </c>
      <c r="C21" s="16">
        <f>'[3]04'!C23</f>
        <v>0</v>
      </c>
      <c r="D21" s="16">
        <f>'[3]04'!D23</f>
        <v>0</v>
      </c>
      <c r="E21" s="16">
        <f>'[3]04'!E23</f>
        <v>0</v>
      </c>
      <c r="F21" s="16">
        <f>'[3]04'!F23</f>
        <v>1040</v>
      </c>
      <c r="G21" s="16">
        <f>'[3]04'!G23</f>
        <v>0</v>
      </c>
      <c r="H21" s="17">
        <f t="shared" si="27"/>
        <v>1360</v>
      </c>
      <c r="I21" s="15">
        <f>'[3]04'!J23</f>
        <v>270</v>
      </c>
      <c r="J21" s="16">
        <f>'[3]04'!K23</f>
        <v>0</v>
      </c>
      <c r="K21" s="16">
        <f>'[3]04'!L23</f>
        <v>0</v>
      </c>
      <c r="L21" s="16">
        <f>'[3]04'!M23</f>
        <v>0</v>
      </c>
      <c r="M21" s="16">
        <f>'[3]04'!N23</f>
        <v>0</v>
      </c>
      <c r="N21" s="16">
        <f>'[3]04'!O23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7">
        <v>26.99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26.99</v>
      </c>
      <c r="BD21" s="207">
        <v>26.99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'[3]04'!B24</f>
        <v>320</v>
      </c>
      <c r="C22" s="16">
        <f>'[3]04'!C24</f>
        <v>0</v>
      </c>
      <c r="D22" s="16">
        <f>'[3]04'!D24</f>
        <v>0</v>
      </c>
      <c r="E22" s="16">
        <f>'[3]04'!E24</f>
        <v>0</v>
      </c>
      <c r="F22" s="16">
        <f>'[3]04'!F24</f>
        <v>1040</v>
      </c>
      <c r="G22" s="16">
        <f>'[3]04'!G24</f>
        <v>0</v>
      </c>
      <c r="H22" s="17">
        <f t="shared" si="27"/>
        <v>1360</v>
      </c>
      <c r="I22" s="15">
        <f>'[3]04'!J24</f>
        <v>270</v>
      </c>
      <c r="J22" s="16">
        <f>'[3]04'!K24</f>
        <v>0</v>
      </c>
      <c r="K22" s="16">
        <f>'[3]04'!L24</f>
        <v>0</v>
      </c>
      <c r="L22" s="16">
        <f>'[3]04'!M24</f>
        <v>0</v>
      </c>
      <c r="M22" s="16">
        <f>'[3]04'!N24</f>
        <v>0</v>
      </c>
      <c r="N22" s="16">
        <f>'[3]04'!O24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7">
        <v>26.99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26.99</v>
      </c>
      <c r="BD22" s="207">
        <v>26.99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'[3]04'!B25</f>
        <v>320</v>
      </c>
      <c r="C23" s="16">
        <f>'[3]04'!C25</f>
        <v>0</v>
      </c>
      <c r="D23" s="16">
        <f>'[3]04'!D25</f>
        <v>0</v>
      </c>
      <c r="E23" s="16">
        <f>'[3]04'!E25</f>
        <v>0</v>
      </c>
      <c r="F23" s="16">
        <f>'[3]04'!F25</f>
        <v>1040</v>
      </c>
      <c r="G23" s="16">
        <f>'[3]04'!G25</f>
        <v>0</v>
      </c>
      <c r="H23" s="17">
        <f t="shared" si="27"/>
        <v>1360</v>
      </c>
      <c r="I23" s="15">
        <f>'[3]04'!J25</f>
        <v>270</v>
      </c>
      <c r="J23" s="16">
        <f>'[3]04'!K25</f>
        <v>0</v>
      </c>
      <c r="K23" s="16">
        <f>'[3]04'!L25</f>
        <v>0</v>
      </c>
      <c r="L23" s="16">
        <f>'[3]04'!M25</f>
        <v>0</v>
      </c>
      <c r="M23" s="16">
        <f>'[3]04'!N25</f>
        <v>0</v>
      </c>
      <c r="N23" s="16">
        <f>'[3]04'!O25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7">
        <v>26.99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26.99</v>
      </c>
      <c r="BD23" s="207">
        <v>26.99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'[3]04'!B26</f>
        <v>320</v>
      </c>
      <c r="C24" s="16">
        <f>'[3]04'!C26</f>
        <v>0</v>
      </c>
      <c r="D24" s="16">
        <f>'[3]04'!D26</f>
        <v>0</v>
      </c>
      <c r="E24" s="16">
        <f>'[3]04'!E26</f>
        <v>0</v>
      </c>
      <c r="F24" s="16">
        <f>'[3]04'!F26</f>
        <v>1040</v>
      </c>
      <c r="G24" s="16">
        <f>'[3]04'!G26</f>
        <v>0</v>
      </c>
      <c r="H24" s="17">
        <f t="shared" si="27"/>
        <v>1360</v>
      </c>
      <c r="I24" s="15">
        <f>'[3]04'!J26</f>
        <v>270</v>
      </c>
      <c r="J24" s="16">
        <f>'[3]04'!K26</f>
        <v>0</v>
      </c>
      <c r="K24" s="16">
        <f>'[3]04'!L26</f>
        <v>0</v>
      </c>
      <c r="L24" s="16">
        <f>'[3]04'!M26</f>
        <v>0</v>
      </c>
      <c r="M24" s="16">
        <f>'[3]04'!N26</f>
        <v>0</v>
      </c>
      <c r="N24" s="16">
        <f>'[3]04'!O26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7">
        <v>26.99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26.99</v>
      </c>
      <c r="BD24" s="207">
        <v>26.99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'[3]04'!B27</f>
        <v>320</v>
      </c>
      <c r="C25" s="16">
        <f>'[3]04'!C27</f>
        <v>0</v>
      </c>
      <c r="D25" s="16">
        <f>'[3]04'!D27</f>
        <v>0</v>
      </c>
      <c r="E25" s="16">
        <f>'[3]04'!E27</f>
        <v>0</v>
      </c>
      <c r="F25" s="16">
        <f>'[3]04'!F27</f>
        <v>1040</v>
      </c>
      <c r="G25" s="16">
        <f>'[3]04'!G27</f>
        <v>0</v>
      </c>
      <c r="H25" s="17">
        <f t="shared" si="27"/>
        <v>1360</v>
      </c>
      <c r="I25" s="15">
        <f>'[3]04'!J27</f>
        <v>270</v>
      </c>
      <c r="J25" s="16">
        <f>'[3]04'!K27</f>
        <v>0</v>
      </c>
      <c r="K25" s="16">
        <f>'[3]04'!L27</f>
        <v>0</v>
      </c>
      <c r="L25" s="16">
        <f>'[3]04'!M27</f>
        <v>0</v>
      </c>
      <c r="M25" s="16">
        <f>'[3]04'!N27</f>
        <v>0</v>
      </c>
      <c r="N25" s="16">
        <f>'[3]04'!O27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26.99</v>
      </c>
      <c r="AU25" s="8">
        <v>26.99</v>
      </c>
      <c r="AW25" s="207">
        <v>26.99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26.99</v>
      </c>
      <c r="BD25" s="207">
        <v>26.99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26.99</v>
      </c>
      <c r="BL25" s="8">
        <f t="shared" si="21"/>
        <v>26.99</v>
      </c>
      <c r="BM25" s="8">
        <f t="shared" si="22"/>
        <v>26.99</v>
      </c>
      <c r="BN25" s="8">
        <f t="shared" si="23"/>
        <v>26.99</v>
      </c>
      <c r="BO25" s="8">
        <f t="shared" si="24"/>
        <v>26.99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'[3]04'!B28</f>
        <v>320</v>
      </c>
      <c r="C26" s="16">
        <f>'[3]04'!C28</f>
        <v>0</v>
      </c>
      <c r="D26" s="16">
        <f>'[3]04'!D28</f>
        <v>0</v>
      </c>
      <c r="E26" s="16">
        <f>'[3]04'!E28</f>
        <v>0</v>
      </c>
      <c r="F26" s="16">
        <f>'[3]04'!F28</f>
        <v>1040</v>
      </c>
      <c r="G26" s="16">
        <f>'[3]04'!G28</f>
        <v>0</v>
      </c>
      <c r="H26" s="17">
        <f t="shared" si="27"/>
        <v>1360</v>
      </c>
      <c r="I26" s="15">
        <f>'[3]04'!J28</f>
        <v>270</v>
      </c>
      <c r="J26" s="16">
        <f>'[3]04'!K28</f>
        <v>0</v>
      </c>
      <c r="K26" s="16">
        <f>'[3]04'!L28</f>
        <v>0</v>
      </c>
      <c r="L26" s="16">
        <f>'[3]04'!M28</f>
        <v>0</v>
      </c>
      <c r="M26" s="16">
        <f>'[3]04'!N28</f>
        <v>0</v>
      </c>
      <c r="N26" s="16">
        <f>'[3]04'!O28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26.99</v>
      </c>
      <c r="AU26" s="8">
        <v>26.99</v>
      </c>
      <c r="AW26" s="207">
        <v>26.99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26.99</v>
      </c>
      <c r="BD26" s="207">
        <v>26.99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26.99</v>
      </c>
      <c r="BL26" s="8">
        <f t="shared" si="21"/>
        <v>26.99</v>
      </c>
      <c r="BM26" s="8">
        <f t="shared" si="22"/>
        <v>26.99</v>
      </c>
      <c r="BN26" s="8">
        <f t="shared" si="23"/>
        <v>26.99</v>
      </c>
      <c r="BO26" s="8">
        <f t="shared" si="24"/>
        <v>26.99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'[3]04'!B29</f>
        <v>320</v>
      </c>
      <c r="C27" s="16">
        <f>'[3]04'!C29</f>
        <v>0</v>
      </c>
      <c r="D27" s="16">
        <f>'[3]04'!D29</f>
        <v>0</v>
      </c>
      <c r="E27" s="16">
        <f>'[3]04'!E29</f>
        <v>0</v>
      </c>
      <c r="F27" s="16">
        <f>'[3]04'!F29</f>
        <v>1040</v>
      </c>
      <c r="G27" s="16">
        <f>'[3]04'!G29</f>
        <v>0</v>
      </c>
      <c r="H27" s="17">
        <f t="shared" si="27"/>
        <v>1360</v>
      </c>
      <c r="I27" s="15">
        <f>'[3]04'!J29</f>
        <v>270</v>
      </c>
      <c r="J27" s="16">
        <f>'[3]04'!K29</f>
        <v>0</v>
      </c>
      <c r="K27" s="16">
        <f>'[3]04'!L29</f>
        <v>0</v>
      </c>
      <c r="L27" s="16">
        <f>'[3]04'!M29</f>
        <v>0</v>
      </c>
      <c r="M27" s="16">
        <f>'[3]04'!N29</f>
        <v>0</v>
      </c>
      <c r="N27" s="16">
        <f>'[3]04'!O29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26.99</v>
      </c>
      <c r="AU27" s="8">
        <v>26.99</v>
      </c>
      <c r="AW27" s="207">
        <v>26.99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26.99</v>
      </c>
      <c r="BD27" s="207">
        <v>26.99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26.99</v>
      </c>
      <c r="BL27" s="8">
        <f t="shared" si="21"/>
        <v>26.99</v>
      </c>
      <c r="BM27" s="8">
        <f t="shared" si="22"/>
        <v>26.99</v>
      </c>
      <c r="BN27" s="8">
        <f t="shared" si="23"/>
        <v>26.99</v>
      </c>
      <c r="BO27" s="8">
        <f t="shared" si="24"/>
        <v>26.99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'[3]04'!B30</f>
        <v>320</v>
      </c>
      <c r="C28" s="16">
        <f>'[3]04'!C30</f>
        <v>0</v>
      </c>
      <c r="D28" s="16">
        <f>'[3]04'!D30</f>
        <v>0</v>
      </c>
      <c r="E28" s="16">
        <f>'[3]04'!E30</f>
        <v>0</v>
      </c>
      <c r="F28" s="16">
        <f>'[3]04'!F30</f>
        <v>1040</v>
      </c>
      <c r="G28" s="16">
        <f>'[3]04'!G30</f>
        <v>0</v>
      </c>
      <c r="H28" s="17">
        <f t="shared" si="27"/>
        <v>1360</v>
      </c>
      <c r="I28" s="15">
        <f>'[3]04'!J30</f>
        <v>270</v>
      </c>
      <c r="J28" s="16">
        <f>'[3]04'!K30</f>
        <v>0</v>
      </c>
      <c r="K28" s="16">
        <f>'[3]04'!L30</f>
        <v>0</v>
      </c>
      <c r="L28" s="16">
        <f>'[3]04'!M30</f>
        <v>0</v>
      </c>
      <c r="M28" s="16">
        <f>'[3]04'!N30</f>
        <v>0</v>
      </c>
      <c r="N28" s="16">
        <f>'[3]04'!O30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25.57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25.57</v>
      </c>
      <c r="AE28" s="8">
        <f t="shared" si="11"/>
        <v>25.57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25.57</v>
      </c>
      <c r="AL28" s="8">
        <f t="shared" si="31"/>
        <v>218.86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218.86</v>
      </c>
      <c r="AT28" s="8">
        <v>25.57</v>
      </c>
      <c r="AU28" s="8">
        <v>25.57</v>
      </c>
      <c r="AW28" s="207">
        <v>25.57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25.57</v>
      </c>
      <c r="BD28" s="207">
        <v>25.57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25.57</v>
      </c>
      <c r="BL28" s="8">
        <f t="shared" si="21"/>
        <v>25.57</v>
      </c>
      <c r="BM28" s="8">
        <f t="shared" si="22"/>
        <v>25.57</v>
      </c>
      <c r="BN28" s="8">
        <f t="shared" si="23"/>
        <v>25.57</v>
      </c>
      <c r="BO28" s="8">
        <f t="shared" si="24"/>
        <v>25.57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'[3]04'!B31</f>
        <v>320</v>
      </c>
      <c r="C29" s="16">
        <f>'[3]04'!C31</f>
        <v>0</v>
      </c>
      <c r="D29" s="16">
        <f>'[3]04'!D31</f>
        <v>0</v>
      </c>
      <c r="E29" s="16">
        <f>'[3]04'!E31</f>
        <v>0</v>
      </c>
      <c r="F29" s="16">
        <f>'[3]04'!F31</f>
        <v>1040</v>
      </c>
      <c r="G29" s="16">
        <f>'[3]04'!G31</f>
        <v>0</v>
      </c>
      <c r="H29" s="17">
        <f t="shared" si="27"/>
        <v>1360</v>
      </c>
      <c r="I29" s="15">
        <f>'[3]04'!J31</f>
        <v>270</v>
      </c>
      <c r="J29" s="16">
        <f>'[3]04'!K31</f>
        <v>0</v>
      </c>
      <c r="K29" s="16">
        <f>'[3]04'!L31</f>
        <v>0</v>
      </c>
      <c r="L29" s="16">
        <f>'[3]04'!M31</f>
        <v>0</v>
      </c>
      <c r="M29" s="16">
        <f>'[3]04'!N31</f>
        <v>0</v>
      </c>
      <c r="N29" s="16">
        <f>'[3]04'!O31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25.57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25.57</v>
      </c>
      <c r="AE29" s="8">
        <f t="shared" si="11"/>
        <v>25.57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25.57</v>
      </c>
      <c r="AL29" s="8">
        <f t="shared" si="31"/>
        <v>218.86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218.86</v>
      </c>
      <c r="AT29" s="8">
        <v>16.41</v>
      </c>
      <c r="AU29" s="8">
        <v>16.41</v>
      </c>
      <c r="AW29" s="207">
        <v>25.57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25.57</v>
      </c>
      <c r="BD29" s="207">
        <v>25.57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25.57</v>
      </c>
      <c r="BL29" s="8">
        <f t="shared" si="21"/>
        <v>16.41</v>
      </c>
      <c r="BM29" s="8">
        <f t="shared" si="22"/>
        <v>16.41</v>
      </c>
      <c r="BN29" s="8">
        <f t="shared" si="23"/>
        <v>25.57</v>
      </c>
      <c r="BO29" s="8">
        <f t="shared" si="24"/>
        <v>25.57</v>
      </c>
      <c r="BP29" s="182">
        <f t="shared" si="25"/>
        <v>-9.16</v>
      </c>
      <c r="BQ29" s="182">
        <f t="shared" si="26"/>
        <v>-9.16</v>
      </c>
    </row>
    <row r="30" spans="1:69">
      <c r="A30" s="8" t="s">
        <v>72</v>
      </c>
      <c r="B30" s="15">
        <f>'[3]04'!B32</f>
        <v>320</v>
      </c>
      <c r="C30" s="16">
        <f>'[3]04'!C32</f>
        <v>0</v>
      </c>
      <c r="D30" s="16">
        <f>'[3]04'!D32</f>
        <v>0</v>
      </c>
      <c r="E30" s="16">
        <f>'[3]04'!E32</f>
        <v>0</v>
      </c>
      <c r="F30" s="16">
        <f>'[3]04'!F32</f>
        <v>1040</v>
      </c>
      <c r="G30" s="16">
        <f>'[3]04'!G32</f>
        <v>0</v>
      </c>
      <c r="H30" s="17">
        <f t="shared" si="27"/>
        <v>1360</v>
      </c>
      <c r="I30" s="15">
        <f>'[3]04'!J32</f>
        <v>270</v>
      </c>
      <c r="J30" s="16">
        <f>'[3]04'!K32</f>
        <v>0</v>
      </c>
      <c r="K30" s="16">
        <f>'[3]04'!L32</f>
        <v>0</v>
      </c>
      <c r="L30" s="16">
        <f>'[3]04'!M32</f>
        <v>0</v>
      </c>
      <c r="M30" s="16">
        <f>'[3]04'!N32</f>
        <v>0</v>
      </c>
      <c r="N30" s="16">
        <f>'[3]04'!O32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25.57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25.57</v>
      </c>
      <c r="AE30" s="8">
        <f t="shared" si="11"/>
        <v>25.57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25.57</v>
      </c>
      <c r="AL30" s="8">
        <f t="shared" si="31"/>
        <v>218.86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218.86</v>
      </c>
      <c r="AT30" s="8">
        <v>16.41</v>
      </c>
      <c r="AU30" s="8">
        <v>16.41</v>
      </c>
      <c r="AW30" s="207">
        <v>25.57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25.57</v>
      </c>
      <c r="BD30" s="207">
        <v>25.57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25.57</v>
      </c>
      <c r="BL30" s="8">
        <f t="shared" si="21"/>
        <v>16.41</v>
      </c>
      <c r="BM30" s="8">
        <f t="shared" si="22"/>
        <v>16.41</v>
      </c>
      <c r="BN30" s="8">
        <f t="shared" si="23"/>
        <v>25.57</v>
      </c>
      <c r="BO30" s="8">
        <f t="shared" si="24"/>
        <v>25.57</v>
      </c>
      <c r="BP30" s="182">
        <f t="shared" si="25"/>
        <v>-9.16</v>
      </c>
      <c r="BQ30" s="182">
        <f t="shared" si="26"/>
        <v>-9.16</v>
      </c>
    </row>
    <row r="31" spans="1:69">
      <c r="A31" s="8" t="s">
        <v>73</v>
      </c>
      <c r="B31" s="15">
        <f>'[3]04'!B33</f>
        <v>320</v>
      </c>
      <c r="C31" s="16">
        <f>'[3]04'!C33</f>
        <v>30</v>
      </c>
      <c r="D31" s="16">
        <f>'[3]04'!D33</f>
        <v>0</v>
      </c>
      <c r="E31" s="16">
        <f>'[3]04'!E33</f>
        <v>0</v>
      </c>
      <c r="F31" s="16">
        <f>'[3]04'!F33</f>
        <v>1010</v>
      </c>
      <c r="G31" s="16">
        <f>'[3]04'!G33</f>
        <v>0</v>
      </c>
      <c r="H31" s="17">
        <f t="shared" si="27"/>
        <v>1360</v>
      </c>
      <c r="I31" s="15">
        <f>'[3]04'!J33</f>
        <v>270</v>
      </c>
      <c r="J31" s="16">
        <f>'[3]04'!K33</f>
        <v>30</v>
      </c>
      <c r="K31" s="16">
        <f>'[3]04'!L33</f>
        <v>0</v>
      </c>
      <c r="L31" s="16">
        <f>'[3]04'!M33</f>
        <v>0</v>
      </c>
      <c r="M31" s="16">
        <f>'[3]04'!N33</f>
        <v>0</v>
      </c>
      <c r="N31" s="16">
        <f>'[3]04'!O33</f>
        <v>0</v>
      </c>
      <c r="O31" s="17">
        <f t="shared" si="28"/>
        <v>300</v>
      </c>
      <c r="P31" s="18">
        <f>frq!C31</f>
        <v>1</v>
      </c>
      <c r="Q31" s="15">
        <f t="shared" si="29"/>
        <v>270</v>
      </c>
      <c r="R31" s="16">
        <f t="shared" si="29"/>
        <v>30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300</v>
      </c>
      <c r="X31" s="8">
        <f t="shared" si="4"/>
        <v>23.72</v>
      </c>
      <c r="Y31" s="8">
        <f t="shared" si="5"/>
        <v>3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26.72</v>
      </c>
      <c r="AE31" s="8">
        <f t="shared" si="11"/>
        <v>23.72</v>
      </c>
      <c r="AF31" s="8">
        <f t="shared" si="12"/>
        <v>3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26.72</v>
      </c>
      <c r="AL31" s="8">
        <f t="shared" si="31"/>
        <v>222.56</v>
      </c>
      <c r="AM31" s="8">
        <f t="shared" si="31"/>
        <v>24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246.56</v>
      </c>
      <c r="AT31" s="8">
        <v>11.41</v>
      </c>
      <c r="AU31" s="8">
        <v>11.41</v>
      </c>
      <c r="AW31" s="207">
        <v>23.72</v>
      </c>
      <c r="AX31" s="207">
        <v>3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26.72</v>
      </c>
      <c r="BD31" s="207">
        <v>23.72</v>
      </c>
      <c r="BE31" s="207">
        <v>3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26.72</v>
      </c>
      <c r="BL31" s="8">
        <f t="shared" si="21"/>
        <v>11.41</v>
      </c>
      <c r="BM31" s="8">
        <f t="shared" si="22"/>
        <v>11.41</v>
      </c>
      <c r="BN31" s="8">
        <f t="shared" si="23"/>
        <v>26.72</v>
      </c>
      <c r="BO31" s="8">
        <f t="shared" si="24"/>
        <v>26.72</v>
      </c>
      <c r="BP31" s="182">
        <f t="shared" si="25"/>
        <v>-15.309999999999999</v>
      </c>
      <c r="BQ31" s="182">
        <f t="shared" si="26"/>
        <v>-15.309999999999999</v>
      </c>
    </row>
    <row r="32" spans="1:69">
      <c r="A32" s="8" t="s">
        <v>74</v>
      </c>
      <c r="B32" s="15">
        <f>'[3]04'!B34</f>
        <v>320</v>
      </c>
      <c r="C32" s="16">
        <f>'[3]04'!C34</f>
        <v>30</v>
      </c>
      <c r="D32" s="16">
        <f>'[3]04'!D34</f>
        <v>0</v>
      </c>
      <c r="E32" s="16">
        <f>'[3]04'!E34</f>
        <v>0</v>
      </c>
      <c r="F32" s="16">
        <f>'[3]04'!F34</f>
        <v>1010</v>
      </c>
      <c r="G32" s="16">
        <f>'[3]04'!G34</f>
        <v>0</v>
      </c>
      <c r="H32" s="17">
        <f t="shared" si="27"/>
        <v>1360</v>
      </c>
      <c r="I32" s="15">
        <f>'[3]04'!J34</f>
        <v>270</v>
      </c>
      <c r="J32" s="16">
        <f>'[3]04'!K34</f>
        <v>30</v>
      </c>
      <c r="K32" s="16">
        <f>'[3]04'!L34</f>
        <v>0</v>
      </c>
      <c r="L32" s="16">
        <f>'[3]04'!M34</f>
        <v>0</v>
      </c>
      <c r="M32" s="16">
        <f>'[3]04'!N34</f>
        <v>0</v>
      </c>
      <c r="N32" s="16">
        <f>'[3]04'!O34</f>
        <v>0</v>
      </c>
      <c r="O32" s="17">
        <f t="shared" si="28"/>
        <v>300</v>
      </c>
      <c r="P32" s="18">
        <f>frq!C32</f>
        <v>1</v>
      </c>
      <c r="Q32" s="15">
        <f t="shared" si="29"/>
        <v>270</v>
      </c>
      <c r="R32" s="16">
        <f t="shared" si="29"/>
        <v>30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300</v>
      </c>
      <c r="X32" s="8">
        <f t="shared" si="4"/>
        <v>23.72</v>
      </c>
      <c r="Y32" s="8">
        <f t="shared" si="5"/>
        <v>3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26.72</v>
      </c>
      <c r="AE32" s="8">
        <f t="shared" si="11"/>
        <v>23.72</v>
      </c>
      <c r="AF32" s="8">
        <f t="shared" si="12"/>
        <v>3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26.72</v>
      </c>
      <c r="AL32" s="8">
        <f t="shared" si="31"/>
        <v>222.56</v>
      </c>
      <c r="AM32" s="8">
        <f t="shared" si="31"/>
        <v>24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246.56</v>
      </c>
      <c r="AT32" s="8">
        <v>11.41</v>
      </c>
      <c r="AU32" s="8">
        <v>11.41</v>
      </c>
      <c r="AW32" s="207">
        <v>23.72</v>
      </c>
      <c r="AX32" s="207">
        <v>3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26.72</v>
      </c>
      <c r="BD32" s="207">
        <v>23.72</v>
      </c>
      <c r="BE32" s="207">
        <v>3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26.72</v>
      </c>
      <c r="BL32" s="8">
        <f t="shared" si="21"/>
        <v>11.41</v>
      </c>
      <c r="BM32" s="8">
        <f t="shared" si="22"/>
        <v>11.41</v>
      </c>
      <c r="BN32" s="8">
        <f t="shared" si="23"/>
        <v>26.72</v>
      </c>
      <c r="BO32" s="8">
        <f t="shared" si="24"/>
        <v>26.72</v>
      </c>
      <c r="BP32" s="182">
        <f t="shared" si="25"/>
        <v>-15.309999999999999</v>
      </c>
      <c r="BQ32" s="182">
        <f t="shared" si="26"/>
        <v>-15.309999999999999</v>
      </c>
    </row>
    <row r="33" spans="1:69">
      <c r="A33" s="8" t="s">
        <v>75</v>
      </c>
      <c r="B33" s="15">
        <f>'[3]04'!B35</f>
        <v>320</v>
      </c>
      <c r="C33" s="16">
        <f>'[3]04'!C35</f>
        <v>30</v>
      </c>
      <c r="D33" s="16">
        <f>'[3]04'!D35</f>
        <v>0</v>
      </c>
      <c r="E33" s="16">
        <f>'[3]04'!E35</f>
        <v>0</v>
      </c>
      <c r="F33" s="16">
        <f>'[3]04'!F35</f>
        <v>1010</v>
      </c>
      <c r="G33" s="16">
        <f>'[3]04'!G35</f>
        <v>0</v>
      </c>
      <c r="H33" s="17">
        <f t="shared" si="27"/>
        <v>1360</v>
      </c>
      <c r="I33" s="15">
        <f>'[3]04'!J35</f>
        <v>270</v>
      </c>
      <c r="J33" s="16">
        <f>'[3]04'!K35</f>
        <v>30</v>
      </c>
      <c r="K33" s="16">
        <f>'[3]04'!L35</f>
        <v>0</v>
      </c>
      <c r="L33" s="16">
        <f>'[3]04'!M35</f>
        <v>0</v>
      </c>
      <c r="M33" s="16">
        <f>'[3]04'!N35</f>
        <v>0</v>
      </c>
      <c r="N33" s="16">
        <f>'[3]04'!O35</f>
        <v>0</v>
      </c>
      <c r="O33" s="17">
        <f t="shared" si="28"/>
        <v>300</v>
      </c>
      <c r="P33" s="18">
        <f>frq!C33</f>
        <v>1</v>
      </c>
      <c r="Q33" s="15">
        <f t="shared" si="29"/>
        <v>270</v>
      </c>
      <c r="R33" s="16">
        <f t="shared" si="29"/>
        <v>30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300</v>
      </c>
      <c r="X33" s="8">
        <f t="shared" si="4"/>
        <v>9.07</v>
      </c>
      <c r="Y33" s="8">
        <f t="shared" si="5"/>
        <v>3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12.07</v>
      </c>
      <c r="AE33" s="8">
        <f t="shared" si="11"/>
        <v>9.07</v>
      </c>
      <c r="AF33" s="8">
        <f t="shared" si="12"/>
        <v>3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12.07</v>
      </c>
      <c r="AL33" s="8">
        <f t="shared" si="31"/>
        <v>251.86</v>
      </c>
      <c r="AM33" s="8">
        <f t="shared" si="31"/>
        <v>24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275.86</v>
      </c>
      <c r="AT33" s="8">
        <v>12.07</v>
      </c>
      <c r="AU33" s="8">
        <v>12.07</v>
      </c>
      <c r="AW33" s="207">
        <v>9.07</v>
      </c>
      <c r="AX33" s="207">
        <v>3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12.07</v>
      </c>
      <c r="BD33" s="207">
        <v>9.07</v>
      </c>
      <c r="BE33" s="207">
        <v>3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12.07</v>
      </c>
      <c r="BL33" s="8">
        <f t="shared" si="21"/>
        <v>12.07</v>
      </c>
      <c r="BM33" s="8">
        <f t="shared" si="22"/>
        <v>12.07</v>
      </c>
      <c r="BN33" s="8">
        <f t="shared" si="23"/>
        <v>12.07</v>
      </c>
      <c r="BO33" s="8">
        <f t="shared" si="24"/>
        <v>12.07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'[3]04'!B36</f>
        <v>320</v>
      </c>
      <c r="C34" s="16">
        <f>'[3]04'!C36</f>
        <v>30</v>
      </c>
      <c r="D34" s="16">
        <f>'[3]04'!D36</f>
        <v>0</v>
      </c>
      <c r="E34" s="16">
        <f>'[3]04'!E36</f>
        <v>0</v>
      </c>
      <c r="F34" s="16">
        <f>'[3]04'!F36</f>
        <v>1010</v>
      </c>
      <c r="G34" s="16">
        <f>'[3]04'!G36</f>
        <v>0</v>
      </c>
      <c r="H34" s="17">
        <f t="shared" si="27"/>
        <v>1360</v>
      </c>
      <c r="I34" s="15">
        <f>'[3]04'!J36</f>
        <v>270</v>
      </c>
      <c r="J34" s="16">
        <f>'[3]04'!K36</f>
        <v>30</v>
      </c>
      <c r="K34" s="16">
        <f>'[3]04'!L36</f>
        <v>0</v>
      </c>
      <c r="L34" s="16">
        <f>'[3]04'!M36</f>
        <v>0</v>
      </c>
      <c r="M34" s="16">
        <f>'[3]04'!N36</f>
        <v>0</v>
      </c>
      <c r="N34" s="16">
        <f>'[3]04'!O36</f>
        <v>0</v>
      </c>
      <c r="O34" s="17">
        <f t="shared" si="28"/>
        <v>300</v>
      </c>
      <c r="P34" s="18">
        <f>frq!C34</f>
        <v>1</v>
      </c>
      <c r="Q34" s="15">
        <f t="shared" si="29"/>
        <v>270</v>
      </c>
      <c r="R34" s="16">
        <f t="shared" si="29"/>
        <v>30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300</v>
      </c>
      <c r="X34" s="8">
        <f t="shared" si="4"/>
        <v>8.82</v>
      </c>
      <c r="Y34" s="8">
        <f t="shared" si="5"/>
        <v>3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11.82</v>
      </c>
      <c r="AE34" s="8">
        <f t="shared" si="11"/>
        <v>8.82</v>
      </c>
      <c r="AF34" s="8">
        <f t="shared" si="12"/>
        <v>3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11.82</v>
      </c>
      <c r="AL34" s="8">
        <f t="shared" si="31"/>
        <v>252.36</v>
      </c>
      <c r="AM34" s="8">
        <f t="shared" si="31"/>
        <v>24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276.36</v>
      </c>
      <c r="AT34" s="8">
        <v>11.82</v>
      </c>
      <c r="AU34" s="8">
        <v>11.82</v>
      </c>
      <c r="AW34" s="207">
        <v>8.82</v>
      </c>
      <c r="AX34" s="207">
        <v>3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11.82</v>
      </c>
      <c r="BD34" s="207">
        <v>8.82</v>
      </c>
      <c r="BE34" s="207">
        <v>3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11.82</v>
      </c>
      <c r="BL34" s="8">
        <f t="shared" si="21"/>
        <v>11.82</v>
      </c>
      <c r="BM34" s="8">
        <f t="shared" si="22"/>
        <v>11.82</v>
      </c>
      <c r="BN34" s="8">
        <f t="shared" si="23"/>
        <v>11.82</v>
      </c>
      <c r="BO34" s="8">
        <f t="shared" si="24"/>
        <v>11.82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'[3]04'!B37</f>
        <v>320</v>
      </c>
      <c r="C35" s="16">
        <f>'[3]04'!C37</f>
        <v>30</v>
      </c>
      <c r="D35" s="16">
        <f>'[3]04'!D37</f>
        <v>0</v>
      </c>
      <c r="E35" s="16">
        <f>'[3]04'!E37</f>
        <v>0</v>
      </c>
      <c r="F35" s="16">
        <f>'[3]04'!F37</f>
        <v>1010</v>
      </c>
      <c r="G35" s="16">
        <f>'[3]04'!G37</f>
        <v>0</v>
      </c>
      <c r="H35" s="17">
        <f t="shared" si="27"/>
        <v>1360</v>
      </c>
      <c r="I35" s="15">
        <f>'[3]04'!J37</f>
        <v>284.16000000000003</v>
      </c>
      <c r="J35" s="16">
        <f>'[3]04'!K37</f>
        <v>30</v>
      </c>
      <c r="K35" s="16">
        <f>'[3]04'!L37</f>
        <v>0</v>
      </c>
      <c r="L35" s="16">
        <f>'[3]04'!M37</f>
        <v>0</v>
      </c>
      <c r="M35" s="16">
        <f>'[3]04'!N37</f>
        <v>0</v>
      </c>
      <c r="N35" s="16">
        <f>'[3]04'!O37</f>
        <v>0</v>
      </c>
      <c r="O35" s="17">
        <f t="shared" si="28"/>
        <v>314.16000000000003</v>
      </c>
      <c r="P35" s="18">
        <f>frq!C35</f>
        <v>1</v>
      </c>
      <c r="Q35" s="15">
        <f t="shared" si="29"/>
        <v>284.16000000000003</v>
      </c>
      <c r="R35" s="16">
        <f t="shared" si="29"/>
        <v>30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314.16000000000003</v>
      </c>
      <c r="X35" s="8">
        <f t="shared" si="4"/>
        <v>32</v>
      </c>
      <c r="Y35" s="8">
        <f t="shared" si="5"/>
        <v>3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35</v>
      </c>
      <c r="AE35" s="8">
        <f t="shared" si="11"/>
        <v>0</v>
      </c>
      <c r="AF35" s="8">
        <f t="shared" si="12"/>
        <v>3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</v>
      </c>
      <c r="AL35" s="8">
        <f t="shared" si="31"/>
        <v>252.16000000000003</v>
      </c>
      <c r="AM35" s="8">
        <f t="shared" si="31"/>
        <v>24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276.16000000000003</v>
      </c>
      <c r="AT35" s="8">
        <v>35</v>
      </c>
      <c r="AU35" s="8">
        <v>3</v>
      </c>
      <c r="AW35" s="207">
        <v>32</v>
      </c>
      <c r="AX35" s="207">
        <v>3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35</v>
      </c>
      <c r="BD35" s="207">
        <v>0</v>
      </c>
      <c r="BE35" s="207">
        <v>3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3</v>
      </c>
      <c r="BL35" s="8">
        <f t="shared" si="21"/>
        <v>35</v>
      </c>
      <c r="BM35" s="8">
        <f t="shared" si="22"/>
        <v>3</v>
      </c>
      <c r="BN35" s="8">
        <f t="shared" si="23"/>
        <v>35</v>
      </c>
      <c r="BO35" s="8">
        <f t="shared" si="24"/>
        <v>3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'[3]04'!B38</f>
        <v>320</v>
      </c>
      <c r="C36" s="16">
        <f>'[3]04'!C38</f>
        <v>30</v>
      </c>
      <c r="D36" s="16">
        <f>'[3]04'!D38</f>
        <v>0</v>
      </c>
      <c r="E36" s="16">
        <f>'[3]04'!E38</f>
        <v>0</v>
      </c>
      <c r="F36" s="16">
        <f>'[3]04'!F38</f>
        <v>1010</v>
      </c>
      <c r="G36" s="16">
        <f>'[3]04'!G38</f>
        <v>0</v>
      </c>
      <c r="H36" s="17">
        <f t="shared" si="27"/>
        <v>1360</v>
      </c>
      <c r="I36" s="15">
        <f>'[3]04'!J38</f>
        <v>284.66000000000003</v>
      </c>
      <c r="J36" s="16">
        <f>'[3]04'!K38</f>
        <v>30</v>
      </c>
      <c r="K36" s="16">
        <f>'[3]04'!L38</f>
        <v>0</v>
      </c>
      <c r="L36" s="16">
        <f>'[3]04'!M38</f>
        <v>0</v>
      </c>
      <c r="M36" s="16">
        <f>'[3]04'!N38</f>
        <v>0</v>
      </c>
      <c r="N36" s="16">
        <f>'[3]04'!O38</f>
        <v>0</v>
      </c>
      <c r="O36" s="17">
        <f t="shared" si="28"/>
        <v>314.66000000000003</v>
      </c>
      <c r="P36" s="18">
        <f>frq!C36</f>
        <v>1</v>
      </c>
      <c r="Q36" s="15">
        <f t="shared" si="29"/>
        <v>284.66000000000003</v>
      </c>
      <c r="R36" s="16">
        <f t="shared" si="29"/>
        <v>30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314.66000000000003</v>
      </c>
      <c r="X36" s="8">
        <f t="shared" si="4"/>
        <v>32</v>
      </c>
      <c r="Y36" s="8">
        <f t="shared" si="5"/>
        <v>3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35</v>
      </c>
      <c r="AE36" s="8">
        <f t="shared" si="11"/>
        <v>0</v>
      </c>
      <c r="AF36" s="8">
        <f t="shared" si="12"/>
        <v>3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</v>
      </c>
      <c r="AL36" s="8">
        <f t="shared" si="31"/>
        <v>252.66000000000003</v>
      </c>
      <c r="AM36" s="8">
        <f t="shared" si="31"/>
        <v>24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276.66000000000003</v>
      </c>
      <c r="AT36" s="8">
        <v>35</v>
      </c>
      <c r="AU36" s="8">
        <v>3</v>
      </c>
      <c r="AW36" s="207">
        <v>32</v>
      </c>
      <c r="AX36" s="207">
        <v>3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35</v>
      </c>
      <c r="BD36" s="207">
        <v>0</v>
      </c>
      <c r="BE36" s="207">
        <v>3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3</v>
      </c>
      <c r="BL36" s="8">
        <f t="shared" si="21"/>
        <v>35</v>
      </c>
      <c r="BM36" s="8">
        <f t="shared" si="22"/>
        <v>3</v>
      </c>
      <c r="BN36" s="8">
        <f t="shared" si="23"/>
        <v>35</v>
      </c>
      <c r="BO36" s="8">
        <f t="shared" si="24"/>
        <v>3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'[3]04'!B39</f>
        <v>320</v>
      </c>
      <c r="C37" s="16">
        <f>'[3]04'!C39</f>
        <v>30</v>
      </c>
      <c r="D37" s="16">
        <f>'[3]04'!D39</f>
        <v>0</v>
      </c>
      <c r="E37" s="16">
        <f>'[3]04'!E39</f>
        <v>0</v>
      </c>
      <c r="F37" s="16">
        <f>'[3]04'!F39</f>
        <v>1010</v>
      </c>
      <c r="G37" s="16">
        <f>'[3]04'!G39</f>
        <v>0</v>
      </c>
      <c r="H37" s="17">
        <f t="shared" si="27"/>
        <v>1360</v>
      </c>
      <c r="I37" s="15">
        <f>'[3]04'!J39</f>
        <v>283.95999999999998</v>
      </c>
      <c r="J37" s="16">
        <f>'[3]04'!K39</f>
        <v>30</v>
      </c>
      <c r="K37" s="16">
        <f>'[3]04'!L39</f>
        <v>0</v>
      </c>
      <c r="L37" s="16">
        <f>'[3]04'!M39</f>
        <v>0</v>
      </c>
      <c r="M37" s="16">
        <f>'[3]04'!N39</f>
        <v>0</v>
      </c>
      <c r="N37" s="16">
        <f>'[3]04'!O39</f>
        <v>0</v>
      </c>
      <c r="O37" s="17">
        <f t="shared" si="28"/>
        <v>313.95999999999998</v>
      </c>
      <c r="P37" s="18">
        <f>frq!C37</f>
        <v>1</v>
      </c>
      <c r="Q37" s="15">
        <f t="shared" si="29"/>
        <v>283.95999999999998</v>
      </c>
      <c r="R37" s="16">
        <f t="shared" si="29"/>
        <v>30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313.95999999999998</v>
      </c>
      <c r="X37" s="8">
        <f t="shared" si="4"/>
        <v>32</v>
      </c>
      <c r="Y37" s="8">
        <f t="shared" si="5"/>
        <v>3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35</v>
      </c>
      <c r="AE37" s="8">
        <f t="shared" si="11"/>
        <v>0</v>
      </c>
      <c r="AF37" s="8">
        <f t="shared" si="12"/>
        <v>3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</v>
      </c>
      <c r="AL37" s="8">
        <f t="shared" si="31"/>
        <v>251.95999999999998</v>
      </c>
      <c r="AM37" s="8">
        <f t="shared" si="31"/>
        <v>24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275.95999999999998</v>
      </c>
      <c r="AT37" s="8">
        <v>35</v>
      </c>
      <c r="AU37" s="8">
        <v>3</v>
      </c>
      <c r="AW37" s="207">
        <v>32</v>
      </c>
      <c r="AX37" s="207">
        <v>3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35</v>
      </c>
      <c r="BD37" s="207">
        <v>0</v>
      </c>
      <c r="BE37" s="207">
        <v>3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3</v>
      </c>
      <c r="BL37" s="8">
        <f t="shared" si="21"/>
        <v>35</v>
      </c>
      <c r="BM37" s="8">
        <f t="shared" si="22"/>
        <v>3</v>
      </c>
      <c r="BN37" s="8">
        <f t="shared" si="23"/>
        <v>35</v>
      </c>
      <c r="BO37" s="8">
        <f t="shared" si="24"/>
        <v>3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'[3]04'!B40</f>
        <v>320</v>
      </c>
      <c r="C38" s="16">
        <f>'[3]04'!C40</f>
        <v>30</v>
      </c>
      <c r="D38" s="16">
        <f>'[3]04'!D40</f>
        <v>0</v>
      </c>
      <c r="E38" s="16">
        <f>'[3]04'!E40</f>
        <v>0</v>
      </c>
      <c r="F38" s="16">
        <f>'[3]04'!F40</f>
        <v>1010</v>
      </c>
      <c r="G38" s="16">
        <f>'[3]04'!G40</f>
        <v>0</v>
      </c>
      <c r="H38" s="17">
        <f t="shared" si="27"/>
        <v>1360</v>
      </c>
      <c r="I38" s="15">
        <f>'[3]04'!J40</f>
        <v>283.76</v>
      </c>
      <c r="J38" s="16">
        <f>'[3]04'!K40</f>
        <v>30</v>
      </c>
      <c r="K38" s="16">
        <f>'[3]04'!L40</f>
        <v>0</v>
      </c>
      <c r="L38" s="16">
        <f>'[3]04'!M40</f>
        <v>0</v>
      </c>
      <c r="M38" s="16">
        <f>'[3]04'!N40</f>
        <v>0</v>
      </c>
      <c r="N38" s="16">
        <f>'[3]04'!O40</f>
        <v>0</v>
      </c>
      <c r="O38" s="17">
        <f t="shared" si="28"/>
        <v>313.76</v>
      </c>
      <c r="P38" s="18">
        <f>frq!C38</f>
        <v>1</v>
      </c>
      <c r="Q38" s="15">
        <f t="shared" si="29"/>
        <v>283.76</v>
      </c>
      <c r="R38" s="16">
        <f t="shared" si="29"/>
        <v>30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313.76</v>
      </c>
      <c r="X38" s="8">
        <f t="shared" si="4"/>
        <v>32</v>
      </c>
      <c r="Y38" s="8">
        <f t="shared" si="5"/>
        <v>3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35</v>
      </c>
      <c r="AE38" s="8">
        <f t="shared" si="11"/>
        <v>0</v>
      </c>
      <c r="AF38" s="8">
        <f t="shared" si="12"/>
        <v>3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</v>
      </c>
      <c r="AL38" s="8">
        <f t="shared" si="31"/>
        <v>251.76</v>
      </c>
      <c r="AM38" s="8">
        <f t="shared" si="31"/>
        <v>24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275.76</v>
      </c>
      <c r="AT38" s="8">
        <v>35</v>
      </c>
      <c r="AU38" s="8">
        <v>3</v>
      </c>
      <c r="AW38" s="207">
        <v>32</v>
      </c>
      <c r="AX38" s="207">
        <v>3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35</v>
      </c>
      <c r="BD38" s="207">
        <v>0</v>
      </c>
      <c r="BE38" s="207">
        <v>3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3</v>
      </c>
      <c r="BL38" s="8">
        <f t="shared" si="21"/>
        <v>35</v>
      </c>
      <c r="BM38" s="8">
        <f t="shared" si="22"/>
        <v>3</v>
      </c>
      <c r="BN38" s="8">
        <f t="shared" si="23"/>
        <v>35</v>
      </c>
      <c r="BO38" s="8">
        <f t="shared" si="24"/>
        <v>3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'[3]04'!B41</f>
        <v>320</v>
      </c>
      <c r="C39" s="16">
        <f>'[3]04'!C41</f>
        <v>30</v>
      </c>
      <c r="D39" s="16">
        <f>'[3]04'!D41</f>
        <v>0</v>
      </c>
      <c r="E39" s="16">
        <f>'[3]04'!E41</f>
        <v>0</v>
      </c>
      <c r="F39" s="16">
        <f>'[3]04'!F41</f>
        <v>1010</v>
      </c>
      <c r="G39" s="16">
        <f>'[3]04'!G41</f>
        <v>0</v>
      </c>
      <c r="H39" s="17">
        <f t="shared" si="27"/>
        <v>1360</v>
      </c>
      <c r="I39" s="15">
        <f>'[3]04'!J41</f>
        <v>282.66000000000003</v>
      </c>
      <c r="J39" s="16">
        <f>'[3]04'!K41</f>
        <v>30</v>
      </c>
      <c r="K39" s="16">
        <f>'[3]04'!L41</f>
        <v>0</v>
      </c>
      <c r="L39" s="16">
        <f>'[3]04'!M41</f>
        <v>0</v>
      </c>
      <c r="M39" s="16">
        <f>'[3]04'!N41</f>
        <v>0</v>
      </c>
      <c r="N39" s="16">
        <f>'[3]04'!O41</f>
        <v>0</v>
      </c>
      <c r="O39" s="17">
        <f t="shared" si="28"/>
        <v>312.66000000000003</v>
      </c>
      <c r="P39" s="18">
        <f>frq!C39</f>
        <v>1</v>
      </c>
      <c r="Q39" s="15">
        <f t="shared" si="29"/>
        <v>282.66000000000003</v>
      </c>
      <c r="R39" s="16">
        <f t="shared" si="29"/>
        <v>30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312.66000000000003</v>
      </c>
      <c r="X39" s="8">
        <f t="shared" si="4"/>
        <v>32</v>
      </c>
      <c r="Y39" s="8">
        <f t="shared" si="5"/>
        <v>3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35</v>
      </c>
      <c r="AE39" s="8">
        <f t="shared" si="11"/>
        <v>0</v>
      </c>
      <c r="AF39" s="8">
        <f t="shared" si="12"/>
        <v>3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</v>
      </c>
      <c r="AL39" s="8">
        <f t="shared" si="31"/>
        <v>250.66000000000003</v>
      </c>
      <c r="AM39" s="8">
        <f t="shared" si="31"/>
        <v>24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274.66000000000003</v>
      </c>
      <c r="AT39" s="8">
        <v>35</v>
      </c>
      <c r="AU39" s="8">
        <v>3</v>
      </c>
      <c r="AW39" s="207">
        <v>32</v>
      </c>
      <c r="AX39" s="207">
        <v>3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35</v>
      </c>
      <c r="BD39" s="207">
        <v>0</v>
      </c>
      <c r="BE39" s="207">
        <v>3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3</v>
      </c>
      <c r="BL39" s="8">
        <f t="shared" si="21"/>
        <v>35</v>
      </c>
      <c r="BM39" s="8">
        <f t="shared" si="22"/>
        <v>3</v>
      </c>
      <c r="BN39" s="8">
        <f t="shared" si="23"/>
        <v>35</v>
      </c>
      <c r="BO39" s="8">
        <f t="shared" si="24"/>
        <v>3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'[3]04'!B42</f>
        <v>320</v>
      </c>
      <c r="C40" s="16">
        <f>'[3]04'!C42</f>
        <v>30</v>
      </c>
      <c r="D40" s="16">
        <f>'[3]04'!D42</f>
        <v>0</v>
      </c>
      <c r="E40" s="16">
        <f>'[3]04'!E42</f>
        <v>0</v>
      </c>
      <c r="F40" s="16">
        <f>'[3]04'!F42</f>
        <v>1010</v>
      </c>
      <c r="G40" s="16">
        <f>'[3]04'!G42</f>
        <v>0</v>
      </c>
      <c r="H40" s="17">
        <f t="shared" si="27"/>
        <v>1360</v>
      </c>
      <c r="I40" s="15">
        <f>'[3]04'!J42</f>
        <v>281.95999999999998</v>
      </c>
      <c r="J40" s="16">
        <f>'[3]04'!K42</f>
        <v>30</v>
      </c>
      <c r="K40" s="16">
        <f>'[3]04'!L42</f>
        <v>0</v>
      </c>
      <c r="L40" s="16">
        <f>'[3]04'!M42</f>
        <v>0</v>
      </c>
      <c r="M40" s="16">
        <f>'[3]04'!N42</f>
        <v>0</v>
      </c>
      <c r="N40" s="16">
        <f>'[3]04'!O42</f>
        <v>0</v>
      </c>
      <c r="O40" s="17">
        <f t="shared" si="28"/>
        <v>311.95999999999998</v>
      </c>
      <c r="P40" s="18">
        <f>frq!C40</f>
        <v>1</v>
      </c>
      <c r="Q40" s="15">
        <f t="shared" si="29"/>
        <v>281.95999999999998</v>
      </c>
      <c r="R40" s="16">
        <f t="shared" si="29"/>
        <v>30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311.95999999999998</v>
      </c>
      <c r="X40" s="8">
        <f t="shared" si="4"/>
        <v>32</v>
      </c>
      <c r="Y40" s="8">
        <f t="shared" si="5"/>
        <v>3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35</v>
      </c>
      <c r="AE40" s="8">
        <f t="shared" si="11"/>
        <v>0</v>
      </c>
      <c r="AF40" s="8">
        <f t="shared" si="12"/>
        <v>3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</v>
      </c>
      <c r="AL40" s="8">
        <f t="shared" si="31"/>
        <v>249.95999999999998</v>
      </c>
      <c r="AM40" s="8">
        <f t="shared" si="31"/>
        <v>24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273.95999999999998</v>
      </c>
      <c r="AT40" s="8">
        <v>35</v>
      </c>
      <c r="AU40" s="8">
        <v>3</v>
      </c>
      <c r="AW40" s="207">
        <v>32</v>
      </c>
      <c r="AX40" s="207">
        <v>3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35</v>
      </c>
      <c r="BD40" s="207">
        <v>0</v>
      </c>
      <c r="BE40" s="207">
        <v>3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3</v>
      </c>
      <c r="BL40" s="8">
        <f t="shared" si="21"/>
        <v>35</v>
      </c>
      <c r="BM40" s="8">
        <f t="shared" si="22"/>
        <v>3</v>
      </c>
      <c r="BN40" s="8">
        <f t="shared" si="23"/>
        <v>35</v>
      </c>
      <c r="BO40" s="8">
        <f t="shared" si="24"/>
        <v>3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'[3]04'!B43</f>
        <v>320</v>
      </c>
      <c r="C41" s="16">
        <f>'[3]04'!C43</f>
        <v>30</v>
      </c>
      <c r="D41" s="16">
        <f>'[3]04'!D43</f>
        <v>0</v>
      </c>
      <c r="E41" s="16">
        <f>'[3]04'!E43</f>
        <v>0</v>
      </c>
      <c r="F41" s="16">
        <f>'[3]04'!F43</f>
        <v>1010</v>
      </c>
      <c r="G41" s="16">
        <f>'[3]04'!G43</f>
        <v>0</v>
      </c>
      <c r="H41" s="17">
        <f t="shared" si="27"/>
        <v>1360</v>
      </c>
      <c r="I41" s="15">
        <f>'[3]04'!J43</f>
        <v>283.06</v>
      </c>
      <c r="J41" s="16">
        <f>'[3]04'!K43</f>
        <v>30</v>
      </c>
      <c r="K41" s="16">
        <f>'[3]04'!L43</f>
        <v>0</v>
      </c>
      <c r="L41" s="16">
        <f>'[3]04'!M43</f>
        <v>0</v>
      </c>
      <c r="M41" s="16">
        <f>'[3]04'!N43</f>
        <v>0</v>
      </c>
      <c r="N41" s="16">
        <f>'[3]04'!O43</f>
        <v>0</v>
      </c>
      <c r="O41" s="17">
        <f t="shared" si="28"/>
        <v>313.06</v>
      </c>
      <c r="P41" s="18">
        <f>frq!C41</f>
        <v>1</v>
      </c>
      <c r="Q41" s="15">
        <f t="shared" si="29"/>
        <v>283.06</v>
      </c>
      <c r="R41" s="16">
        <f t="shared" si="29"/>
        <v>30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313.06</v>
      </c>
      <c r="X41" s="8">
        <f t="shared" si="4"/>
        <v>32</v>
      </c>
      <c r="Y41" s="8">
        <f t="shared" si="5"/>
        <v>3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35</v>
      </c>
      <c r="AE41" s="8">
        <f t="shared" si="11"/>
        <v>0</v>
      </c>
      <c r="AF41" s="8">
        <f t="shared" si="12"/>
        <v>3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</v>
      </c>
      <c r="AL41" s="8">
        <f t="shared" si="31"/>
        <v>251.06</v>
      </c>
      <c r="AM41" s="8">
        <f t="shared" si="31"/>
        <v>24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275.06</v>
      </c>
      <c r="AT41" s="8">
        <v>35</v>
      </c>
      <c r="AU41" s="8">
        <v>3</v>
      </c>
      <c r="AW41" s="207">
        <v>32</v>
      </c>
      <c r="AX41" s="207">
        <v>3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35</v>
      </c>
      <c r="BD41" s="207">
        <v>0</v>
      </c>
      <c r="BE41" s="207">
        <v>3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3</v>
      </c>
      <c r="BL41" s="8">
        <f t="shared" si="21"/>
        <v>35</v>
      </c>
      <c r="BM41" s="8">
        <f t="shared" si="22"/>
        <v>3</v>
      </c>
      <c r="BN41" s="8">
        <f t="shared" si="23"/>
        <v>35</v>
      </c>
      <c r="BO41" s="8">
        <f t="shared" si="24"/>
        <v>3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'[3]04'!B44</f>
        <v>320</v>
      </c>
      <c r="C42" s="16">
        <f>'[3]04'!C44</f>
        <v>30</v>
      </c>
      <c r="D42" s="16">
        <f>'[3]04'!D44</f>
        <v>0</v>
      </c>
      <c r="E42" s="16">
        <f>'[3]04'!E44</f>
        <v>0</v>
      </c>
      <c r="F42" s="16">
        <f>'[3]04'!F44</f>
        <v>1010</v>
      </c>
      <c r="G42" s="16">
        <f>'[3]04'!G44</f>
        <v>0</v>
      </c>
      <c r="H42" s="17">
        <f t="shared" si="27"/>
        <v>1360</v>
      </c>
      <c r="I42" s="15">
        <f>'[3]04'!J44</f>
        <v>283.56</v>
      </c>
      <c r="J42" s="16">
        <f>'[3]04'!K44</f>
        <v>30</v>
      </c>
      <c r="K42" s="16">
        <f>'[3]04'!L44</f>
        <v>0</v>
      </c>
      <c r="L42" s="16">
        <f>'[3]04'!M44</f>
        <v>0</v>
      </c>
      <c r="M42" s="16">
        <f>'[3]04'!N44</f>
        <v>0</v>
      </c>
      <c r="N42" s="16">
        <f>'[3]04'!O44</f>
        <v>0</v>
      </c>
      <c r="O42" s="17">
        <f t="shared" si="28"/>
        <v>313.56</v>
      </c>
      <c r="P42" s="18">
        <f>frq!C42</f>
        <v>1</v>
      </c>
      <c r="Q42" s="15">
        <f t="shared" si="29"/>
        <v>283.56</v>
      </c>
      <c r="R42" s="16">
        <f t="shared" si="29"/>
        <v>30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313.56</v>
      </c>
      <c r="X42" s="8">
        <f t="shared" si="4"/>
        <v>32</v>
      </c>
      <c r="Y42" s="8">
        <f t="shared" si="5"/>
        <v>3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35</v>
      </c>
      <c r="AE42" s="8">
        <f t="shared" si="11"/>
        <v>0</v>
      </c>
      <c r="AF42" s="8">
        <f t="shared" si="12"/>
        <v>3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</v>
      </c>
      <c r="AL42" s="8">
        <f t="shared" si="31"/>
        <v>251.56</v>
      </c>
      <c r="AM42" s="8">
        <f t="shared" si="31"/>
        <v>24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275.56</v>
      </c>
      <c r="AT42" s="8">
        <v>35</v>
      </c>
      <c r="AU42" s="8">
        <v>3</v>
      </c>
      <c r="AW42" s="207">
        <v>32</v>
      </c>
      <c r="AX42" s="207">
        <v>3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35</v>
      </c>
      <c r="BD42" s="207">
        <v>0</v>
      </c>
      <c r="BE42" s="207">
        <v>3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3</v>
      </c>
      <c r="BL42" s="8">
        <f t="shared" si="21"/>
        <v>35</v>
      </c>
      <c r="BM42" s="8">
        <f t="shared" si="22"/>
        <v>3</v>
      </c>
      <c r="BN42" s="8">
        <f t="shared" si="23"/>
        <v>35</v>
      </c>
      <c r="BO42" s="8">
        <f t="shared" si="24"/>
        <v>3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'[3]04'!B45</f>
        <v>320</v>
      </c>
      <c r="C43" s="16">
        <f>'[3]04'!C45</f>
        <v>30</v>
      </c>
      <c r="D43" s="16">
        <f>'[3]04'!D45</f>
        <v>0</v>
      </c>
      <c r="E43" s="16">
        <f>'[3]04'!E45</f>
        <v>0</v>
      </c>
      <c r="F43" s="16">
        <f>'[3]04'!F45</f>
        <v>1010</v>
      </c>
      <c r="G43" s="16">
        <f>'[3]04'!G45</f>
        <v>0</v>
      </c>
      <c r="H43" s="17">
        <f t="shared" si="27"/>
        <v>1360</v>
      </c>
      <c r="I43" s="15">
        <f>'[3]04'!J45</f>
        <v>282.36</v>
      </c>
      <c r="J43" s="16">
        <f>'[3]04'!K45</f>
        <v>30</v>
      </c>
      <c r="K43" s="16">
        <f>'[3]04'!L45</f>
        <v>0</v>
      </c>
      <c r="L43" s="16">
        <f>'[3]04'!M45</f>
        <v>0</v>
      </c>
      <c r="M43" s="16">
        <f>'[3]04'!N45</f>
        <v>0</v>
      </c>
      <c r="N43" s="16">
        <f>'[3]04'!O45</f>
        <v>0</v>
      </c>
      <c r="O43" s="17">
        <f t="shared" si="28"/>
        <v>312.36</v>
      </c>
      <c r="P43" s="18">
        <f>frq!C43</f>
        <v>1</v>
      </c>
      <c r="Q43" s="15">
        <f t="shared" si="29"/>
        <v>282.36</v>
      </c>
      <c r="R43" s="16">
        <f t="shared" si="29"/>
        <v>30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312.36</v>
      </c>
      <c r="X43" s="8">
        <f t="shared" si="4"/>
        <v>32</v>
      </c>
      <c r="Y43" s="8">
        <f t="shared" si="5"/>
        <v>3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35</v>
      </c>
      <c r="AE43" s="8">
        <f t="shared" si="11"/>
        <v>0</v>
      </c>
      <c r="AF43" s="8">
        <f t="shared" si="12"/>
        <v>3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</v>
      </c>
      <c r="AL43" s="8">
        <f t="shared" si="31"/>
        <v>250.36</v>
      </c>
      <c r="AM43" s="8">
        <f t="shared" si="31"/>
        <v>24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274.36</v>
      </c>
      <c r="AT43" s="8">
        <v>35</v>
      </c>
      <c r="AU43" s="8">
        <v>3</v>
      </c>
      <c r="AW43" s="207">
        <v>32</v>
      </c>
      <c r="AX43" s="207">
        <v>3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35</v>
      </c>
      <c r="BD43" s="207">
        <v>0</v>
      </c>
      <c r="BE43" s="207">
        <v>3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3</v>
      </c>
      <c r="BL43" s="8">
        <f t="shared" si="21"/>
        <v>35</v>
      </c>
      <c r="BM43" s="8">
        <f t="shared" si="22"/>
        <v>3</v>
      </c>
      <c r="BN43" s="8">
        <f t="shared" si="23"/>
        <v>35</v>
      </c>
      <c r="BO43" s="8">
        <f t="shared" si="24"/>
        <v>3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'[3]04'!B46</f>
        <v>320</v>
      </c>
      <c r="C44" s="16">
        <f>'[3]04'!C46</f>
        <v>30</v>
      </c>
      <c r="D44" s="16">
        <f>'[3]04'!D46</f>
        <v>0</v>
      </c>
      <c r="E44" s="16">
        <f>'[3]04'!E46</f>
        <v>0</v>
      </c>
      <c r="F44" s="16">
        <f>'[3]04'!F46</f>
        <v>1010</v>
      </c>
      <c r="G44" s="16">
        <f>'[3]04'!G46</f>
        <v>0</v>
      </c>
      <c r="H44" s="17">
        <f t="shared" si="27"/>
        <v>1360</v>
      </c>
      <c r="I44" s="15">
        <f>'[3]04'!J46</f>
        <v>280.26</v>
      </c>
      <c r="J44" s="16">
        <f>'[3]04'!K46</f>
        <v>30</v>
      </c>
      <c r="K44" s="16">
        <f>'[3]04'!L46</f>
        <v>0</v>
      </c>
      <c r="L44" s="16">
        <f>'[3]04'!M46</f>
        <v>0</v>
      </c>
      <c r="M44" s="16">
        <f>'[3]04'!N46</f>
        <v>0</v>
      </c>
      <c r="N44" s="16">
        <f>'[3]04'!O46</f>
        <v>0</v>
      </c>
      <c r="O44" s="17">
        <f t="shared" si="28"/>
        <v>310.26</v>
      </c>
      <c r="P44" s="18">
        <f>frq!C44</f>
        <v>1</v>
      </c>
      <c r="Q44" s="15">
        <f t="shared" si="29"/>
        <v>280.26</v>
      </c>
      <c r="R44" s="16">
        <f t="shared" si="29"/>
        <v>30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310.26</v>
      </c>
      <c r="X44" s="8">
        <f t="shared" si="4"/>
        <v>32</v>
      </c>
      <c r="Y44" s="8">
        <f t="shared" si="5"/>
        <v>3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35</v>
      </c>
      <c r="AE44" s="8">
        <f t="shared" si="11"/>
        <v>0</v>
      </c>
      <c r="AF44" s="8">
        <f t="shared" si="12"/>
        <v>3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</v>
      </c>
      <c r="AL44" s="8">
        <f t="shared" si="31"/>
        <v>248.26</v>
      </c>
      <c r="AM44" s="8">
        <f t="shared" si="31"/>
        <v>24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272.26</v>
      </c>
      <c r="AT44" s="8">
        <v>35</v>
      </c>
      <c r="AU44" s="8">
        <v>3</v>
      </c>
      <c r="AW44" s="207">
        <v>32</v>
      </c>
      <c r="AX44" s="207">
        <v>3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35</v>
      </c>
      <c r="BD44" s="207">
        <v>0</v>
      </c>
      <c r="BE44" s="207">
        <v>3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3</v>
      </c>
      <c r="BL44" s="8">
        <f t="shared" si="21"/>
        <v>35</v>
      </c>
      <c r="BM44" s="8">
        <f t="shared" si="22"/>
        <v>3</v>
      </c>
      <c r="BN44" s="8">
        <f t="shared" si="23"/>
        <v>35</v>
      </c>
      <c r="BO44" s="8">
        <f t="shared" si="24"/>
        <v>3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'[3]04'!B47</f>
        <v>320</v>
      </c>
      <c r="C45" s="16">
        <f>'[3]04'!C47</f>
        <v>30</v>
      </c>
      <c r="D45" s="16">
        <f>'[3]04'!D47</f>
        <v>0</v>
      </c>
      <c r="E45" s="16">
        <f>'[3]04'!E47</f>
        <v>0</v>
      </c>
      <c r="F45" s="16">
        <f>'[3]04'!F47</f>
        <v>1010</v>
      </c>
      <c r="G45" s="16">
        <f>'[3]04'!G47</f>
        <v>0</v>
      </c>
      <c r="H45" s="17">
        <f t="shared" si="27"/>
        <v>1360</v>
      </c>
      <c r="I45" s="15">
        <f>'[3]04'!J47</f>
        <v>304.476</v>
      </c>
      <c r="J45" s="16">
        <f>'[3]04'!K47</f>
        <v>30</v>
      </c>
      <c r="K45" s="16">
        <f>'[3]04'!L47</f>
        <v>0</v>
      </c>
      <c r="L45" s="16">
        <f>'[3]04'!M47</f>
        <v>0</v>
      </c>
      <c r="M45" s="16">
        <f>'[3]04'!N47</f>
        <v>0</v>
      </c>
      <c r="N45" s="16">
        <f>'[3]04'!O47</f>
        <v>0</v>
      </c>
      <c r="O45" s="17">
        <f t="shared" si="28"/>
        <v>334.476</v>
      </c>
      <c r="P45" s="18">
        <f>frq!C45</f>
        <v>1</v>
      </c>
      <c r="Q45" s="15">
        <f t="shared" si="29"/>
        <v>304.476</v>
      </c>
      <c r="R45" s="16">
        <f t="shared" si="29"/>
        <v>30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334.476</v>
      </c>
      <c r="X45" s="8">
        <f t="shared" si="4"/>
        <v>32</v>
      </c>
      <c r="Y45" s="8">
        <f t="shared" si="5"/>
        <v>3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35</v>
      </c>
      <c r="AE45" s="8">
        <f t="shared" si="11"/>
        <v>0</v>
      </c>
      <c r="AF45" s="8">
        <f t="shared" si="12"/>
        <v>3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</v>
      </c>
      <c r="AL45" s="8">
        <f t="shared" si="31"/>
        <v>272.476</v>
      </c>
      <c r="AM45" s="8">
        <f t="shared" si="31"/>
        <v>24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296.476</v>
      </c>
      <c r="AT45" s="8">
        <v>35</v>
      </c>
      <c r="AU45" s="8">
        <v>3</v>
      </c>
      <c r="AW45" s="207">
        <v>32</v>
      </c>
      <c r="AX45" s="207">
        <v>3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35</v>
      </c>
      <c r="BD45" s="207">
        <v>0</v>
      </c>
      <c r="BE45" s="207">
        <v>3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3</v>
      </c>
      <c r="BL45" s="8">
        <f t="shared" si="21"/>
        <v>35</v>
      </c>
      <c r="BM45" s="8">
        <f t="shared" si="22"/>
        <v>3</v>
      </c>
      <c r="BN45" s="8">
        <f t="shared" si="23"/>
        <v>35</v>
      </c>
      <c r="BO45" s="8">
        <f t="shared" si="24"/>
        <v>3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'[3]04'!B48</f>
        <v>320</v>
      </c>
      <c r="C46" s="16">
        <f>'[3]04'!C48</f>
        <v>30</v>
      </c>
      <c r="D46" s="16">
        <f>'[3]04'!D48</f>
        <v>0</v>
      </c>
      <c r="E46" s="16">
        <f>'[3]04'!E48</f>
        <v>0</v>
      </c>
      <c r="F46" s="16">
        <f>'[3]04'!F48</f>
        <v>1010</v>
      </c>
      <c r="G46" s="16">
        <f>'[3]04'!G48</f>
        <v>0</v>
      </c>
      <c r="H46" s="17">
        <f t="shared" si="27"/>
        <v>1360</v>
      </c>
      <c r="I46" s="15">
        <f>'[3]04'!J48</f>
        <v>304.17599999999999</v>
      </c>
      <c r="J46" s="16">
        <f>'[3]04'!K48</f>
        <v>30</v>
      </c>
      <c r="K46" s="16">
        <f>'[3]04'!L48</f>
        <v>0</v>
      </c>
      <c r="L46" s="16">
        <f>'[3]04'!M48</f>
        <v>0</v>
      </c>
      <c r="M46" s="16">
        <f>'[3]04'!N48</f>
        <v>0</v>
      </c>
      <c r="N46" s="16">
        <f>'[3]04'!O48</f>
        <v>0</v>
      </c>
      <c r="O46" s="17">
        <f t="shared" si="28"/>
        <v>334.17599999999999</v>
      </c>
      <c r="P46" s="18">
        <f>frq!C46</f>
        <v>1</v>
      </c>
      <c r="Q46" s="15">
        <f t="shared" si="29"/>
        <v>304.17599999999999</v>
      </c>
      <c r="R46" s="16">
        <f t="shared" si="29"/>
        <v>30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334.17599999999999</v>
      </c>
      <c r="X46" s="8">
        <f t="shared" si="4"/>
        <v>32</v>
      </c>
      <c r="Y46" s="8">
        <f t="shared" si="5"/>
        <v>3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35</v>
      </c>
      <c r="AE46" s="8">
        <f t="shared" si="11"/>
        <v>0</v>
      </c>
      <c r="AF46" s="8">
        <f t="shared" si="12"/>
        <v>3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</v>
      </c>
      <c r="AL46" s="8">
        <f t="shared" si="31"/>
        <v>272.17599999999999</v>
      </c>
      <c r="AM46" s="8">
        <f t="shared" si="31"/>
        <v>24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296.17599999999999</v>
      </c>
      <c r="AT46" s="8">
        <v>35</v>
      </c>
      <c r="AU46" s="8">
        <v>3</v>
      </c>
      <c r="AW46" s="207">
        <v>32</v>
      </c>
      <c r="AX46" s="207">
        <v>3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35</v>
      </c>
      <c r="BD46" s="207">
        <v>0</v>
      </c>
      <c r="BE46" s="207">
        <v>3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3</v>
      </c>
      <c r="BL46" s="8">
        <f t="shared" si="21"/>
        <v>35</v>
      </c>
      <c r="BM46" s="8">
        <f t="shared" si="22"/>
        <v>3</v>
      </c>
      <c r="BN46" s="8">
        <f t="shared" si="23"/>
        <v>35</v>
      </c>
      <c r="BO46" s="8">
        <f t="shared" si="24"/>
        <v>3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'[3]04'!B49</f>
        <v>320</v>
      </c>
      <c r="C47" s="16">
        <f>'[3]04'!C49</f>
        <v>30</v>
      </c>
      <c r="D47" s="16">
        <f>'[3]04'!D49</f>
        <v>0</v>
      </c>
      <c r="E47" s="16">
        <f>'[3]04'!E49</f>
        <v>0</v>
      </c>
      <c r="F47" s="16">
        <f>'[3]04'!F49</f>
        <v>1010</v>
      </c>
      <c r="G47" s="16">
        <f>'[3]04'!G49</f>
        <v>0</v>
      </c>
      <c r="H47" s="17">
        <f t="shared" si="27"/>
        <v>1360</v>
      </c>
      <c r="I47" s="15">
        <f>'[3]04'!J49</f>
        <v>320</v>
      </c>
      <c r="J47" s="16">
        <f>'[3]04'!K49</f>
        <v>30</v>
      </c>
      <c r="K47" s="16">
        <f>'[3]04'!L49</f>
        <v>0</v>
      </c>
      <c r="L47" s="16">
        <f>'[3]04'!M49</f>
        <v>0</v>
      </c>
      <c r="M47" s="16">
        <f>'[3]04'!N49</f>
        <v>0</v>
      </c>
      <c r="N47" s="16">
        <f>'[3]04'!O49</f>
        <v>0</v>
      </c>
      <c r="O47" s="17">
        <f t="shared" si="28"/>
        <v>350</v>
      </c>
      <c r="P47" s="18">
        <f>frq!C47</f>
        <v>1</v>
      </c>
      <c r="Q47" s="15">
        <f t="shared" si="29"/>
        <v>320</v>
      </c>
      <c r="R47" s="16">
        <f t="shared" si="29"/>
        <v>30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350</v>
      </c>
      <c r="X47" s="8">
        <f t="shared" si="4"/>
        <v>32</v>
      </c>
      <c r="Y47" s="8">
        <f t="shared" si="5"/>
        <v>3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35</v>
      </c>
      <c r="AE47" s="8">
        <f t="shared" si="11"/>
        <v>0</v>
      </c>
      <c r="AF47" s="8">
        <f t="shared" si="12"/>
        <v>3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</v>
      </c>
      <c r="AL47" s="8">
        <f t="shared" si="31"/>
        <v>288</v>
      </c>
      <c r="AM47" s="8">
        <f t="shared" si="31"/>
        <v>24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312</v>
      </c>
      <c r="AT47" s="8">
        <v>35</v>
      </c>
      <c r="AU47" s="8">
        <v>3</v>
      </c>
      <c r="AW47" s="207">
        <v>32</v>
      </c>
      <c r="AX47" s="207">
        <v>3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35</v>
      </c>
      <c r="BD47" s="207">
        <v>0</v>
      </c>
      <c r="BE47" s="207">
        <v>3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3</v>
      </c>
      <c r="BL47" s="8">
        <f t="shared" si="21"/>
        <v>35</v>
      </c>
      <c r="BM47" s="8">
        <f t="shared" si="22"/>
        <v>3</v>
      </c>
      <c r="BN47" s="8">
        <f t="shared" si="23"/>
        <v>35</v>
      </c>
      <c r="BO47" s="8">
        <f t="shared" si="24"/>
        <v>3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'[3]04'!B50</f>
        <v>320</v>
      </c>
      <c r="C48" s="16">
        <f>'[3]04'!C50</f>
        <v>30</v>
      </c>
      <c r="D48" s="16">
        <f>'[3]04'!D50</f>
        <v>0</v>
      </c>
      <c r="E48" s="16">
        <f>'[3]04'!E50</f>
        <v>0</v>
      </c>
      <c r="F48" s="16">
        <f>'[3]04'!F50</f>
        <v>1010</v>
      </c>
      <c r="G48" s="16">
        <f>'[3]04'!G50</f>
        <v>0</v>
      </c>
      <c r="H48" s="17">
        <f t="shared" si="27"/>
        <v>1360</v>
      </c>
      <c r="I48" s="15">
        <f>'[3]04'!J50</f>
        <v>320</v>
      </c>
      <c r="J48" s="16">
        <f>'[3]04'!K50</f>
        <v>30</v>
      </c>
      <c r="K48" s="16">
        <f>'[3]04'!L50</f>
        <v>0</v>
      </c>
      <c r="L48" s="16">
        <f>'[3]04'!M50</f>
        <v>0</v>
      </c>
      <c r="M48" s="16">
        <f>'[3]04'!N50</f>
        <v>0</v>
      </c>
      <c r="N48" s="16">
        <f>'[3]04'!O50</f>
        <v>0</v>
      </c>
      <c r="O48" s="17">
        <f t="shared" si="28"/>
        <v>350</v>
      </c>
      <c r="P48" s="18">
        <f>frq!C48</f>
        <v>1</v>
      </c>
      <c r="Q48" s="15">
        <f t="shared" si="29"/>
        <v>320</v>
      </c>
      <c r="R48" s="16">
        <f t="shared" si="29"/>
        <v>30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350</v>
      </c>
      <c r="X48" s="8">
        <f t="shared" si="4"/>
        <v>32</v>
      </c>
      <c r="Y48" s="8">
        <f t="shared" si="5"/>
        <v>3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35</v>
      </c>
      <c r="AE48" s="8">
        <f t="shared" si="11"/>
        <v>0</v>
      </c>
      <c r="AF48" s="8">
        <f t="shared" si="12"/>
        <v>3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</v>
      </c>
      <c r="AL48" s="8">
        <f t="shared" si="31"/>
        <v>288</v>
      </c>
      <c r="AM48" s="8">
        <f t="shared" si="31"/>
        <v>24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312</v>
      </c>
      <c r="AT48" s="8">
        <v>35</v>
      </c>
      <c r="AU48" s="8">
        <v>3</v>
      </c>
      <c r="AW48" s="207">
        <v>32</v>
      </c>
      <c r="AX48" s="207">
        <v>3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35</v>
      </c>
      <c r="BD48" s="207">
        <v>0</v>
      </c>
      <c r="BE48" s="207">
        <v>3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3</v>
      </c>
      <c r="BL48" s="8">
        <f t="shared" si="21"/>
        <v>35</v>
      </c>
      <c r="BM48" s="8">
        <f t="shared" si="22"/>
        <v>3</v>
      </c>
      <c r="BN48" s="8">
        <f t="shared" si="23"/>
        <v>35</v>
      </c>
      <c r="BO48" s="8">
        <f t="shared" si="24"/>
        <v>3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'[3]04'!B51</f>
        <v>320</v>
      </c>
      <c r="C49" s="16">
        <f>'[3]04'!C51</f>
        <v>30</v>
      </c>
      <c r="D49" s="16">
        <f>'[3]04'!D51</f>
        <v>0</v>
      </c>
      <c r="E49" s="16">
        <f>'[3]04'!E51</f>
        <v>0</v>
      </c>
      <c r="F49" s="16">
        <f>'[3]04'!F51</f>
        <v>1010</v>
      </c>
      <c r="G49" s="16">
        <f>'[3]04'!G51</f>
        <v>0</v>
      </c>
      <c r="H49" s="17">
        <f t="shared" si="27"/>
        <v>1360</v>
      </c>
      <c r="I49" s="15">
        <f>'[3]04'!J51</f>
        <v>320</v>
      </c>
      <c r="J49" s="16">
        <f>'[3]04'!K51</f>
        <v>30</v>
      </c>
      <c r="K49" s="16">
        <f>'[3]04'!L51</f>
        <v>0</v>
      </c>
      <c r="L49" s="16">
        <f>'[3]04'!M51</f>
        <v>0</v>
      </c>
      <c r="M49" s="16">
        <f>'[3]04'!N51</f>
        <v>0</v>
      </c>
      <c r="N49" s="16">
        <f>'[3]04'!O51</f>
        <v>0</v>
      </c>
      <c r="O49" s="17">
        <f t="shared" si="28"/>
        <v>350</v>
      </c>
      <c r="P49" s="18">
        <f>frq!C49</f>
        <v>1</v>
      </c>
      <c r="Q49" s="15">
        <f t="shared" si="29"/>
        <v>320</v>
      </c>
      <c r="R49" s="16">
        <f t="shared" si="29"/>
        <v>30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350</v>
      </c>
      <c r="X49" s="8">
        <f t="shared" si="4"/>
        <v>32</v>
      </c>
      <c r="Y49" s="8">
        <f t="shared" si="5"/>
        <v>3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35</v>
      </c>
      <c r="AE49" s="8">
        <f t="shared" si="11"/>
        <v>0</v>
      </c>
      <c r="AF49" s="8">
        <f t="shared" si="12"/>
        <v>3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</v>
      </c>
      <c r="AL49" s="8">
        <f t="shared" si="31"/>
        <v>288</v>
      </c>
      <c r="AM49" s="8">
        <f t="shared" si="31"/>
        <v>24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312</v>
      </c>
      <c r="AT49" s="8">
        <v>35</v>
      </c>
      <c r="AU49" s="8">
        <v>3</v>
      </c>
      <c r="AW49" s="207">
        <v>32</v>
      </c>
      <c r="AX49" s="207">
        <v>3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35</v>
      </c>
      <c r="BD49" s="207">
        <v>0</v>
      </c>
      <c r="BE49" s="207">
        <v>3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3</v>
      </c>
      <c r="BL49" s="8">
        <f t="shared" si="21"/>
        <v>35</v>
      </c>
      <c r="BM49" s="8">
        <f t="shared" si="22"/>
        <v>3</v>
      </c>
      <c r="BN49" s="8">
        <f t="shared" si="23"/>
        <v>35</v>
      </c>
      <c r="BO49" s="8">
        <f t="shared" si="24"/>
        <v>3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'[3]04'!B52</f>
        <v>320</v>
      </c>
      <c r="C50" s="16">
        <f>'[3]04'!C52</f>
        <v>30</v>
      </c>
      <c r="D50" s="16">
        <f>'[3]04'!D52</f>
        <v>0</v>
      </c>
      <c r="E50" s="16">
        <f>'[3]04'!E52</f>
        <v>0</v>
      </c>
      <c r="F50" s="16">
        <f>'[3]04'!F52</f>
        <v>1010</v>
      </c>
      <c r="G50" s="16">
        <f>'[3]04'!G52</f>
        <v>0</v>
      </c>
      <c r="H50" s="17">
        <f t="shared" si="27"/>
        <v>1360</v>
      </c>
      <c r="I50" s="15">
        <f>'[3]04'!J52</f>
        <v>320</v>
      </c>
      <c r="J50" s="16">
        <f>'[3]04'!K52</f>
        <v>30</v>
      </c>
      <c r="K50" s="16">
        <f>'[3]04'!L52</f>
        <v>0</v>
      </c>
      <c r="L50" s="16">
        <f>'[3]04'!M52</f>
        <v>0</v>
      </c>
      <c r="M50" s="16">
        <f>'[3]04'!N52</f>
        <v>0</v>
      </c>
      <c r="N50" s="16">
        <f>'[3]04'!O52</f>
        <v>0</v>
      </c>
      <c r="O50" s="17">
        <f t="shared" si="28"/>
        <v>350</v>
      </c>
      <c r="P50" s="18">
        <f>frq!C50</f>
        <v>1</v>
      </c>
      <c r="Q50" s="15">
        <f t="shared" si="29"/>
        <v>320</v>
      </c>
      <c r="R50" s="16">
        <f t="shared" si="29"/>
        <v>30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350</v>
      </c>
      <c r="X50" s="8">
        <f t="shared" si="4"/>
        <v>32</v>
      </c>
      <c r="Y50" s="8">
        <f t="shared" si="5"/>
        <v>3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35</v>
      </c>
      <c r="AE50" s="8">
        <f t="shared" si="11"/>
        <v>0</v>
      </c>
      <c r="AF50" s="8">
        <f t="shared" si="12"/>
        <v>3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</v>
      </c>
      <c r="AL50" s="8">
        <f t="shared" si="31"/>
        <v>288</v>
      </c>
      <c r="AM50" s="8">
        <f t="shared" si="31"/>
        <v>24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312</v>
      </c>
      <c r="AT50" s="8">
        <v>35</v>
      </c>
      <c r="AU50" s="8">
        <v>3</v>
      </c>
      <c r="AW50" s="207">
        <v>32</v>
      </c>
      <c r="AX50" s="207">
        <v>3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35</v>
      </c>
      <c r="BD50" s="207">
        <v>0</v>
      </c>
      <c r="BE50" s="207">
        <v>3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3</v>
      </c>
      <c r="BL50" s="8">
        <f t="shared" si="21"/>
        <v>35</v>
      </c>
      <c r="BM50" s="8">
        <f t="shared" si="22"/>
        <v>3</v>
      </c>
      <c r="BN50" s="8">
        <f t="shared" si="23"/>
        <v>35</v>
      </c>
      <c r="BO50" s="8">
        <f t="shared" si="24"/>
        <v>3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'[3]04'!B53</f>
        <v>320</v>
      </c>
      <c r="C51" s="16">
        <f>'[3]04'!C53</f>
        <v>30</v>
      </c>
      <c r="D51" s="16">
        <f>'[3]04'!D53</f>
        <v>0</v>
      </c>
      <c r="E51" s="16">
        <f>'[3]04'!E53</f>
        <v>0</v>
      </c>
      <c r="F51" s="16">
        <f>'[3]04'!F53</f>
        <v>990</v>
      </c>
      <c r="G51" s="16">
        <f>'[3]04'!G53</f>
        <v>0</v>
      </c>
      <c r="H51" s="17">
        <f t="shared" si="27"/>
        <v>1340</v>
      </c>
      <c r="I51" s="15">
        <f>'[3]04'!J53</f>
        <v>319.17599999999999</v>
      </c>
      <c r="J51" s="16">
        <f>'[3]04'!K53</f>
        <v>30</v>
      </c>
      <c r="K51" s="16">
        <f>'[3]04'!L53</f>
        <v>0</v>
      </c>
      <c r="L51" s="16">
        <f>'[3]04'!M53</f>
        <v>0</v>
      </c>
      <c r="M51" s="16">
        <f>'[3]04'!N53</f>
        <v>0</v>
      </c>
      <c r="N51" s="16">
        <f>'[3]04'!O53</f>
        <v>0</v>
      </c>
      <c r="O51" s="17">
        <f t="shared" si="28"/>
        <v>349.17599999999999</v>
      </c>
      <c r="P51" s="18">
        <f>frq!C51</f>
        <v>1</v>
      </c>
      <c r="Q51" s="15">
        <f t="shared" si="29"/>
        <v>319.17599999999999</v>
      </c>
      <c r="R51" s="16">
        <f t="shared" si="29"/>
        <v>30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349.17599999999999</v>
      </c>
      <c r="X51" s="8">
        <f t="shared" si="4"/>
        <v>32</v>
      </c>
      <c r="Y51" s="8">
        <f t="shared" si="5"/>
        <v>3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35</v>
      </c>
      <c r="AE51" s="8">
        <f t="shared" si="11"/>
        <v>0</v>
      </c>
      <c r="AF51" s="8">
        <f t="shared" si="12"/>
        <v>3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</v>
      </c>
      <c r="AL51" s="8">
        <f t="shared" si="31"/>
        <v>287.17599999999999</v>
      </c>
      <c r="AM51" s="8">
        <f t="shared" si="31"/>
        <v>24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311.17599999999999</v>
      </c>
      <c r="AT51" s="8">
        <v>35</v>
      </c>
      <c r="AU51" s="8">
        <v>3</v>
      </c>
      <c r="AW51" s="207">
        <v>32</v>
      </c>
      <c r="AX51" s="207">
        <v>3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35</v>
      </c>
      <c r="BD51" s="207">
        <v>0</v>
      </c>
      <c r="BE51" s="207">
        <v>3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3</v>
      </c>
      <c r="BL51" s="8">
        <f t="shared" si="21"/>
        <v>35</v>
      </c>
      <c r="BM51" s="8">
        <f t="shared" si="22"/>
        <v>3</v>
      </c>
      <c r="BN51" s="8">
        <f t="shared" si="23"/>
        <v>35</v>
      </c>
      <c r="BO51" s="8">
        <f t="shared" si="24"/>
        <v>3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'[3]04'!B54</f>
        <v>320</v>
      </c>
      <c r="C52" s="16">
        <f>'[3]04'!C54</f>
        <v>30</v>
      </c>
      <c r="D52" s="16">
        <f>'[3]04'!D54</f>
        <v>0</v>
      </c>
      <c r="E52" s="16">
        <f>'[3]04'!E54</f>
        <v>0</v>
      </c>
      <c r="F52" s="16">
        <f>'[3]04'!F54</f>
        <v>990</v>
      </c>
      <c r="G52" s="16">
        <f>'[3]04'!G54</f>
        <v>0</v>
      </c>
      <c r="H52" s="17">
        <f t="shared" si="27"/>
        <v>1340</v>
      </c>
      <c r="I52" s="15">
        <f>'[3]04'!J54</f>
        <v>319.17599999999999</v>
      </c>
      <c r="J52" s="16">
        <f>'[3]04'!K54</f>
        <v>30</v>
      </c>
      <c r="K52" s="16">
        <f>'[3]04'!L54</f>
        <v>0</v>
      </c>
      <c r="L52" s="16">
        <f>'[3]04'!M54</f>
        <v>0</v>
      </c>
      <c r="M52" s="16">
        <f>'[3]04'!N54</f>
        <v>0</v>
      </c>
      <c r="N52" s="16">
        <f>'[3]04'!O54</f>
        <v>0</v>
      </c>
      <c r="O52" s="17">
        <f t="shared" si="28"/>
        <v>349.17599999999999</v>
      </c>
      <c r="P52" s="18">
        <f>frq!C52</f>
        <v>1</v>
      </c>
      <c r="Q52" s="15">
        <f t="shared" si="29"/>
        <v>319.17599999999999</v>
      </c>
      <c r="R52" s="16">
        <f t="shared" si="29"/>
        <v>30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349.17599999999999</v>
      </c>
      <c r="X52" s="8">
        <f t="shared" si="4"/>
        <v>32</v>
      </c>
      <c r="Y52" s="8">
        <f t="shared" si="5"/>
        <v>3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35</v>
      </c>
      <c r="AE52" s="8">
        <f t="shared" si="11"/>
        <v>0</v>
      </c>
      <c r="AF52" s="8">
        <f t="shared" si="12"/>
        <v>3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</v>
      </c>
      <c r="AL52" s="8">
        <f t="shared" si="31"/>
        <v>287.17599999999999</v>
      </c>
      <c r="AM52" s="8">
        <f t="shared" si="31"/>
        <v>24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311.17599999999999</v>
      </c>
      <c r="AT52" s="8">
        <v>35</v>
      </c>
      <c r="AU52" s="8">
        <v>3</v>
      </c>
      <c r="AW52" s="207">
        <v>32</v>
      </c>
      <c r="AX52" s="207">
        <v>3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35</v>
      </c>
      <c r="BD52" s="207">
        <v>0</v>
      </c>
      <c r="BE52" s="207">
        <v>3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3</v>
      </c>
      <c r="BL52" s="8">
        <f t="shared" si="21"/>
        <v>35</v>
      </c>
      <c r="BM52" s="8">
        <f t="shared" si="22"/>
        <v>3</v>
      </c>
      <c r="BN52" s="8">
        <f t="shared" si="23"/>
        <v>35</v>
      </c>
      <c r="BO52" s="8">
        <f t="shared" si="24"/>
        <v>3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'[3]04'!B55</f>
        <v>320</v>
      </c>
      <c r="C53" s="16">
        <f>'[3]04'!C55</f>
        <v>30</v>
      </c>
      <c r="D53" s="16">
        <f>'[3]04'!D55</f>
        <v>0</v>
      </c>
      <c r="E53" s="16">
        <f>'[3]04'!E55</f>
        <v>0</v>
      </c>
      <c r="F53" s="16">
        <f>'[3]04'!F55</f>
        <v>990</v>
      </c>
      <c r="G53" s="16">
        <f>'[3]04'!G55</f>
        <v>0</v>
      </c>
      <c r="H53" s="17">
        <f t="shared" si="27"/>
        <v>1340</v>
      </c>
      <c r="I53" s="15">
        <f>'[3]04'!J55</f>
        <v>270</v>
      </c>
      <c r="J53" s="16">
        <f>'[3]04'!K55</f>
        <v>30</v>
      </c>
      <c r="K53" s="16">
        <f>'[3]04'!L55</f>
        <v>0</v>
      </c>
      <c r="L53" s="16">
        <f>'[3]04'!M55</f>
        <v>0</v>
      </c>
      <c r="M53" s="16">
        <f>'[3]04'!N55</f>
        <v>0</v>
      </c>
      <c r="N53" s="16">
        <f>'[3]04'!O55</f>
        <v>0</v>
      </c>
      <c r="O53" s="17">
        <f t="shared" si="28"/>
        <v>300</v>
      </c>
      <c r="P53" s="18">
        <f>frq!C53</f>
        <v>1</v>
      </c>
      <c r="Q53" s="15">
        <f t="shared" si="29"/>
        <v>270</v>
      </c>
      <c r="R53" s="16">
        <f t="shared" si="29"/>
        <v>30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300</v>
      </c>
      <c r="X53" s="8">
        <f t="shared" si="4"/>
        <v>32</v>
      </c>
      <c r="Y53" s="8">
        <f t="shared" si="5"/>
        <v>3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35</v>
      </c>
      <c r="AE53" s="8">
        <f t="shared" si="11"/>
        <v>15.44</v>
      </c>
      <c r="AF53" s="8">
        <f t="shared" si="12"/>
        <v>3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18.439999999999998</v>
      </c>
      <c r="AL53" s="8">
        <f t="shared" si="31"/>
        <v>222.56</v>
      </c>
      <c r="AM53" s="8">
        <f t="shared" si="31"/>
        <v>24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246.56</v>
      </c>
      <c r="AT53" s="8">
        <v>35</v>
      </c>
      <c r="AU53" s="8">
        <v>27.42</v>
      </c>
      <c r="AW53" s="207">
        <v>32</v>
      </c>
      <c r="AX53" s="207">
        <v>3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35</v>
      </c>
      <c r="BD53" s="207">
        <v>15.44</v>
      </c>
      <c r="BE53" s="207">
        <v>3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18.439999999999998</v>
      </c>
      <c r="BL53" s="8">
        <f t="shared" si="21"/>
        <v>35</v>
      </c>
      <c r="BM53" s="8">
        <f t="shared" si="22"/>
        <v>27.42</v>
      </c>
      <c r="BN53" s="8">
        <f t="shared" si="23"/>
        <v>35</v>
      </c>
      <c r="BO53" s="8">
        <f t="shared" si="24"/>
        <v>18.439999999999998</v>
      </c>
      <c r="BP53" s="182">
        <f t="shared" si="25"/>
        <v>0</v>
      </c>
      <c r="BQ53" s="182">
        <f t="shared" si="26"/>
        <v>8.980000000000004</v>
      </c>
    </row>
    <row r="54" spans="1:69">
      <c r="A54" s="8" t="s">
        <v>96</v>
      </c>
      <c r="B54" s="15">
        <f>'[3]04'!B56</f>
        <v>320</v>
      </c>
      <c r="C54" s="16">
        <f>'[3]04'!C56</f>
        <v>30</v>
      </c>
      <c r="D54" s="16">
        <f>'[3]04'!D56</f>
        <v>0</v>
      </c>
      <c r="E54" s="16">
        <f>'[3]04'!E56</f>
        <v>0</v>
      </c>
      <c r="F54" s="16">
        <f>'[3]04'!F56</f>
        <v>990</v>
      </c>
      <c r="G54" s="16">
        <f>'[3]04'!G56</f>
        <v>0</v>
      </c>
      <c r="H54" s="17">
        <f t="shared" si="27"/>
        <v>1340</v>
      </c>
      <c r="I54" s="15">
        <f>'[3]04'!J56</f>
        <v>270</v>
      </c>
      <c r="J54" s="16">
        <f>'[3]04'!K56</f>
        <v>30</v>
      </c>
      <c r="K54" s="16">
        <f>'[3]04'!L56</f>
        <v>0</v>
      </c>
      <c r="L54" s="16">
        <f>'[3]04'!M56</f>
        <v>0</v>
      </c>
      <c r="M54" s="16">
        <f>'[3]04'!N56</f>
        <v>0</v>
      </c>
      <c r="N54" s="16">
        <f>'[3]04'!O56</f>
        <v>0</v>
      </c>
      <c r="O54" s="17">
        <f t="shared" si="28"/>
        <v>300</v>
      </c>
      <c r="P54" s="18">
        <f>frq!C54</f>
        <v>1</v>
      </c>
      <c r="Q54" s="15">
        <f t="shared" si="29"/>
        <v>270</v>
      </c>
      <c r="R54" s="16">
        <f t="shared" si="29"/>
        <v>30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300</v>
      </c>
      <c r="X54" s="8">
        <f t="shared" si="4"/>
        <v>32</v>
      </c>
      <c r="Y54" s="8">
        <f t="shared" si="5"/>
        <v>3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35</v>
      </c>
      <c r="AE54" s="8">
        <f t="shared" si="11"/>
        <v>15.44</v>
      </c>
      <c r="AF54" s="8">
        <f t="shared" si="12"/>
        <v>3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18.439999999999998</v>
      </c>
      <c r="AL54" s="8">
        <f t="shared" si="31"/>
        <v>222.56</v>
      </c>
      <c r="AM54" s="8">
        <f t="shared" si="31"/>
        <v>24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246.56</v>
      </c>
      <c r="AT54" s="8">
        <v>35</v>
      </c>
      <c r="AU54" s="8">
        <v>27.42</v>
      </c>
      <c r="AW54" s="207">
        <v>32</v>
      </c>
      <c r="AX54" s="207">
        <v>3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35</v>
      </c>
      <c r="BD54" s="207">
        <v>15.44</v>
      </c>
      <c r="BE54" s="207">
        <v>3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18.439999999999998</v>
      </c>
      <c r="BL54" s="8">
        <f t="shared" si="21"/>
        <v>35</v>
      </c>
      <c r="BM54" s="8">
        <f t="shared" si="22"/>
        <v>27.42</v>
      </c>
      <c r="BN54" s="8">
        <f t="shared" si="23"/>
        <v>35</v>
      </c>
      <c r="BO54" s="8">
        <f t="shared" si="24"/>
        <v>18.439999999999998</v>
      </c>
      <c r="BP54" s="182">
        <f t="shared" si="25"/>
        <v>0</v>
      </c>
      <c r="BQ54" s="182">
        <f t="shared" si="26"/>
        <v>8.980000000000004</v>
      </c>
    </row>
    <row r="55" spans="1:69">
      <c r="A55" s="8" t="s">
        <v>97</v>
      </c>
      <c r="B55" s="15">
        <f>'[3]04'!B57</f>
        <v>320</v>
      </c>
      <c r="C55" s="16">
        <f>'[3]04'!C57</f>
        <v>30</v>
      </c>
      <c r="D55" s="16">
        <f>'[3]04'!D57</f>
        <v>0</v>
      </c>
      <c r="E55" s="16">
        <f>'[3]04'!E57</f>
        <v>0</v>
      </c>
      <c r="F55" s="16">
        <f>'[3]04'!F57</f>
        <v>990</v>
      </c>
      <c r="G55" s="16">
        <f>'[3]04'!G57</f>
        <v>0</v>
      </c>
      <c r="H55" s="17">
        <f t="shared" si="27"/>
        <v>1340</v>
      </c>
      <c r="I55" s="15">
        <f>'[3]04'!J57</f>
        <v>270</v>
      </c>
      <c r="J55" s="16">
        <f>'[3]04'!K57</f>
        <v>30</v>
      </c>
      <c r="K55" s="16">
        <f>'[3]04'!L57</f>
        <v>0</v>
      </c>
      <c r="L55" s="16">
        <f>'[3]04'!M57</f>
        <v>0</v>
      </c>
      <c r="M55" s="16">
        <f>'[3]04'!N57</f>
        <v>0</v>
      </c>
      <c r="N55" s="16">
        <f>'[3]04'!O57</f>
        <v>0</v>
      </c>
      <c r="O55" s="17">
        <f t="shared" si="28"/>
        <v>300</v>
      </c>
      <c r="P55" s="18">
        <f>frq!C55</f>
        <v>1</v>
      </c>
      <c r="Q55" s="15">
        <f t="shared" si="29"/>
        <v>270</v>
      </c>
      <c r="R55" s="16">
        <f t="shared" si="29"/>
        <v>30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300</v>
      </c>
      <c r="X55" s="8">
        <f t="shared" si="4"/>
        <v>32</v>
      </c>
      <c r="Y55" s="8">
        <f t="shared" si="5"/>
        <v>3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35</v>
      </c>
      <c r="AE55" s="8">
        <f t="shared" si="11"/>
        <v>8.18</v>
      </c>
      <c r="AF55" s="8">
        <f t="shared" si="12"/>
        <v>3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11.18</v>
      </c>
      <c r="AL55" s="8">
        <f t="shared" si="31"/>
        <v>229.82</v>
      </c>
      <c r="AM55" s="8">
        <f t="shared" si="31"/>
        <v>24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253.82</v>
      </c>
      <c r="AT55" s="8">
        <v>35</v>
      </c>
      <c r="AU55" s="8">
        <v>29.42</v>
      </c>
      <c r="AW55" s="207">
        <v>32</v>
      </c>
      <c r="AX55" s="207">
        <v>3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35</v>
      </c>
      <c r="BD55" s="207">
        <v>8.18</v>
      </c>
      <c r="BE55" s="207">
        <v>3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11.18</v>
      </c>
      <c r="BL55" s="8">
        <f t="shared" si="21"/>
        <v>35</v>
      </c>
      <c r="BM55" s="8">
        <f t="shared" si="22"/>
        <v>29.42</v>
      </c>
      <c r="BN55" s="8">
        <f t="shared" si="23"/>
        <v>35</v>
      </c>
      <c r="BO55" s="8">
        <f t="shared" si="24"/>
        <v>11.18</v>
      </c>
      <c r="BP55" s="182">
        <f t="shared" si="25"/>
        <v>0</v>
      </c>
      <c r="BQ55" s="182">
        <f t="shared" si="26"/>
        <v>18.240000000000002</v>
      </c>
    </row>
    <row r="56" spans="1:69">
      <c r="A56" s="8" t="s">
        <v>98</v>
      </c>
      <c r="B56" s="15">
        <f>'[3]04'!B58</f>
        <v>320</v>
      </c>
      <c r="C56" s="16">
        <f>'[3]04'!C58</f>
        <v>30</v>
      </c>
      <c r="D56" s="16">
        <f>'[3]04'!D58</f>
        <v>0</v>
      </c>
      <c r="E56" s="16">
        <f>'[3]04'!E58</f>
        <v>0</v>
      </c>
      <c r="F56" s="16">
        <f>'[3]04'!F58</f>
        <v>990</v>
      </c>
      <c r="G56" s="16">
        <f>'[3]04'!G58</f>
        <v>0</v>
      </c>
      <c r="H56" s="17">
        <f t="shared" si="27"/>
        <v>1340</v>
      </c>
      <c r="I56" s="15">
        <f>'[3]04'!J58</f>
        <v>270</v>
      </c>
      <c r="J56" s="16">
        <f>'[3]04'!K58</f>
        <v>30</v>
      </c>
      <c r="K56" s="16">
        <f>'[3]04'!L58</f>
        <v>0</v>
      </c>
      <c r="L56" s="16">
        <f>'[3]04'!M58</f>
        <v>0</v>
      </c>
      <c r="M56" s="16">
        <f>'[3]04'!N58</f>
        <v>0</v>
      </c>
      <c r="N56" s="16">
        <f>'[3]04'!O58</f>
        <v>0</v>
      </c>
      <c r="O56" s="17">
        <f t="shared" si="28"/>
        <v>300</v>
      </c>
      <c r="P56" s="18">
        <f>frq!C56</f>
        <v>1</v>
      </c>
      <c r="Q56" s="15">
        <f t="shared" si="29"/>
        <v>270</v>
      </c>
      <c r="R56" s="16">
        <f t="shared" si="29"/>
        <v>30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300</v>
      </c>
      <c r="X56" s="8">
        <f t="shared" si="4"/>
        <v>32</v>
      </c>
      <c r="Y56" s="8">
        <f t="shared" si="5"/>
        <v>3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35</v>
      </c>
      <c r="AE56" s="8">
        <f t="shared" si="11"/>
        <v>8.18</v>
      </c>
      <c r="AF56" s="8">
        <f t="shared" si="12"/>
        <v>3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11.18</v>
      </c>
      <c r="AL56" s="8">
        <f t="shared" si="31"/>
        <v>229.82</v>
      </c>
      <c r="AM56" s="8">
        <f t="shared" si="31"/>
        <v>24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253.82</v>
      </c>
      <c r="AT56" s="8">
        <v>35</v>
      </c>
      <c r="AU56" s="8">
        <v>29.42</v>
      </c>
      <c r="AW56" s="207">
        <v>32</v>
      </c>
      <c r="AX56" s="207">
        <v>3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35</v>
      </c>
      <c r="BD56" s="207">
        <v>8.18</v>
      </c>
      <c r="BE56" s="207">
        <v>3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11.18</v>
      </c>
      <c r="BL56" s="8">
        <f t="shared" si="21"/>
        <v>35</v>
      </c>
      <c r="BM56" s="8">
        <f t="shared" si="22"/>
        <v>29.42</v>
      </c>
      <c r="BN56" s="8">
        <f t="shared" si="23"/>
        <v>35</v>
      </c>
      <c r="BO56" s="8">
        <f t="shared" si="24"/>
        <v>11.18</v>
      </c>
      <c r="BP56" s="182">
        <f t="shared" si="25"/>
        <v>0</v>
      </c>
      <c r="BQ56" s="182">
        <f t="shared" si="26"/>
        <v>18.240000000000002</v>
      </c>
    </row>
    <row r="57" spans="1:69">
      <c r="A57" s="8" t="s">
        <v>99</v>
      </c>
      <c r="B57" s="15">
        <f>'[3]04'!B59</f>
        <v>320</v>
      </c>
      <c r="C57" s="16">
        <f>'[3]04'!C59</f>
        <v>30</v>
      </c>
      <c r="D57" s="16">
        <f>'[3]04'!D59</f>
        <v>0</v>
      </c>
      <c r="E57" s="16">
        <f>'[3]04'!E59</f>
        <v>0</v>
      </c>
      <c r="F57" s="16">
        <f>'[3]04'!F59</f>
        <v>990</v>
      </c>
      <c r="G57" s="16">
        <f>'[3]04'!G59</f>
        <v>0</v>
      </c>
      <c r="H57" s="17">
        <f t="shared" si="27"/>
        <v>1340</v>
      </c>
      <c r="I57" s="15">
        <f>'[3]04'!J59</f>
        <v>270</v>
      </c>
      <c r="J57" s="16">
        <f>'[3]04'!K59</f>
        <v>0</v>
      </c>
      <c r="K57" s="16">
        <f>'[3]04'!L59</f>
        <v>0</v>
      </c>
      <c r="L57" s="16">
        <f>'[3]04'!M59</f>
        <v>0</v>
      </c>
      <c r="M57" s="16">
        <f>'[3]04'!N59</f>
        <v>0</v>
      </c>
      <c r="N57" s="16">
        <f>'[3]04'!O59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8.18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8.18</v>
      </c>
      <c r="AL57" s="8">
        <f t="shared" si="31"/>
        <v>229.82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229.82</v>
      </c>
      <c r="AT57" s="8">
        <v>35</v>
      </c>
      <c r="AU57" s="8">
        <v>11.18</v>
      </c>
      <c r="AW57" s="207">
        <v>32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32</v>
      </c>
      <c r="BD57" s="207">
        <v>8.18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8.18</v>
      </c>
      <c r="BL57" s="8">
        <f t="shared" si="21"/>
        <v>35</v>
      </c>
      <c r="BM57" s="8">
        <f t="shared" si="22"/>
        <v>11.18</v>
      </c>
      <c r="BN57" s="8">
        <f t="shared" si="23"/>
        <v>32</v>
      </c>
      <c r="BO57" s="8">
        <f t="shared" si="24"/>
        <v>8.18</v>
      </c>
      <c r="BP57" s="182">
        <f t="shared" si="25"/>
        <v>3</v>
      </c>
      <c r="BQ57" s="182">
        <f t="shared" si="26"/>
        <v>3</v>
      </c>
    </row>
    <row r="58" spans="1:69">
      <c r="A58" s="8" t="s">
        <v>100</v>
      </c>
      <c r="B58" s="15">
        <f>'[3]04'!B60</f>
        <v>320</v>
      </c>
      <c r="C58" s="16">
        <f>'[3]04'!C60</f>
        <v>30</v>
      </c>
      <c r="D58" s="16">
        <f>'[3]04'!D60</f>
        <v>0</v>
      </c>
      <c r="E58" s="16">
        <f>'[3]04'!E60</f>
        <v>0</v>
      </c>
      <c r="F58" s="16">
        <f>'[3]04'!F60</f>
        <v>990</v>
      </c>
      <c r="G58" s="16">
        <f>'[3]04'!G60</f>
        <v>0</v>
      </c>
      <c r="H58" s="17">
        <f t="shared" si="27"/>
        <v>1340</v>
      </c>
      <c r="I58" s="15">
        <f>'[3]04'!J60</f>
        <v>270</v>
      </c>
      <c r="J58" s="16">
        <f>'[3]04'!K60</f>
        <v>0</v>
      </c>
      <c r="K58" s="16">
        <f>'[3]04'!L60</f>
        <v>0</v>
      </c>
      <c r="L58" s="16">
        <f>'[3]04'!M60</f>
        <v>0</v>
      </c>
      <c r="M58" s="16">
        <f>'[3]04'!N60</f>
        <v>0</v>
      </c>
      <c r="N58" s="16">
        <f>'[3]04'!O60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8.18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8.18</v>
      </c>
      <c r="AL58" s="8">
        <f t="shared" si="31"/>
        <v>229.82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229.82</v>
      </c>
      <c r="AT58" s="8">
        <v>35</v>
      </c>
      <c r="AU58" s="8">
        <v>11.18</v>
      </c>
      <c r="AW58" s="207">
        <v>32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32</v>
      </c>
      <c r="BD58" s="207">
        <v>8.18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8.18</v>
      </c>
      <c r="BL58" s="8">
        <f t="shared" si="21"/>
        <v>35</v>
      </c>
      <c r="BM58" s="8">
        <f t="shared" si="22"/>
        <v>11.18</v>
      </c>
      <c r="BN58" s="8">
        <f t="shared" si="23"/>
        <v>32</v>
      </c>
      <c r="BO58" s="8">
        <f t="shared" si="24"/>
        <v>8.18</v>
      </c>
      <c r="BP58" s="182">
        <f t="shared" si="25"/>
        <v>3</v>
      </c>
      <c r="BQ58" s="182">
        <f t="shared" si="26"/>
        <v>3</v>
      </c>
    </row>
    <row r="59" spans="1:69">
      <c r="A59" s="8" t="s">
        <v>101</v>
      </c>
      <c r="B59" s="15">
        <f>'[3]04'!B61</f>
        <v>320</v>
      </c>
      <c r="C59" s="16">
        <f>'[3]04'!C61</f>
        <v>0</v>
      </c>
      <c r="D59" s="16">
        <f>'[3]04'!D61</f>
        <v>0</v>
      </c>
      <c r="E59" s="16">
        <f>'[3]04'!E61</f>
        <v>0</v>
      </c>
      <c r="F59" s="16">
        <f>'[3]04'!F61</f>
        <v>1020</v>
      </c>
      <c r="G59" s="16">
        <f>'[3]04'!G61</f>
        <v>0</v>
      </c>
      <c r="H59" s="17">
        <f t="shared" si="27"/>
        <v>1340</v>
      </c>
      <c r="I59" s="15">
        <f>'[3]04'!J61</f>
        <v>270</v>
      </c>
      <c r="J59" s="16">
        <f>'[3]04'!K61</f>
        <v>0</v>
      </c>
      <c r="K59" s="16">
        <f>'[3]04'!L61</f>
        <v>0</v>
      </c>
      <c r="L59" s="16">
        <f>'[3]04'!M61</f>
        <v>0</v>
      </c>
      <c r="M59" s="16">
        <f>'[3]04'!N61</f>
        <v>0</v>
      </c>
      <c r="N59" s="16">
        <f>'[3]04'!O61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8.18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8.18</v>
      </c>
      <c r="AL59" s="8">
        <f t="shared" si="31"/>
        <v>229.82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229.82</v>
      </c>
      <c r="AT59" s="8">
        <v>32</v>
      </c>
      <c r="AU59" s="8">
        <v>8.18</v>
      </c>
      <c r="AW59" s="207">
        <v>32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32</v>
      </c>
      <c r="BD59" s="207">
        <v>8.18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8.18</v>
      </c>
      <c r="BL59" s="8">
        <f t="shared" si="21"/>
        <v>32</v>
      </c>
      <c r="BM59" s="8">
        <f t="shared" si="22"/>
        <v>8.18</v>
      </c>
      <c r="BN59" s="8">
        <f t="shared" si="23"/>
        <v>32</v>
      </c>
      <c r="BO59" s="8">
        <f t="shared" si="24"/>
        <v>8.18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'[3]04'!B62</f>
        <v>320</v>
      </c>
      <c r="C60" s="16">
        <f>'[3]04'!C62</f>
        <v>0</v>
      </c>
      <c r="D60" s="16">
        <f>'[3]04'!D62</f>
        <v>0</v>
      </c>
      <c r="E60" s="16">
        <f>'[3]04'!E62</f>
        <v>0</v>
      </c>
      <c r="F60" s="16">
        <f>'[3]04'!F62</f>
        <v>1020</v>
      </c>
      <c r="G60" s="16">
        <f>'[3]04'!G62</f>
        <v>0</v>
      </c>
      <c r="H60" s="17">
        <f t="shared" si="27"/>
        <v>1340</v>
      </c>
      <c r="I60" s="15">
        <f>'[3]04'!J62</f>
        <v>270</v>
      </c>
      <c r="J60" s="16">
        <f>'[3]04'!K62</f>
        <v>0</v>
      </c>
      <c r="K60" s="16">
        <f>'[3]04'!L62</f>
        <v>0</v>
      </c>
      <c r="L60" s="16">
        <f>'[3]04'!M62</f>
        <v>0</v>
      </c>
      <c r="M60" s="16">
        <f>'[3]04'!N62</f>
        <v>0</v>
      </c>
      <c r="N60" s="16">
        <f>'[3]04'!O62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8.18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8.18</v>
      </c>
      <c r="AL60" s="8">
        <f t="shared" si="31"/>
        <v>229.82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229.82</v>
      </c>
      <c r="AT60" s="8">
        <v>32</v>
      </c>
      <c r="AU60" s="8">
        <v>8.18</v>
      </c>
      <c r="AW60" s="207">
        <v>32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32</v>
      </c>
      <c r="BD60" s="207">
        <v>8.18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8.18</v>
      </c>
      <c r="BL60" s="8">
        <f t="shared" si="21"/>
        <v>32</v>
      </c>
      <c r="BM60" s="8">
        <f t="shared" si="22"/>
        <v>8.18</v>
      </c>
      <c r="BN60" s="8">
        <f t="shared" si="23"/>
        <v>32</v>
      </c>
      <c r="BO60" s="8">
        <f t="shared" si="24"/>
        <v>8.18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'[3]04'!B63</f>
        <v>320</v>
      </c>
      <c r="C61" s="16">
        <f>'[3]04'!C63</f>
        <v>0</v>
      </c>
      <c r="D61" s="16">
        <f>'[3]04'!D63</f>
        <v>0</v>
      </c>
      <c r="E61" s="16">
        <f>'[3]04'!E63</f>
        <v>0</v>
      </c>
      <c r="F61" s="16">
        <f>'[3]04'!F63</f>
        <v>1020</v>
      </c>
      <c r="G61" s="16">
        <f>'[3]04'!G63</f>
        <v>0</v>
      </c>
      <c r="H61" s="17">
        <f t="shared" si="27"/>
        <v>1340</v>
      </c>
      <c r="I61" s="15">
        <f>'[3]04'!J63</f>
        <v>270</v>
      </c>
      <c r="J61" s="16">
        <f>'[3]04'!K63</f>
        <v>0</v>
      </c>
      <c r="K61" s="16">
        <f>'[3]04'!L63</f>
        <v>0</v>
      </c>
      <c r="L61" s="16">
        <f>'[3]04'!M63</f>
        <v>0</v>
      </c>
      <c r="M61" s="16">
        <f>'[3]04'!N63</f>
        <v>0</v>
      </c>
      <c r="N61" s="16">
        <f>'[3]04'!O63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8.18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8.18</v>
      </c>
      <c r="AL61" s="8">
        <f t="shared" si="31"/>
        <v>229.82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229.82</v>
      </c>
      <c r="AT61" s="8">
        <v>32</v>
      </c>
      <c r="AU61" s="8">
        <v>8.18</v>
      </c>
      <c r="AW61" s="207">
        <v>32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32</v>
      </c>
      <c r="BD61" s="207">
        <v>8.18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8.18</v>
      </c>
      <c r="BL61" s="8">
        <f t="shared" si="21"/>
        <v>32</v>
      </c>
      <c r="BM61" s="8">
        <f t="shared" si="22"/>
        <v>8.18</v>
      </c>
      <c r="BN61" s="8">
        <f t="shared" si="23"/>
        <v>32</v>
      </c>
      <c r="BO61" s="8">
        <f t="shared" si="24"/>
        <v>8.18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'[3]04'!B64</f>
        <v>320</v>
      </c>
      <c r="C62" s="16">
        <f>'[3]04'!C64</f>
        <v>0</v>
      </c>
      <c r="D62" s="16">
        <f>'[3]04'!D64</f>
        <v>0</v>
      </c>
      <c r="E62" s="16">
        <f>'[3]04'!E64</f>
        <v>0</v>
      </c>
      <c r="F62" s="16">
        <f>'[3]04'!F64</f>
        <v>1020</v>
      </c>
      <c r="G62" s="16">
        <f>'[3]04'!G64</f>
        <v>0</v>
      </c>
      <c r="H62" s="17">
        <f t="shared" si="27"/>
        <v>1340</v>
      </c>
      <c r="I62" s="15">
        <f>'[3]04'!J64</f>
        <v>270</v>
      </c>
      <c r="J62" s="16">
        <f>'[3]04'!K64</f>
        <v>0</v>
      </c>
      <c r="K62" s="16">
        <f>'[3]04'!L64</f>
        <v>0</v>
      </c>
      <c r="L62" s="16">
        <f>'[3]04'!M64</f>
        <v>0</v>
      </c>
      <c r="M62" s="16">
        <f>'[3]04'!N64</f>
        <v>0</v>
      </c>
      <c r="N62" s="16">
        <f>'[3]04'!O64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8.18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8.18</v>
      </c>
      <c r="AL62" s="8">
        <f t="shared" ref="AL62:AN98" si="35">Q62-X62-AE62</f>
        <v>229.82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229.82</v>
      </c>
      <c r="AT62" s="8">
        <v>32</v>
      </c>
      <c r="AU62" s="8">
        <v>8.18</v>
      </c>
      <c r="AW62" s="207">
        <v>32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32</v>
      </c>
      <c r="BD62" s="207">
        <v>8.18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8.18</v>
      </c>
      <c r="BL62" s="8">
        <f t="shared" si="21"/>
        <v>32</v>
      </c>
      <c r="BM62" s="8">
        <f t="shared" si="22"/>
        <v>8.18</v>
      </c>
      <c r="BN62" s="8">
        <f t="shared" si="23"/>
        <v>32</v>
      </c>
      <c r="BO62" s="8">
        <f t="shared" si="24"/>
        <v>8.18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'[3]04'!B65</f>
        <v>320</v>
      </c>
      <c r="C63" s="16">
        <f>'[3]04'!C65</f>
        <v>0</v>
      </c>
      <c r="D63" s="16">
        <f>'[3]04'!D65</f>
        <v>0</v>
      </c>
      <c r="E63" s="16">
        <f>'[3]04'!E65</f>
        <v>0</v>
      </c>
      <c r="F63" s="16">
        <f>'[3]04'!F65</f>
        <v>1020</v>
      </c>
      <c r="G63" s="16">
        <f>'[3]04'!G65</f>
        <v>0</v>
      </c>
      <c r="H63" s="17">
        <f t="shared" si="27"/>
        <v>1340</v>
      </c>
      <c r="I63" s="15">
        <f>'[3]04'!J65</f>
        <v>270</v>
      </c>
      <c r="J63" s="16">
        <f>'[3]04'!K65</f>
        <v>0</v>
      </c>
      <c r="K63" s="16">
        <f>'[3]04'!L65</f>
        <v>0</v>
      </c>
      <c r="L63" s="16">
        <f>'[3]04'!M65</f>
        <v>0</v>
      </c>
      <c r="M63" s="16">
        <f>'[3]04'!N65</f>
        <v>0</v>
      </c>
      <c r="N63" s="16">
        <f>'[3]04'!O65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20.09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20.09</v>
      </c>
      <c r="AE63" s="8">
        <f t="shared" si="11"/>
        <v>20.09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20.09</v>
      </c>
      <c r="AL63" s="8">
        <f t="shared" si="35"/>
        <v>229.82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229.82</v>
      </c>
      <c r="AT63" s="8">
        <v>32</v>
      </c>
      <c r="AU63" s="8">
        <v>8.18</v>
      </c>
      <c r="AW63" s="207">
        <v>20.09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20.09</v>
      </c>
      <c r="BD63" s="207">
        <v>20.09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20.09</v>
      </c>
      <c r="BL63" s="8">
        <f t="shared" si="21"/>
        <v>32</v>
      </c>
      <c r="BM63" s="8">
        <f t="shared" si="22"/>
        <v>8.18</v>
      </c>
      <c r="BN63" s="8">
        <f t="shared" si="23"/>
        <v>20.09</v>
      </c>
      <c r="BO63" s="8">
        <f t="shared" si="24"/>
        <v>20.09</v>
      </c>
      <c r="BP63" s="182">
        <f t="shared" si="25"/>
        <v>11.91</v>
      </c>
      <c r="BQ63" s="182">
        <f t="shared" si="26"/>
        <v>-11.91</v>
      </c>
    </row>
    <row r="64" spans="1:69">
      <c r="A64" s="8" t="s">
        <v>106</v>
      </c>
      <c r="B64" s="15">
        <f>'[3]04'!B66</f>
        <v>320</v>
      </c>
      <c r="C64" s="16">
        <f>'[3]04'!C66</f>
        <v>0</v>
      </c>
      <c r="D64" s="16">
        <f>'[3]04'!D66</f>
        <v>0</v>
      </c>
      <c r="E64" s="16">
        <f>'[3]04'!E66</f>
        <v>0</v>
      </c>
      <c r="F64" s="16">
        <f>'[3]04'!F66</f>
        <v>1020</v>
      </c>
      <c r="G64" s="16">
        <f>'[3]04'!G66</f>
        <v>0</v>
      </c>
      <c r="H64" s="17">
        <f t="shared" si="27"/>
        <v>1340</v>
      </c>
      <c r="I64" s="15">
        <f>'[3]04'!J66</f>
        <v>270</v>
      </c>
      <c r="J64" s="16">
        <f>'[3]04'!K66</f>
        <v>0</v>
      </c>
      <c r="K64" s="16">
        <f>'[3]04'!L66</f>
        <v>0</v>
      </c>
      <c r="L64" s="16">
        <f>'[3]04'!M66</f>
        <v>0</v>
      </c>
      <c r="M64" s="16">
        <f>'[3]04'!N66</f>
        <v>0</v>
      </c>
      <c r="N64" s="16">
        <f>'[3]04'!O66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23.72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23.72</v>
      </c>
      <c r="AE64" s="8">
        <f t="shared" si="11"/>
        <v>23.72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23.72</v>
      </c>
      <c r="AL64" s="8">
        <f t="shared" si="35"/>
        <v>222.56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222.56</v>
      </c>
      <c r="AT64" s="8">
        <v>32</v>
      </c>
      <c r="AU64" s="8">
        <v>15.44</v>
      </c>
      <c r="AW64" s="207">
        <v>23.72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23.72</v>
      </c>
      <c r="BD64" s="207">
        <v>23.72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23.72</v>
      </c>
      <c r="BL64" s="8">
        <f t="shared" si="21"/>
        <v>32</v>
      </c>
      <c r="BM64" s="8">
        <f t="shared" si="22"/>
        <v>15.44</v>
      </c>
      <c r="BN64" s="8">
        <f t="shared" si="23"/>
        <v>23.72</v>
      </c>
      <c r="BO64" s="8">
        <f t="shared" si="24"/>
        <v>23.72</v>
      </c>
      <c r="BP64" s="182">
        <f t="shared" si="25"/>
        <v>8.2800000000000011</v>
      </c>
      <c r="BQ64" s="182">
        <f t="shared" si="26"/>
        <v>-8.2799999999999994</v>
      </c>
    </row>
    <row r="65" spans="1:69">
      <c r="A65" s="8" t="s">
        <v>107</v>
      </c>
      <c r="B65" s="15">
        <f>'[3]04'!B67</f>
        <v>320</v>
      </c>
      <c r="C65" s="16">
        <f>'[3]04'!C67</f>
        <v>0</v>
      </c>
      <c r="D65" s="16">
        <f>'[3]04'!D67</f>
        <v>0</v>
      </c>
      <c r="E65" s="16">
        <f>'[3]04'!E67</f>
        <v>0</v>
      </c>
      <c r="F65" s="16">
        <f>'[3]04'!F67</f>
        <v>1020</v>
      </c>
      <c r="G65" s="16">
        <f>'[3]04'!G67</f>
        <v>0</v>
      </c>
      <c r="H65" s="17">
        <f t="shared" si="27"/>
        <v>1340</v>
      </c>
      <c r="I65" s="15">
        <f>'[3]04'!J67</f>
        <v>270</v>
      </c>
      <c r="J65" s="16">
        <f>'[3]04'!K67</f>
        <v>0</v>
      </c>
      <c r="K65" s="16">
        <f>'[3]04'!L67</f>
        <v>0</v>
      </c>
      <c r="L65" s="16">
        <f>'[3]04'!M67</f>
        <v>0</v>
      </c>
      <c r="M65" s="16">
        <f>'[3]04'!N67</f>
        <v>0</v>
      </c>
      <c r="N65" s="16">
        <f>'[3]04'!O67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23.72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23.72</v>
      </c>
      <c r="AE65" s="8">
        <f t="shared" si="11"/>
        <v>23.72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23.72</v>
      </c>
      <c r="AL65" s="8">
        <f t="shared" si="35"/>
        <v>222.56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222.56</v>
      </c>
      <c r="AT65" s="8">
        <v>32</v>
      </c>
      <c r="AU65" s="8">
        <v>15.44</v>
      </c>
      <c r="AW65" s="207">
        <v>23.72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23.72</v>
      </c>
      <c r="BD65" s="207">
        <v>23.72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23.72</v>
      </c>
      <c r="BL65" s="8">
        <f t="shared" si="21"/>
        <v>32</v>
      </c>
      <c r="BM65" s="8">
        <f t="shared" si="22"/>
        <v>15.44</v>
      </c>
      <c r="BN65" s="8">
        <f t="shared" si="23"/>
        <v>23.72</v>
      </c>
      <c r="BO65" s="8">
        <f t="shared" si="24"/>
        <v>23.72</v>
      </c>
      <c r="BP65" s="182">
        <f t="shared" si="25"/>
        <v>8.2800000000000011</v>
      </c>
      <c r="BQ65" s="182">
        <f t="shared" si="26"/>
        <v>-8.2799999999999994</v>
      </c>
    </row>
    <row r="66" spans="1:69">
      <c r="A66" s="8" t="s">
        <v>108</v>
      </c>
      <c r="B66" s="15">
        <f>'[3]04'!B68</f>
        <v>320</v>
      </c>
      <c r="C66" s="16">
        <f>'[3]04'!C68</f>
        <v>0</v>
      </c>
      <c r="D66" s="16">
        <f>'[3]04'!D68</f>
        <v>0</v>
      </c>
      <c r="E66" s="16">
        <f>'[3]04'!E68</f>
        <v>0</v>
      </c>
      <c r="F66" s="16">
        <f>'[3]04'!F68</f>
        <v>1020</v>
      </c>
      <c r="G66" s="16">
        <f>'[3]04'!G68</f>
        <v>0</v>
      </c>
      <c r="H66" s="17">
        <f t="shared" si="27"/>
        <v>1340</v>
      </c>
      <c r="I66" s="15">
        <f>'[3]04'!J68</f>
        <v>270</v>
      </c>
      <c r="J66" s="16">
        <f>'[3]04'!K68</f>
        <v>0</v>
      </c>
      <c r="K66" s="16">
        <f>'[3]04'!L68</f>
        <v>0</v>
      </c>
      <c r="L66" s="16">
        <f>'[3]04'!M68</f>
        <v>0</v>
      </c>
      <c r="M66" s="16">
        <f>'[3]04'!N68</f>
        <v>0</v>
      </c>
      <c r="N66" s="16">
        <f>'[3]04'!O68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23.72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23.72</v>
      </c>
      <c r="AE66" s="8">
        <f t="shared" si="11"/>
        <v>23.72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23.72</v>
      </c>
      <c r="AL66" s="8">
        <f t="shared" si="35"/>
        <v>222.56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222.56</v>
      </c>
      <c r="AT66" s="8">
        <v>32</v>
      </c>
      <c r="AU66" s="8">
        <v>15.44</v>
      </c>
      <c r="AW66" s="207">
        <v>23.72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23.72</v>
      </c>
      <c r="BD66" s="207">
        <v>23.72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23.72</v>
      </c>
      <c r="BL66" s="8">
        <f t="shared" si="21"/>
        <v>32</v>
      </c>
      <c r="BM66" s="8">
        <f t="shared" si="22"/>
        <v>15.44</v>
      </c>
      <c r="BN66" s="8">
        <f t="shared" si="23"/>
        <v>23.72</v>
      </c>
      <c r="BO66" s="8">
        <f t="shared" si="24"/>
        <v>23.72</v>
      </c>
      <c r="BP66" s="182">
        <f t="shared" si="25"/>
        <v>8.2800000000000011</v>
      </c>
      <c r="BQ66" s="182">
        <f t="shared" si="26"/>
        <v>-8.2799999999999994</v>
      </c>
    </row>
    <row r="67" spans="1:69">
      <c r="A67" s="8" t="s">
        <v>109</v>
      </c>
      <c r="B67" s="15">
        <f>'[3]04'!B69</f>
        <v>320</v>
      </c>
      <c r="C67" s="16">
        <f>'[3]04'!C69</f>
        <v>0</v>
      </c>
      <c r="D67" s="16">
        <f>'[3]04'!D69</f>
        <v>0</v>
      </c>
      <c r="E67" s="16">
        <f>'[3]04'!E69</f>
        <v>0</v>
      </c>
      <c r="F67" s="16">
        <f>'[3]04'!F69</f>
        <v>1020</v>
      </c>
      <c r="G67" s="16">
        <f>'[3]04'!G69</f>
        <v>0</v>
      </c>
      <c r="H67" s="17">
        <f t="shared" si="27"/>
        <v>1340</v>
      </c>
      <c r="I67" s="15">
        <f>'[3]04'!J69</f>
        <v>314.17599999999999</v>
      </c>
      <c r="J67" s="16">
        <f>'[3]04'!K69</f>
        <v>0</v>
      </c>
      <c r="K67" s="16">
        <f>'[3]04'!L69</f>
        <v>0</v>
      </c>
      <c r="L67" s="16">
        <f>'[3]04'!M69</f>
        <v>0</v>
      </c>
      <c r="M67" s="16">
        <f>'[3]04'!N69</f>
        <v>0</v>
      </c>
      <c r="N67" s="16">
        <f>'[3]04'!O69</f>
        <v>0</v>
      </c>
      <c r="O67" s="17">
        <f t="shared" si="28"/>
        <v>314.17599999999999</v>
      </c>
      <c r="P67" s="18">
        <f>frq!C67</f>
        <v>1</v>
      </c>
      <c r="Q67" s="15">
        <f t="shared" si="33"/>
        <v>314.17599999999999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314.17599999999999</v>
      </c>
      <c r="X67" s="8">
        <f t="shared" si="4"/>
        <v>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314.17599999999999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314.17599999999999</v>
      </c>
      <c r="AT67" s="8">
        <v>0</v>
      </c>
      <c r="AU67" s="8">
        <v>0</v>
      </c>
      <c r="AW67" s="207">
        <v>0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0</v>
      </c>
      <c r="BD67" s="207">
        <v>0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0</v>
      </c>
      <c r="BL67" s="8">
        <f t="shared" si="21"/>
        <v>0</v>
      </c>
      <c r="BM67" s="8">
        <f t="shared" si="22"/>
        <v>0</v>
      </c>
      <c r="BN67" s="8">
        <f t="shared" si="23"/>
        <v>0</v>
      </c>
      <c r="BO67" s="8">
        <f t="shared" si="24"/>
        <v>0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'[3]04'!B70</f>
        <v>320</v>
      </c>
      <c r="C68" s="16">
        <f>'[3]04'!C70</f>
        <v>0</v>
      </c>
      <c r="D68" s="16">
        <f>'[3]04'!D70</f>
        <v>0</v>
      </c>
      <c r="E68" s="16">
        <f>'[3]04'!E70</f>
        <v>0</v>
      </c>
      <c r="F68" s="16">
        <f>'[3]04'!F70</f>
        <v>1020</v>
      </c>
      <c r="G68" s="16">
        <f>'[3]04'!G70</f>
        <v>0</v>
      </c>
      <c r="H68" s="17">
        <f t="shared" si="27"/>
        <v>1340</v>
      </c>
      <c r="I68" s="15">
        <f>'[3]04'!J70</f>
        <v>314.17599999999999</v>
      </c>
      <c r="J68" s="16">
        <f>'[3]04'!K70</f>
        <v>0</v>
      </c>
      <c r="K68" s="16">
        <f>'[3]04'!L70</f>
        <v>0</v>
      </c>
      <c r="L68" s="16">
        <f>'[3]04'!M70</f>
        <v>0</v>
      </c>
      <c r="M68" s="16">
        <f>'[3]04'!N70</f>
        <v>0</v>
      </c>
      <c r="N68" s="16">
        <f>'[3]04'!O70</f>
        <v>0</v>
      </c>
      <c r="O68" s="17">
        <f t="shared" si="28"/>
        <v>314.17599999999999</v>
      </c>
      <c r="P68" s="18">
        <f>frq!C68</f>
        <v>1</v>
      </c>
      <c r="Q68" s="15">
        <f t="shared" si="33"/>
        <v>314.17599999999999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314.17599999999999</v>
      </c>
      <c r="X68" s="8">
        <f t="shared" ref="X68:X98" si="36">AW68</f>
        <v>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314.17599999999999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314.17599999999999</v>
      </c>
      <c r="AT68" s="8">
        <v>0</v>
      </c>
      <c r="AU68" s="8">
        <v>0</v>
      </c>
      <c r="AW68" s="207">
        <v>0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0</v>
      </c>
      <c r="BD68" s="207">
        <v>0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0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0</v>
      </c>
      <c r="BO68" s="8">
        <f t="shared" ref="BO68:BO98" si="56">BJ68</f>
        <v>0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'[3]04'!B71</f>
        <v>320</v>
      </c>
      <c r="C69" s="16">
        <f>'[3]04'!C71</f>
        <v>30</v>
      </c>
      <c r="D69" s="16">
        <f>'[3]04'!D71</f>
        <v>0</v>
      </c>
      <c r="E69" s="16">
        <f>'[3]04'!E71</f>
        <v>0</v>
      </c>
      <c r="F69" s="16">
        <f>'[3]04'!F71</f>
        <v>990</v>
      </c>
      <c r="G69" s="16">
        <f>'[3]04'!G71</f>
        <v>0</v>
      </c>
      <c r="H69" s="17">
        <f t="shared" ref="H69:H98" si="59">SUM(B69:G69)</f>
        <v>1340</v>
      </c>
      <c r="I69" s="15">
        <f>'[3]04'!J71</f>
        <v>320</v>
      </c>
      <c r="J69" s="16">
        <f>'[3]04'!K71</f>
        <v>30</v>
      </c>
      <c r="K69" s="16">
        <f>'[3]04'!L71</f>
        <v>0</v>
      </c>
      <c r="L69" s="16">
        <f>'[3]04'!M71</f>
        <v>0</v>
      </c>
      <c r="M69" s="16">
        <f>'[3]04'!N71</f>
        <v>0</v>
      </c>
      <c r="N69" s="16">
        <f>'[3]04'!O71</f>
        <v>0</v>
      </c>
      <c r="O69" s="17">
        <f t="shared" ref="O69:O98" si="60">SUM(I69:N69)</f>
        <v>350</v>
      </c>
      <c r="P69" s="18">
        <f>frq!C69</f>
        <v>1</v>
      </c>
      <c r="Q69" s="15">
        <f t="shared" si="33"/>
        <v>320</v>
      </c>
      <c r="R69" s="16">
        <f t="shared" si="33"/>
        <v>30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350</v>
      </c>
      <c r="X69" s="8">
        <f t="shared" si="36"/>
        <v>32</v>
      </c>
      <c r="Y69" s="8">
        <f t="shared" si="37"/>
        <v>3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35</v>
      </c>
      <c r="AE69" s="8">
        <f t="shared" si="43"/>
        <v>0</v>
      </c>
      <c r="AF69" s="8">
        <f t="shared" si="44"/>
        <v>3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</v>
      </c>
      <c r="AL69" s="8">
        <f t="shared" si="35"/>
        <v>288</v>
      </c>
      <c r="AM69" s="8">
        <f t="shared" si="35"/>
        <v>24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312</v>
      </c>
      <c r="AT69" s="8">
        <v>32</v>
      </c>
      <c r="AU69" s="8">
        <v>0</v>
      </c>
      <c r="AW69" s="207">
        <v>32</v>
      </c>
      <c r="AX69" s="207">
        <v>3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35</v>
      </c>
      <c r="BD69" s="207">
        <v>0</v>
      </c>
      <c r="BE69" s="207">
        <v>3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3</v>
      </c>
      <c r="BL69" s="8">
        <f t="shared" si="53"/>
        <v>32</v>
      </c>
      <c r="BM69" s="8">
        <f t="shared" si="54"/>
        <v>0</v>
      </c>
      <c r="BN69" s="8">
        <f t="shared" si="55"/>
        <v>35</v>
      </c>
      <c r="BO69" s="8">
        <f t="shared" si="56"/>
        <v>3</v>
      </c>
      <c r="BP69" s="182">
        <f t="shared" si="57"/>
        <v>-3</v>
      </c>
      <c r="BQ69" s="182">
        <f t="shared" si="58"/>
        <v>-3</v>
      </c>
    </row>
    <row r="70" spans="1:69">
      <c r="A70" s="8" t="s">
        <v>112</v>
      </c>
      <c r="B70" s="15">
        <f>'[3]04'!B72</f>
        <v>320</v>
      </c>
      <c r="C70" s="16">
        <f>'[3]04'!C72</f>
        <v>30</v>
      </c>
      <c r="D70" s="16">
        <f>'[3]04'!D72</f>
        <v>0</v>
      </c>
      <c r="E70" s="16">
        <f>'[3]04'!E72</f>
        <v>0</v>
      </c>
      <c r="F70" s="16">
        <f>'[3]04'!F72</f>
        <v>990</v>
      </c>
      <c r="G70" s="16">
        <f>'[3]04'!G72</f>
        <v>0</v>
      </c>
      <c r="H70" s="17">
        <f t="shared" si="59"/>
        <v>1340</v>
      </c>
      <c r="I70" s="15">
        <f>'[3]04'!J72</f>
        <v>320</v>
      </c>
      <c r="J70" s="16">
        <f>'[3]04'!K72</f>
        <v>30</v>
      </c>
      <c r="K70" s="16">
        <f>'[3]04'!L72</f>
        <v>0</v>
      </c>
      <c r="L70" s="16">
        <f>'[3]04'!M72</f>
        <v>0</v>
      </c>
      <c r="M70" s="16">
        <f>'[3]04'!N72</f>
        <v>0</v>
      </c>
      <c r="N70" s="16">
        <f>'[3]04'!O72</f>
        <v>0</v>
      </c>
      <c r="O70" s="17">
        <f t="shared" si="60"/>
        <v>350</v>
      </c>
      <c r="P70" s="18">
        <f>frq!C70</f>
        <v>1</v>
      </c>
      <c r="Q70" s="15">
        <f t="shared" si="33"/>
        <v>320</v>
      </c>
      <c r="R70" s="16">
        <f t="shared" si="33"/>
        <v>30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350</v>
      </c>
      <c r="X70" s="8">
        <f t="shared" si="36"/>
        <v>32</v>
      </c>
      <c r="Y70" s="8">
        <f t="shared" si="37"/>
        <v>3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35</v>
      </c>
      <c r="AE70" s="8">
        <f t="shared" si="43"/>
        <v>0</v>
      </c>
      <c r="AF70" s="8">
        <f t="shared" si="44"/>
        <v>3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</v>
      </c>
      <c r="AL70" s="8">
        <f t="shared" si="35"/>
        <v>288</v>
      </c>
      <c r="AM70" s="8">
        <f t="shared" si="35"/>
        <v>24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312</v>
      </c>
      <c r="AT70" s="8">
        <v>32</v>
      </c>
      <c r="AU70" s="8">
        <v>0</v>
      </c>
      <c r="AW70" s="207">
        <v>32</v>
      </c>
      <c r="AX70" s="207">
        <v>3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35</v>
      </c>
      <c r="BD70" s="207">
        <v>0</v>
      </c>
      <c r="BE70" s="207">
        <v>3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3</v>
      </c>
      <c r="BL70" s="8">
        <f t="shared" si="53"/>
        <v>32</v>
      </c>
      <c r="BM70" s="8">
        <f t="shared" si="54"/>
        <v>0</v>
      </c>
      <c r="BN70" s="8">
        <f t="shared" si="55"/>
        <v>35</v>
      </c>
      <c r="BO70" s="8">
        <f t="shared" si="56"/>
        <v>3</v>
      </c>
      <c r="BP70" s="182">
        <f t="shared" si="57"/>
        <v>-3</v>
      </c>
      <c r="BQ70" s="182">
        <f t="shared" si="58"/>
        <v>-3</v>
      </c>
    </row>
    <row r="71" spans="1:69">
      <c r="A71" s="8" t="s">
        <v>113</v>
      </c>
      <c r="B71" s="15">
        <f>'[3]04'!B73</f>
        <v>320</v>
      </c>
      <c r="C71" s="16">
        <f>'[3]04'!C73</f>
        <v>30</v>
      </c>
      <c r="D71" s="16">
        <f>'[3]04'!D73</f>
        <v>0</v>
      </c>
      <c r="E71" s="16">
        <f>'[3]04'!E73</f>
        <v>0</v>
      </c>
      <c r="F71" s="16">
        <f>'[3]04'!F73</f>
        <v>990</v>
      </c>
      <c r="G71" s="16">
        <f>'[3]04'!G73</f>
        <v>0</v>
      </c>
      <c r="H71" s="17">
        <f t="shared" si="59"/>
        <v>1340</v>
      </c>
      <c r="I71" s="15">
        <f>'[3]04'!J73</f>
        <v>320</v>
      </c>
      <c r="J71" s="16">
        <f>'[3]04'!K73</f>
        <v>30</v>
      </c>
      <c r="K71" s="16">
        <f>'[3]04'!L73</f>
        <v>0</v>
      </c>
      <c r="L71" s="16">
        <f>'[3]04'!M73</f>
        <v>0</v>
      </c>
      <c r="M71" s="16">
        <f>'[3]04'!N73</f>
        <v>0</v>
      </c>
      <c r="N71" s="16">
        <f>'[3]04'!O73</f>
        <v>0</v>
      </c>
      <c r="O71" s="17">
        <f t="shared" si="60"/>
        <v>350</v>
      </c>
      <c r="P71" s="18">
        <f>frq!C71</f>
        <v>1</v>
      </c>
      <c r="Q71" s="15">
        <f t="shared" si="33"/>
        <v>320</v>
      </c>
      <c r="R71" s="16">
        <f t="shared" si="33"/>
        <v>30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350</v>
      </c>
      <c r="X71" s="8">
        <f t="shared" si="36"/>
        <v>32</v>
      </c>
      <c r="Y71" s="8">
        <f t="shared" si="37"/>
        <v>3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35</v>
      </c>
      <c r="AE71" s="8">
        <f t="shared" si="43"/>
        <v>0</v>
      </c>
      <c r="AF71" s="8">
        <f t="shared" si="44"/>
        <v>3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</v>
      </c>
      <c r="AL71" s="8">
        <f t="shared" si="35"/>
        <v>288</v>
      </c>
      <c r="AM71" s="8">
        <f t="shared" si="35"/>
        <v>24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312</v>
      </c>
      <c r="AT71" s="8">
        <v>32</v>
      </c>
      <c r="AU71" s="8">
        <v>0</v>
      </c>
      <c r="AW71" s="207">
        <v>32</v>
      </c>
      <c r="AX71" s="207">
        <v>3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35</v>
      </c>
      <c r="BD71" s="207">
        <v>0</v>
      </c>
      <c r="BE71" s="207">
        <v>3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3</v>
      </c>
      <c r="BL71" s="8">
        <f t="shared" si="53"/>
        <v>32</v>
      </c>
      <c r="BM71" s="8">
        <f t="shared" si="54"/>
        <v>0</v>
      </c>
      <c r="BN71" s="8">
        <f t="shared" si="55"/>
        <v>35</v>
      </c>
      <c r="BO71" s="8">
        <f t="shared" si="56"/>
        <v>3</v>
      </c>
      <c r="BP71" s="182">
        <f t="shared" si="57"/>
        <v>-3</v>
      </c>
      <c r="BQ71" s="182">
        <f t="shared" si="58"/>
        <v>-3</v>
      </c>
    </row>
    <row r="72" spans="1:69">
      <c r="A72" s="8" t="s">
        <v>114</v>
      </c>
      <c r="B72" s="15">
        <f>'[3]04'!B74</f>
        <v>320</v>
      </c>
      <c r="C72" s="16">
        <f>'[3]04'!C74</f>
        <v>30</v>
      </c>
      <c r="D72" s="16">
        <f>'[3]04'!D74</f>
        <v>0</v>
      </c>
      <c r="E72" s="16">
        <f>'[3]04'!E74</f>
        <v>0</v>
      </c>
      <c r="F72" s="16">
        <f>'[3]04'!F74</f>
        <v>990</v>
      </c>
      <c r="G72" s="16">
        <f>'[3]04'!G74</f>
        <v>0</v>
      </c>
      <c r="H72" s="17">
        <f t="shared" si="59"/>
        <v>1340</v>
      </c>
      <c r="I72" s="15">
        <f>'[3]04'!J74</f>
        <v>320</v>
      </c>
      <c r="J72" s="16">
        <f>'[3]04'!K74</f>
        <v>30</v>
      </c>
      <c r="K72" s="16">
        <f>'[3]04'!L74</f>
        <v>0</v>
      </c>
      <c r="L72" s="16">
        <f>'[3]04'!M74</f>
        <v>0</v>
      </c>
      <c r="M72" s="16">
        <f>'[3]04'!N74</f>
        <v>0</v>
      </c>
      <c r="N72" s="16">
        <f>'[3]04'!O74</f>
        <v>0</v>
      </c>
      <c r="O72" s="17">
        <f t="shared" si="60"/>
        <v>350</v>
      </c>
      <c r="P72" s="18">
        <f>frq!C72</f>
        <v>1</v>
      </c>
      <c r="Q72" s="15">
        <f t="shared" si="33"/>
        <v>320</v>
      </c>
      <c r="R72" s="16">
        <f t="shared" si="33"/>
        <v>30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350</v>
      </c>
      <c r="X72" s="8">
        <f t="shared" si="36"/>
        <v>32</v>
      </c>
      <c r="Y72" s="8">
        <f t="shared" si="37"/>
        <v>3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35</v>
      </c>
      <c r="AE72" s="8">
        <f t="shared" si="43"/>
        <v>0</v>
      </c>
      <c r="AF72" s="8">
        <f t="shared" si="44"/>
        <v>3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</v>
      </c>
      <c r="AL72" s="8">
        <f t="shared" si="35"/>
        <v>288</v>
      </c>
      <c r="AM72" s="8">
        <f t="shared" si="35"/>
        <v>24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312</v>
      </c>
      <c r="AT72" s="8">
        <v>32</v>
      </c>
      <c r="AU72" s="8">
        <v>0</v>
      </c>
      <c r="AW72" s="207">
        <v>32</v>
      </c>
      <c r="AX72" s="207">
        <v>3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35</v>
      </c>
      <c r="BD72" s="207">
        <v>0</v>
      </c>
      <c r="BE72" s="207">
        <v>3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3</v>
      </c>
      <c r="BL72" s="8">
        <f t="shared" si="53"/>
        <v>32</v>
      </c>
      <c r="BM72" s="8">
        <f t="shared" si="54"/>
        <v>0</v>
      </c>
      <c r="BN72" s="8">
        <f t="shared" si="55"/>
        <v>35</v>
      </c>
      <c r="BO72" s="8">
        <f t="shared" si="56"/>
        <v>3</v>
      </c>
      <c r="BP72" s="182">
        <f t="shared" si="57"/>
        <v>-3</v>
      </c>
      <c r="BQ72" s="182">
        <f t="shared" si="58"/>
        <v>-3</v>
      </c>
    </row>
    <row r="73" spans="1:69">
      <c r="A73" s="8" t="s">
        <v>115</v>
      </c>
      <c r="B73" s="15">
        <f>'[3]04'!B75</f>
        <v>320</v>
      </c>
      <c r="C73" s="16">
        <f>'[3]04'!C75</f>
        <v>30</v>
      </c>
      <c r="D73" s="16">
        <f>'[3]04'!D75</f>
        <v>0</v>
      </c>
      <c r="E73" s="16">
        <f>'[3]04'!E75</f>
        <v>0</v>
      </c>
      <c r="F73" s="16">
        <f>'[3]04'!F75</f>
        <v>990</v>
      </c>
      <c r="G73" s="16">
        <f>'[3]04'!G75</f>
        <v>0</v>
      </c>
      <c r="H73" s="17">
        <f t="shared" si="59"/>
        <v>1340</v>
      </c>
      <c r="I73" s="15">
        <f>'[3]04'!J75</f>
        <v>320</v>
      </c>
      <c r="J73" s="16">
        <f>'[3]04'!K75</f>
        <v>30</v>
      </c>
      <c r="K73" s="16">
        <f>'[3]04'!L75</f>
        <v>0</v>
      </c>
      <c r="L73" s="16">
        <f>'[3]04'!M75</f>
        <v>0</v>
      </c>
      <c r="M73" s="16">
        <f>'[3]04'!N75</f>
        <v>0</v>
      </c>
      <c r="N73" s="16">
        <f>'[3]04'!O75</f>
        <v>0</v>
      </c>
      <c r="O73" s="17">
        <f t="shared" si="60"/>
        <v>350</v>
      </c>
      <c r="P73" s="18">
        <f>frq!C73</f>
        <v>1</v>
      </c>
      <c r="Q73" s="15">
        <f t="shared" si="33"/>
        <v>320</v>
      </c>
      <c r="R73" s="16">
        <f t="shared" si="33"/>
        <v>30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350</v>
      </c>
      <c r="X73" s="8">
        <f t="shared" si="36"/>
        <v>32</v>
      </c>
      <c r="Y73" s="8">
        <f t="shared" si="37"/>
        <v>3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35</v>
      </c>
      <c r="AE73" s="8">
        <f t="shared" si="43"/>
        <v>0</v>
      </c>
      <c r="AF73" s="8">
        <f t="shared" si="44"/>
        <v>3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</v>
      </c>
      <c r="AL73" s="8">
        <f t="shared" si="35"/>
        <v>288</v>
      </c>
      <c r="AM73" s="8">
        <f t="shared" si="35"/>
        <v>24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312</v>
      </c>
      <c r="AT73" s="8">
        <v>32</v>
      </c>
      <c r="AU73" s="8">
        <v>0</v>
      </c>
      <c r="AW73" s="207">
        <v>32</v>
      </c>
      <c r="AX73" s="207">
        <v>3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35</v>
      </c>
      <c r="BD73" s="207">
        <v>0</v>
      </c>
      <c r="BE73" s="207">
        <v>3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3</v>
      </c>
      <c r="BL73" s="8">
        <f t="shared" si="53"/>
        <v>32</v>
      </c>
      <c r="BM73" s="8">
        <f t="shared" si="54"/>
        <v>0</v>
      </c>
      <c r="BN73" s="8">
        <f t="shared" si="55"/>
        <v>35</v>
      </c>
      <c r="BO73" s="8">
        <f t="shared" si="56"/>
        <v>3</v>
      </c>
      <c r="BP73" s="182">
        <f t="shared" si="57"/>
        <v>-3</v>
      </c>
      <c r="BQ73" s="182">
        <f t="shared" si="58"/>
        <v>-3</v>
      </c>
    </row>
    <row r="74" spans="1:69">
      <c r="A74" s="8" t="s">
        <v>116</v>
      </c>
      <c r="B74" s="15">
        <f>'[3]04'!B76</f>
        <v>320</v>
      </c>
      <c r="C74" s="16">
        <f>'[3]04'!C76</f>
        <v>30</v>
      </c>
      <c r="D74" s="16">
        <f>'[3]04'!D76</f>
        <v>0</v>
      </c>
      <c r="E74" s="16">
        <f>'[3]04'!E76</f>
        <v>0</v>
      </c>
      <c r="F74" s="16">
        <f>'[3]04'!F76</f>
        <v>990</v>
      </c>
      <c r="G74" s="16">
        <f>'[3]04'!G76</f>
        <v>0</v>
      </c>
      <c r="H74" s="17">
        <f t="shared" si="59"/>
        <v>1340</v>
      </c>
      <c r="I74" s="15">
        <f>'[3]04'!J76</f>
        <v>320</v>
      </c>
      <c r="J74" s="16">
        <f>'[3]04'!K76</f>
        <v>30</v>
      </c>
      <c r="K74" s="16">
        <f>'[3]04'!L76</f>
        <v>0</v>
      </c>
      <c r="L74" s="16">
        <f>'[3]04'!M76</f>
        <v>0</v>
      </c>
      <c r="M74" s="16">
        <f>'[3]04'!N76</f>
        <v>0</v>
      </c>
      <c r="N74" s="16">
        <f>'[3]04'!O76</f>
        <v>0</v>
      </c>
      <c r="O74" s="17">
        <f t="shared" si="60"/>
        <v>350</v>
      </c>
      <c r="P74" s="18">
        <f>frq!C74</f>
        <v>1</v>
      </c>
      <c r="Q74" s="15">
        <f t="shared" si="33"/>
        <v>320</v>
      </c>
      <c r="R74" s="16">
        <f t="shared" si="33"/>
        <v>30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350</v>
      </c>
      <c r="X74" s="8">
        <f t="shared" si="36"/>
        <v>32</v>
      </c>
      <c r="Y74" s="8">
        <f t="shared" si="37"/>
        <v>3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35</v>
      </c>
      <c r="AE74" s="8">
        <f t="shared" si="43"/>
        <v>0</v>
      </c>
      <c r="AF74" s="8">
        <f t="shared" si="44"/>
        <v>3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</v>
      </c>
      <c r="AL74" s="8">
        <f t="shared" si="35"/>
        <v>288</v>
      </c>
      <c r="AM74" s="8">
        <f t="shared" si="35"/>
        <v>24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312</v>
      </c>
      <c r="AT74" s="8">
        <v>32</v>
      </c>
      <c r="AU74" s="8">
        <v>0</v>
      </c>
      <c r="AW74" s="207">
        <v>32</v>
      </c>
      <c r="AX74" s="207">
        <v>3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35</v>
      </c>
      <c r="BD74" s="207">
        <v>0</v>
      </c>
      <c r="BE74" s="207">
        <v>3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3</v>
      </c>
      <c r="BL74" s="8">
        <f t="shared" si="53"/>
        <v>32</v>
      </c>
      <c r="BM74" s="8">
        <f t="shared" si="54"/>
        <v>0</v>
      </c>
      <c r="BN74" s="8">
        <f t="shared" si="55"/>
        <v>35</v>
      </c>
      <c r="BO74" s="8">
        <f t="shared" si="56"/>
        <v>3</v>
      </c>
      <c r="BP74" s="182">
        <f t="shared" si="57"/>
        <v>-3</v>
      </c>
      <c r="BQ74" s="182">
        <f t="shared" si="58"/>
        <v>-3</v>
      </c>
    </row>
    <row r="75" spans="1:69">
      <c r="A75" s="8" t="s">
        <v>117</v>
      </c>
      <c r="B75" s="15">
        <f>'[3]04'!B77</f>
        <v>320</v>
      </c>
      <c r="C75" s="16">
        <f>'[3]04'!C77</f>
        <v>30</v>
      </c>
      <c r="D75" s="16">
        <f>'[3]04'!D77</f>
        <v>0</v>
      </c>
      <c r="E75" s="16">
        <f>'[3]04'!E77</f>
        <v>0</v>
      </c>
      <c r="F75" s="16">
        <f>'[3]04'!F77</f>
        <v>1010</v>
      </c>
      <c r="G75" s="16">
        <f>'[3]04'!G77</f>
        <v>0</v>
      </c>
      <c r="H75" s="17">
        <f t="shared" si="59"/>
        <v>1360</v>
      </c>
      <c r="I75" s="15">
        <f>'[3]04'!J77</f>
        <v>320</v>
      </c>
      <c r="J75" s="16">
        <f>'[3]04'!K77</f>
        <v>30</v>
      </c>
      <c r="K75" s="16">
        <f>'[3]04'!L77</f>
        <v>0</v>
      </c>
      <c r="L75" s="16">
        <f>'[3]04'!M77</f>
        <v>0</v>
      </c>
      <c r="M75" s="16">
        <f>'[3]04'!N77</f>
        <v>0</v>
      </c>
      <c r="N75" s="16">
        <f>'[3]04'!O77</f>
        <v>0</v>
      </c>
      <c r="O75" s="17">
        <f t="shared" si="60"/>
        <v>350</v>
      </c>
      <c r="P75" s="18">
        <f>frq!C75</f>
        <v>1</v>
      </c>
      <c r="Q75" s="15">
        <f t="shared" si="33"/>
        <v>320</v>
      </c>
      <c r="R75" s="16">
        <f t="shared" si="33"/>
        <v>30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350</v>
      </c>
      <c r="X75" s="8">
        <f t="shared" si="36"/>
        <v>32</v>
      </c>
      <c r="Y75" s="8">
        <f t="shared" si="37"/>
        <v>3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35</v>
      </c>
      <c r="AE75" s="8">
        <f t="shared" si="43"/>
        <v>0</v>
      </c>
      <c r="AF75" s="8">
        <f t="shared" si="44"/>
        <v>3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</v>
      </c>
      <c r="AL75" s="8">
        <f t="shared" si="35"/>
        <v>288</v>
      </c>
      <c r="AM75" s="8">
        <f t="shared" si="35"/>
        <v>24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312</v>
      </c>
      <c r="AT75" s="8">
        <v>32</v>
      </c>
      <c r="AU75" s="8">
        <v>0</v>
      </c>
      <c r="AW75" s="207">
        <v>32</v>
      </c>
      <c r="AX75" s="207">
        <v>3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35</v>
      </c>
      <c r="BD75" s="207">
        <v>0</v>
      </c>
      <c r="BE75" s="207">
        <v>3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3</v>
      </c>
      <c r="BL75" s="8">
        <f t="shared" si="53"/>
        <v>32</v>
      </c>
      <c r="BM75" s="8">
        <f t="shared" si="54"/>
        <v>0</v>
      </c>
      <c r="BN75" s="8">
        <f t="shared" si="55"/>
        <v>35</v>
      </c>
      <c r="BO75" s="8">
        <f t="shared" si="56"/>
        <v>3</v>
      </c>
      <c r="BP75" s="182">
        <f t="shared" si="57"/>
        <v>-3</v>
      </c>
      <c r="BQ75" s="182">
        <f t="shared" si="58"/>
        <v>-3</v>
      </c>
    </row>
    <row r="76" spans="1:69">
      <c r="A76" s="8" t="s">
        <v>118</v>
      </c>
      <c r="B76" s="15">
        <f>'[3]04'!B78</f>
        <v>320</v>
      </c>
      <c r="C76" s="16">
        <f>'[3]04'!C78</f>
        <v>30</v>
      </c>
      <c r="D76" s="16">
        <f>'[3]04'!D78</f>
        <v>0</v>
      </c>
      <c r="E76" s="16">
        <f>'[3]04'!E78</f>
        <v>0</v>
      </c>
      <c r="F76" s="16">
        <f>'[3]04'!F78</f>
        <v>1010</v>
      </c>
      <c r="G76" s="16">
        <f>'[3]04'!G78</f>
        <v>0</v>
      </c>
      <c r="H76" s="17">
        <f t="shared" si="59"/>
        <v>1360</v>
      </c>
      <c r="I76" s="15">
        <f>'[3]04'!J78</f>
        <v>320</v>
      </c>
      <c r="J76" s="16">
        <f>'[3]04'!K78</f>
        <v>30</v>
      </c>
      <c r="K76" s="16">
        <f>'[3]04'!L78</f>
        <v>0</v>
      </c>
      <c r="L76" s="16">
        <f>'[3]04'!M78</f>
        <v>0</v>
      </c>
      <c r="M76" s="16">
        <f>'[3]04'!N78</f>
        <v>0</v>
      </c>
      <c r="N76" s="16">
        <f>'[3]04'!O78</f>
        <v>0</v>
      </c>
      <c r="O76" s="17">
        <f t="shared" si="60"/>
        <v>350</v>
      </c>
      <c r="P76" s="18">
        <f>frq!C76</f>
        <v>1</v>
      </c>
      <c r="Q76" s="15">
        <f t="shared" si="33"/>
        <v>320</v>
      </c>
      <c r="R76" s="16">
        <f t="shared" si="33"/>
        <v>30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350</v>
      </c>
      <c r="X76" s="8">
        <f t="shared" si="36"/>
        <v>32</v>
      </c>
      <c r="Y76" s="8">
        <f t="shared" si="37"/>
        <v>3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35</v>
      </c>
      <c r="AE76" s="8">
        <f t="shared" si="43"/>
        <v>0</v>
      </c>
      <c r="AF76" s="8">
        <f t="shared" si="44"/>
        <v>3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</v>
      </c>
      <c r="AL76" s="8">
        <f t="shared" si="35"/>
        <v>288</v>
      </c>
      <c r="AM76" s="8">
        <f t="shared" si="35"/>
        <v>24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312</v>
      </c>
      <c r="AT76" s="8">
        <v>32</v>
      </c>
      <c r="AU76" s="8">
        <v>0</v>
      </c>
      <c r="AW76" s="207">
        <v>32</v>
      </c>
      <c r="AX76" s="207">
        <v>3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35</v>
      </c>
      <c r="BD76" s="207">
        <v>0</v>
      </c>
      <c r="BE76" s="207">
        <v>3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3</v>
      </c>
      <c r="BL76" s="8">
        <f t="shared" si="53"/>
        <v>32</v>
      </c>
      <c r="BM76" s="8">
        <f t="shared" si="54"/>
        <v>0</v>
      </c>
      <c r="BN76" s="8">
        <f t="shared" si="55"/>
        <v>35</v>
      </c>
      <c r="BO76" s="8">
        <f t="shared" si="56"/>
        <v>3</v>
      </c>
      <c r="BP76" s="182">
        <f t="shared" si="57"/>
        <v>-3</v>
      </c>
      <c r="BQ76" s="182">
        <f t="shared" si="58"/>
        <v>-3</v>
      </c>
    </row>
    <row r="77" spans="1:69">
      <c r="A77" s="8" t="s">
        <v>119</v>
      </c>
      <c r="B77" s="15">
        <f>'[3]04'!B79</f>
        <v>320</v>
      </c>
      <c r="C77" s="16">
        <f>'[3]04'!C79</f>
        <v>30</v>
      </c>
      <c r="D77" s="16">
        <f>'[3]04'!D79</f>
        <v>0</v>
      </c>
      <c r="E77" s="16">
        <f>'[3]04'!E79</f>
        <v>0</v>
      </c>
      <c r="F77" s="16">
        <f>'[3]04'!F79</f>
        <v>1010</v>
      </c>
      <c r="G77" s="16">
        <f>'[3]04'!G79</f>
        <v>0</v>
      </c>
      <c r="H77" s="17">
        <f t="shared" si="59"/>
        <v>1360</v>
      </c>
      <c r="I77" s="15">
        <f>'[3]04'!J79</f>
        <v>320</v>
      </c>
      <c r="J77" s="16">
        <f>'[3]04'!K79</f>
        <v>30</v>
      </c>
      <c r="K77" s="16">
        <f>'[3]04'!L79</f>
        <v>0</v>
      </c>
      <c r="L77" s="16">
        <f>'[3]04'!M79</f>
        <v>0</v>
      </c>
      <c r="M77" s="16">
        <f>'[3]04'!N79</f>
        <v>0</v>
      </c>
      <c r="N77" s="16">
        <f>'[3]04'!O79</f>
        <v>0</v>
      </c>
      <c r="O77" s="17">
        <f t="shared" si="60"/>
        <v>350</v>
      </c>
      <c r="P77" s="18">
        <f>frq!C77</f>
        <v>1</v>
      </c>
      <c r="Q77" s="15">
        <f t="shared" si="33"/>
        <v>320</v>
      </c>
      <c r="R77" s="16">
        <f t="shared" si="33"/>
        <v>30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350</v>
      </c>
      <c r="X77" s="8">
        <f t="shared" si="36"/>
        <v>32</v>
      </c>
      <c r="Y77" s="8">
        <f t="shared" si="37"/>
        <v>3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35</v>
      </c>
      <c r="AE77" s="8">
        <f t="shared" si="43"/>
        <v>0</v>
      </c>
      <c r="AF77" s="8">
        <f t="shared" si="44"/>
        <v>3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</v>
      </c>
      <c r="AL77" s="8">
        <f t="shared" si="35"/>
        <v>288</v>
      </c>
      <c r="AM77" s="8">
        <f t="shared" si="35"/>
        <v>24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312</v>
      </c>
      <c r="AT77" s="8">
        <v>32</v>
      </c>
      <c r="AU77" s="8">
        <v>0</v>
      </c>
      <c r="AW77" s="207">
        <v>32</v>
      </c>
      <c r="AX77" s="207">
        <v>3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35</v>
      </c>
      <c r="BD77" s="207">
        <v>0</v>
      </c>
      <c r="BE77" s="207">
        <v>3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3</v>
      </c>
      <c r="BL77" s="8">
        <f t="shared" si="53"/>
        <v>32</v>
      </c>
      <c r="BM77" s="8">
        <f t="shared" si="54"/>
        <v>0</v>
      </c>
      <c r="BN77" s="8">
        <f t="shared" si="55"/>
        <v>35</v>
      </c>
      <c r="BO77" s="8">
        <f t="shared" si="56"/>
        <v>3</v>
      </c>
      <c r="BP77" s="182">
        <f t="shared" si="57"/>
        <v>-3</v>
      </c>
      <c r="BQ77" s="182">
        <f t="shared" si="58"/>
        <v>-3</v>
      </c>
    </row>
    <row r="78" spans="1:69">
      <c r="A78" s="8" t="s">
        <v>120</v>
      </c>
      <c r="B78" s="15">
        <f>'[3]04'!B80</f>
        <v>320</v>
      </c>
      <c r="C78" s="16">
        <f>'[3]04'!C80</f>
        <v>30</v>
      </c>
      <c r="D78" s="16">
        <f>'[3]04'!D80</f>
        <v>0</v>
      </c>
      <c r="E78" s="16">
        <f>'[3]04'!E80</f>
        <v>0</v>
      </c>
      <c r="F78" s="16">
        <f>'[3]04'!F80</f>
        <v>1010</v>
      </c>
      <c r="G78" s="16">
        <f>'[3]04'!G80</f>
        <v>0</v>
      </c>
      <c r="H78" s="17">
        <f t="shared" si="59"/>
        <v>1360</v>
      </c>
      <c r="I78" s="15">
        <f>'[3]04'!J80</f>
        <v>320</v>
      </c>
      <c r="J78" s="16">
        <f>'[3]04'!K80</f>
        <v>30</v>
      </c>
      <c r="K78" s="16">
        <f>'[3]04'!L80</f>
        <v>0</v>
      </c>
      <c r="L78" s="16">
        <f>'[3]04'!M80</f>
        <v>0</v>
      </c>
      <c r="M78" s="16">
        <f>'[3]04'!N80</f>
        <v>0</v>
      </c>
      <c r="N78" s="16">
        <f>'[3]04'!O80</f>
        <v>0</v>
      </c>
      <c r="O78" s="17">
        <f t="shared" si="60"/>
        <v>350</v>
      </c>
      <c r="P78" s="18">
        <f>frq!C78</f>
        <v>1</v>
      </c>
      <c r="Q78" s="15">
        <f t="shared" si="33"/>
        <v>320</v>
      </c>
      <c r="R78" s="16">
        <f t="shared" si="33"/>
        <v>30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350</v>
      </c>
      <c r="X78" s="8">
        <f t="shared" si="36"/>
        <v>32</v>
      </c>
      <c r="Y78" s="8">
        <f t="shared" si="37"/>
        <v>3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35</v>
      </c>
      <c r="AE78" s="8">
        <f t="shared" si="43"/>
        <v>0</v>
      </c>
      <c r="AF78" s="8">
        <f t="shared" si="44"/>
        <v>3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</v>
      </c>
      <c r="AL78" s="8">
        <f t="shared" si="35"/>
        <v>288</v>
      </c>
      <c r="AM78" s="8">
        <f t="shared" si="35"/>
        <v>24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312</v>
      </c>
      <c r="AT78" s="8">
        <v>32</v>
      </c>
      <c r="AU78" s="8">
        <v>0</v>
      </c>
      <c r="AW78" s="207">
        <v>32</v>
      </c>
      <c r="AX78" s="207">
        <v>3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35</v>
      </c>
      <c r="BD78" s="207">
        <v>0</v>
      </c>
      <c r="BE78" s="207">
        <v>3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3</v>
      </c>
      <c r="BL78" s="8">
        <f t="shared" si="53"/>
        <v>32</v>
      </c>
      <c r="BM78" s="8">
        <f t="shared" si="54"/>
        <v>0</v>
      </c>
      <c r="BN78" s="8">
        <f t="shared" si="55"/>
        <v>35</v>
      </c>
      <c r="BO78" s="8">
        <f t="shared" si="56"/>
        <v>3</v>
      </c>
      <c r="BP78" s="182">
        <f t="shared" si="57"/>
        <v>-3</v>
      </c>
      <c r="BQ78" s="182">
        <f t="shared" si="58"/>
        <v>-3</v>
      </c>
    </row>
    <row r="79" spans="1:69">
      <c r="A79" s="8" t="s">
        <v>121</v>
      </c>
      <c r="B79" s="15">
        <f>'[3]04'!B81</f>
        <v>320</v>
      </c>
      <c r="C79" s="16">
        <f>'[3]04'!C81</f>
        <v>30</v>
      </c>
      <c r="D79" s="16">
        <f>'[3]04'!D81</f>
        <v>0</v>
      </c>
      <c r="E79" s="16">
        <f>'[3]04'!E81</f>
        <v>0</v>
      </c>
      <c r="F79" s="16">
        <f>'[3]04'!F81</f>
        <v>1010</v>
      </c>
      <c r="G79" s="16">
        <f>'[3]04'!G81</f>
        <v>0</v>
      </c>
      <c r="H79" s="17">
        <f t="shared" si="59"/>
        <v>1360</v>
      </c>
      <c r="I79" s="15">
        <f>'[3]04'!J81</f>
        <v>320</v>
      </c>
      <c r="J79" s="16">
        <f>'[3]04'!K81</f>
        <v>30</v>
      </c>
      <c r="K79" s="16">
        <f>'[3]04'!L81</f>
        <v>0</v>
      </c>
      <c r="L79" s="16">
        <f>'[3]04'!M81</f>
        <v>0</v>
      </c>
      <c r="M79" s="16">
        <f>'[3]04'!N81</f>
        <v>0</v>
      </c>
      <c r="N79" s="16">
        <f>'[3]04'!O81</f>
        <v>0</v>
      </c>
      <c r="O79" s="17">
        <f t="shared" si="60"/>
        <v>350</v>
      </c>
      <c r="P79" s="18">
        <f>frq!C79</f>
        <v>1</v>
      </c>
      <c r="Q79" s="15">
        <f t="shared" si="33"/>
        <v>320</v>
      </c>
      <c r="R79" s="16">
        <f t="shared" si="33"/>
        <v>30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350</v>
      </c>
      <c r="X79" s="8">
        <f t="shared" si="36"/>
        <v>32</v>
      </c>
      <c r="Y79" s="8">
        <f t="shared" si="37"/>
        <v>3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35</v>
      </c>
      <c r="AE79" s="8">
        <f t="shared" si="43"/>
        <v>0</v>
      </c>
      <c r="AF79" s="8">
        <f t="shared" si="44"/>
        <v>3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</v>
      </c>
      <c r="AL79" s="8">
        <f t="shared" si="35"/>
        <v>288</v>
      </c>
      <c r="AM79" s="8">
        <f t="shared" si="35"/>
        <v>24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312</v>
      </c>
      <c r="AT79" s="8">
        <v>35</v>
      </c>
      <c r="AU79" s="8">
        <v>3</v>
      </c>
      <c r="AW79" s="207">
        <v>32</v>
      </c>
      <c r="AX79" s="207">
        <v>3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35</v>
      </c>
      <c r="BD79" s="207">
        <v>0</v>
      </c>
      <c r="BE79" s="207">
        <v>3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3</v>
      </c>
      <c r="BL79" s="8">
        <f t="shared" si="53"/>
        <v>35</v>
      </c>
      <c r="BM79" s="8">
        <f t="shared" si="54"/>
        <v>3</v>
      </c>
      <c r="BN79" s="8">
        <f t="shared" si="55"/>
        <v>35</v>
      </c>
      <c r="BO79" s="8">
        <f t="shared" si="56"/>
        <v>3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'[3]04'!B82</f>
        <v>320</v>
      </c>
      <c r="C80" s="16">
        <f>'[3]04'!C82</f>
        <v>30</v>
      </c>
      <c r="D80" s="16">
        <f>'[3]04'!D82</f>
        <v>0</v>
      </c>
      <c r="E80" s="16">
        <f>'[3]04'!E82</f>
        <v>0</v>
      </c>
      <c r="F80" s="16">
        <f>'[3]04'!F82</f>
        <v>1010</v>
      </c>
      <c r="G80" s="16">
        <f>'[3]04'!G82</f>
        <v>0</v>
      </c>
      <c r="H80" s="17">
        <f t="shared" si="59"/>
        <v>1360</v>
      </c>
      <c r="I80" s="15">
        <f>'[3]04'!J82</f>
        <v>320</v>
      </c>
      <c r="J80" s="16">
        <f>'[3]04'!K82</f>
        <v>30</v>
      </c>
      <c r="K80" s="16">
        <f>'[3]04'!L82</f>
        <v>0</v>
      </c>
      <c r="L80" s="16">
        <f>'[3]04'!M82</f>
        <v>0</v>
      </c>
      <c r="M80" s="16">
        <f>'[3]04'!N82</f>
        <v>0</v>
      </c>
      <c r="N80" s="16">
        <f>'[3]04'!O82</f>
        <v>0</v>
      </c>
      <c r="O80" s="17">
        <f t="shared" si="60"/>
        <v>350</v>
      </c>
      <c r="P80" s="18">
        <f>frq!C80</f>
        <v>1</v>
      </c>
      <c r="Q80" s="15">
        <f t="shared" si="33"/>
        <v>320</v>
      </c>
      <c r="R80" s="16">
        <f t="shared" si="33"/>
        <v>30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350</v>
      </c>
      <c r="X80" s="8">
        <f t="shared" si="36"/>
        <v>32</v>
      </c>
      <c r="Y80" s="8">
        <f t="shared" si="37"/>
        <v>3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35</v>
      </c>
      <c r="AE80" s="8">
        <f t="shared" si="43"/>
        <v>0</v>
      </c>
      <c r="AF80" s="8">
        <f t="shared" si="44"/>
        <v>3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</v>
      </c>
      <c r="AL80" s="8">
        <f t="shared" si="35"/>
        <v>288</v>
      </c>
      <c r="AM80" s="8">
        <f t="shared" si="35"/>
        <v>24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312</v>
      </c>
      <c r="AT80" s="8">
        <v>35</v>
      </c>
      <c r="AU80" s="8">
        <v>3</v>
      </c>
      <c r="AW80" s="207">
        <v>32</v>
      </c>
      <c r="AX80" s="207">
        <v>3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35</v>
      </c>
      <c r="BD80" s="207">
        <v>0</v>
      </c>
      <c r="BE80" s="207">
        <v>3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3</v>
      </c>
      <c r="BL80" s="8">
        <f t="shared" si="53"/>
        <v>35</v>
      </c>
      <c r="BM80" s="8">
        <f t="shared" si="54"/>
        <v>3</v>
      </c>
      <c r="BN80" s="8">
        <f t="shared" si="55"/>
        <v>35</v>
      </c>
      <c r="BO80" s="8">
        <f t="shared" si="56"/>
        <v>3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'[3]04'!B83</f>
        <v>320</v>
      </c>
      <c r="C81" s="16">
        <f>'[3]04'!C83</f>
        <v>30</v>
      </c>
      <c r="D81" s="16">
        <f>'[3]04'!D83</f>
        <v>0</v>
      </c>
      <c r="E81" s="16">
        <f>'[3]04'!E83</f>
        <v>0</v>
      </c>
      <c r="F81" s="16">
        <f>'[3]04'!F83</f>
        <v>1010</v>
      </c>
      <c r="G81" s="16">
        <f>'[3]04'!G83</f>
        <v>0</v>
      </c>
      <c r="H81" s="17">
        <f t="shared" si="59"/>
        <v>1360</v>
      </c>
      <c r="I81" s="15">
        <f>'[3]04'!J83</f>
        <v>320</v>
      </c>
      <c r="J81" s="16">
        <f>'[3]04'!K83</f>
        <v>30</v>
      </c>
      <c r="K81" s="16">
        <f>'[3]04'!L83</f>
        <v>0</v>
      </c>
      <c r="L81" s="16">
        <f>'[3]04'!M83</f>
        <v>0</v>
      </c>
      <c r="M81" s="16">
        <f>'[3]04'!N83</f>
        <v>0</v>
      </c>
      <c r="N81" s="16">
        <f>'[3]04'!O83</f>
        <v>0</v>
      </c>
      <c r="O81" s="17">
        <f t="shared" si="60"/>
        <v>350</v>
      </c>
      <c r="P81" s="18">
        <f>frq!C81</f>
        <v>1</v>
      </c>
      <c r="Q81" s="15">
        <f t="shared" si="33"/>
        <v>320</v>
      </c>
      <c r="R81" s="16">
        <f t="shared" si="33"/>
        <v>30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350</v>
      </c>
      <c r="X81" s="8">
        <f t="shared" si="36"/>
        <v>32</v>
      </c>
      <c r="Y81" s="8">
        <f t="shared" si="37"/>
        <v>3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35</v>
      </c>
      <c r="AE81" s="8">
        <f t="shared" si="43"/>
        <v>0</v>
      </c>
      <c r="AF81" s="8">
        <f t="shared" si="44"/>
        <v>3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</v>
      </c>
      <c r="AL81" s="8">
        <f t="shared" si="35"/>
        <v>288</v>
      </c>
      <c r="AM81" s="8">
        <f t="shared" si="35"/>
        <v>24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312</v>
      </c>
      <c r="AT81" s="8">
        <v>35</v>
      </c>
      <c r="AU81" s="8">
        <v>3</v>
      </c>
      <c r="AW81" s="207">
        <v>32</v>
      </c>
      <c r="AX81" s="207">
        <v>3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35</v>
      </c>
      <c r="BD81" s="207">
        <v>0</v>
      </c>
      <c r="BE81" s="207">
        <v>3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3</v>
      </c>
      <c r="BL81" s="8">
        <f t="shared" si="53"/>
        <v>35</v>
      </c>
      <c r="BM81" s="8">
        <f t="shared" si="54"/>
        <v>3</v>
      </c>
      <c r="BN81" s="8">
        <f t="shared" si="55"/>
        <v>35</v>
      </c>
      <c r="BO81" s="8">
        <f t="shared" si="56"/>
        <v>3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'[3]04'!B84</f>
        <v>320</v>
      </c>
      <c r="C82" s="16">
        <f>'[3]04'!C84</f>
        <v>30</v>
      </c>
      <c r="D82" s="16">
        <f>'[3]04'!D84</f>
        <v>0</v>
      </c>
      <c r="E82" s="16">
        <f>'[3]04'!E84</f>
        <v>0</v>
      </c>
      <c r="F82" s="16">
        <f>'[3]04'!F84</f>
        <v>1010</v>
      </c>
      <c r="G82" s="16">
        <f>'[3]04'!G84</f>
        <v>0</v>
      </c>
      <c r="H82" s="17">
        <f t="shared" si="59"/>
        <v>1360</v>
      </c>
      <c r="I82" s="15">
        <f>'[3]04'!J84</f>
        <v>320</v>
      </c>
      <c r="J82" s="16">
        <f>'[3]04'!K84</f>
        <v>30</v>
      </c>
      <c r="K82" s="16">
        <f>'[3]04'!L84</f>
        <v>0</v>
      </c>
      <c r="L82" s="16">
        <f>'[3]04'!M84</f>
        <v>0</v>
      </c>
      <c r="M82" s="16">
        <f>'[3]04'!N84</f>
        <v>0</v>
      </c>
      <c r="N82" s="16">
        <f>'[3]04'!O84</f>
        <v>0</v>
      </c>
      <c r="O82" s="17">
        <f t="shared" si="60"/>
        <v>350</v>
      </c>
      <c r="P82" s="18">
        <f>frq!C82</f>
        <v>1</v>
      </c>
      <c r="Q82" s="15">
        <f t="shared" si="33"/>
        <v>320</v>
      </c>
      <c r="R82" s="16">
        <f t="shared" si="33"/>
        <v>30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350</v>
      </c>
      <c r="X82" s="8">
        <f t="shared" si="36"/>
        <v>32</v>
      </c>
      <c r="Y82" s="8">
        <f t="shared" si="37"/>
        <v>3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35</v>
      </c>
      <c r="AE82" s="8">
        <f t="shared" si="43"/>
        <v>0</v>
      </c>
      <c r="AF82" s="8">
        <f t="shared" si="44"/>
        <v>3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</v>
      </c>
      <c r="AL82" s="8">
        <f t="shared" si="35"/>
        <v>288</v>
      </c>
      <c r="AM82" s="8">
        <f t="shared" si="35"/>
        <v>24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312</v>
      </c>
      <c r="AT82" s="8">
        <v>35</v>
      </c>
      <c r="AU82" s="8">
        <v>3</v>
      </c>
      <c r="AW82" s="207">
        <v>32</v>
      </c>
      <c r="AX82" s="207">
        <v>3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35</v>
      </c>
      <c r="BD82" s="207">
        <v>0</v>
      </c>
      <c r="BE82" s="207">
        <v>3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3</v>
      </c>
      <c r="BL82" s="8">
        <f t="shared" si="53"/>
        <v>35</v>
      </c>
      <c r="BM82" s="8">
        <f t="shared" si="54"/>
        <v>3</v>
      </c>
      <c r="BN82" s="8">
        <f t="shared" si="55"/>
        <v>35</v>
      </c>
      <c r="BO82" s="8">
        <f t="shared" si="56"/>
        <v>3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'[3]04'!B85</f>
        <v>320</v>
      </c>
      <c r="C83" s="16">
        <f>'[3]04'!C85</f>
        <v>30</v>
      </c>
      <c r="D83" s="16">
        <f>'[3]04'!D85</f>
        <v>0</v>
      </c>
      <c r="E83" s="16">
        <f>'[3]04'!E85</f>
        <v>0</v>
      </c>
      <c r="F83" s="16">
        <f>'[3]04'!F85</f>
        <v>1010</v>
      </c>
      <c r="G83" s="16">
        <f>'[3]04'!G85</f>
        <v>0</v>
      </c>
      <c r="H83" s="17">
        <f t="shared" si="59"/>
        <v>1360</v>
      </c>
      <c r="I83" s="15">
        <f>'[3]04'!J85</f>
        <v>270</v>
      </c>
      <c r="J83" s="16">
        <f>'[3]04'!K85</f>
        <v>30</v>
      </c>
      <c r="K83" s="16">
        <f>'[3]04'!L85</f>
        <v>0</v>
      </c>
      <c r="L83" s="16">
        <f>'[3]04'!M85</f>
        <v>0</v>
      </c>
      <c r="M83" s="16">
        <f>'[3]04'!N85</f>
        <v>0</v>
      </c>
      <c r="N83" s="16">
        <f>'[3]04'!O85</f>
        <v>0</v>
      </c>
      <c r="O83" s="17">
        <f t="shared" si="60"/>
        <v>300</v>
      </c>
      <c r="P83" s="18">
        <f>frq!C83</f>
        <v>1</v>
      </c>
      <c r="Q83" s="15">
        <f t="shared" si="33"/>
        <v>270</v>
      </c>
      <c r="R83" s="16">
        <f t="shared" si="33"/>
        <v>30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300</v>
      </c>
      <c r="X83" s="8">
        <f t="shared" si="36"/>
        <v>32</v>
      </c>
      <c r="Y83" s="8">
        <f t="shared" si="37"/>
        <v>3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35</v>
      </c>
      <c r="AE83" s="8">
        <f t="shared" si="43"/>
        <v>15.44</v>
      </c>
      <c r="AF83" s="8">
        <f t="shared" si="44"/>
        <v>3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18.439999999999998</v>
      </c>
      <c r="AL83" s="8">
        <f t="shared" si="35"/>
        <v>222.56</v>
      </c>
      <c r="AM83" s="8">
        <f t="shared" si="35"/>
        <v>24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246.56</v>
      </c>
      <c r="AT83" s="8">
        <v>35</v>
      </c>
      <c r="AU83" s="8">
        <v>18.440000000000001</v>
      </c>
      <c r="AW83" s="207">
        <v>32</v>
      </c>
      <c r="AX83" s="207">
        <v>3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35</v>
      </c>
      <c r="BD83" s="207">
        <v>15.44</v>
      </c>
      <c r="BE83" s="207">
        <v>3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18.439999999999998</v>
      </c>
      <c r="BL83" s="8">
        <f t="shared" si="53"/>
        <v>35</v>
      </c>
      <c r="BM83" s="8">
        <f t="shared" si="54"/>
        <v>18.440000000000001</v>
      </c>
      <c r="BN83" s="8">
        <f t="shared" si="55"/>
        <v>35</v>
      </c>
      <c r="BO83" s="8">
        <f t="shared" si="56"/>
        <v>18.439999999999998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'[3]04'!B86</f>
        <v>320</v>
      </c>
      <c r="C84" s="16">
        <f>'[3]04'!C86</f>
        <v>30</v>
      </c>
      <c r="D84" s="16">
        <f>'[3]04'!D86</f>
        <v>0</v>
      </c>
      <c r="E84" s="16">
        <f>'[3]04'!E86</f>
        <v>0</v>
      </c>
      <c r="F84" s="16">
        <f>'[3]04'!F86</f>
        <v>1010</v>
      </c>
      <c r="G84" s="16">
        <f>'[3]04'!G86</f>
        <v>0</v>
      </c>
      <c r="H84" s="17">
        <f t="shared" si="59"/>
        <v>1360</v>
      </c>
      <c r="I84" s="15">
        <f>'[3]04'!J86</f>
        <v>270</v>
      </c>
      <c r="J84" s="16">
        <f>'[3]04'!K86</f>
        <v>30</v>
      </c>
      <c r="K84" s="16">
        <f>'[3]04'!L86</f>
        <v>0</v>
      </c>
      <c r="L84" s="16">
        <f>'[3]04'!M86</f>
        <v>0</v>
      </c>
      <c r="M84" s="16">
        <f>'[3]04'!N86</f>
        <v>0</v>
      </c>
      <c r="N84" s="16">
        <f>'[3]04'!O86</f>
        <v>0</v>
      </c>
      <c r="O84" s="17">
        <f t="shared" si="60"/>
        <v>300</v>
      </c>
      <c r="P84" s="18">
        <f>frq!C84</f>
        <v>1</v>
      </c>
      <c r="Q84" s="15">
        <f t="shared" si="33"/>
        <v>270</v>
      </c>
      <c r="R84" s="16">
        <f t="shared" si="33"/>
        <v>30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300</v>
      </c>
      <c r="X84" s="8">
        <f t="shared" si="36"/>
        <v>32</v>
      </c>
      <c r="Y84" s="8">
        <f t="shared" si="37"/>
        <v>3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35</v>
      </c>
      <c r="AE84" s="8">
        <f t="shared" si="43"/>
        <v>15.44</v>
      </c>
      <c r="AF84" s="8">
        <f t="shared" si="44"/>
        <v>3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18.439999999999998</v>
      </c>
      <c r="AL84" s="8">
        <f t="shared" si="35"/>
        <v>222.56</v>
      </c>
      <c r="AM84" s="8">
        <f t="shared" si="35"/>
        <v>24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246.56</v>
      </c>
      <c r="AT84" s="8">
        <v>35</v>
      </c>
      <c r="AU84" s="8">
        <v>18.440000000000001</v>
      </c>
      <c r="AW84" s="207">
        <v>32</v>
      </c>
      <c r="AX84" s="207">
        <v>3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35</v>
      </c>
      <c r="BD84" s="207">
        <v>15.44</v>
      </c>
      <c r="BE84" s="207">
        <v>3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18.439999999999998</v>
      </c>
      <c r="BL84" s="8">
        <f t="shared" si="53"/>
        <v>35</v>
      </c>
      <c r="BM84" s="8">
        <f t="shared" si="54"/>
        <v>18.440000000000001</v>
      </c>
      <c r="BN84" s="8">
        <f t="shared" si="55"/>
        <v>35</v>
      </c>
      <c r="BO84" s="8">
        <f t="shared" si="56"/>
        <v>18.439999999999998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'[3]04'!B87</f>
        <v>320</v>
      </c>
      <c r="C85" s="16">
        <f>'[3]04'!C87</f>
        <v>30</v>
      </c>
      <c r="D85" s="16">
        <f>'[3]04'!D87</f>
        <v>0</v>
      </c>
      <c r="E85" s="16">
        <f>'[3]04'!E87</f>
        <v>0</v>
      </c>
      <c r="F85" s="16">
        <f>'[3]04'!F87</f>
        <v>1010</v>
      </c>
      <c r="G85" s="16">
        <f>'[3]04'!G87</f>
        <v>0</v>
      </c>
      <c r="H85" s="17">
        <f t="shared" si="59"/>
        <v>1360</v>
      </c>
      <c r="I85" s="15">
        <f>'[3]04'!J87</f>
        <v>270</v>
      </c>
      <c r="J85" s="16">
        <f>'[3]04'!K87</f>
        <v>30</v>
      </c>
      <c r="K85" s="16">
        <f>'[3]04'!L87</f>
        <v>0</v>
      </c>
      <c r="L85" s="16">
        <f>'[3]04'!M87</f>
        <v>0</v>
      </c>
      <c r="M85" s="16">
        <f>'[3]04'!N87</f>
        <v>0</v>
      </c>
      <c r="N85" s="16">
        <f>'[3]04'!O87</f>
        <v>0</v>
      </c>
      <c r="O85" s="17">
        <f t="shared" si="60"/>
        <v>300</v>
      </c>
      <c r="P85" s="18">
        <f>frq!C85</f>
        <v>1</v>
      </c>
      <c r="Q85" s="15">
        <f t="shared" si="33"/>
        <v>270</v>
      </c>
      <c r="R85" s="16">
        <f t="shared" si="33"/>
        <v>30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300</v>
      </c>
      <c r="X85" s="8">
        <f t="shared" si="36"/>
        <v>23.72</v>
      </c>
      <c r="Y85" s="8">
        <f t="shared" si="37"/>
        <v>3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26.72</v>
      </c>
      <c r="AE85" s="8">
        <f t="shared" si="43"/>
        <v>23.72</v>
      </c>
      <c r="AF85" s="8">
        <f t="shared" si="44"/>
        <v>3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26.72</v>
      </c>
      <c r="AL85" s="8">
        <f t="shared" si="35"/>
        <v>222.56</v>
      </c>
      <c r="AM85" s="8">
        <f t="shared" si="35"/>
        <v>24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246.56</v>
      </c>
      <c r="AT85" s="8">
        <v>26.72</v>
      </c>
      <c r="AU85" s="8">
        <v>26.72</v>
      </c>
      <c r="AW85" s="207">
        <v>23.72</v>
      </c>
      <c r="AX85" s="207">
        <v>3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26.72</v>
      </c>
      <c r="BD85" s="207">
        <v>23.72</v>
      </c>
      <c r="BE85" s="207">
        <v>3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26.72</v>
      </c>
      <c r="BL85" s="8">
        <f t="shared" si="53"/>
        <v>26.72</v>
      </c>
      <c r="BM85" s="8">
        <f t="shared" si="54"/>
        <v>26.72</v>
      </c>
      <c r="BN85" s="8">
        <f t="shared" si="55"/>
        <v>26.72</v>
      </c>
      <c r="BO85" s="8">
        <f t="shared" si="56"/>
        <v>26.72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'[3]04'!B88</f>
        <v>320</v>
      </c>
      <c r="C86" s="16">
        <f>'[3]04'!C88</f>
        <v>30</v>
      </c>
      <c r="D86" s="16">
        <f>'[3]04'!D88</f>
        <v>0</v>
      </c>
      <c r="E86" s="16">
        <f>'[3]04'!E88</f>
        <v>0</v>
      </c>
      <c r="F86" s="16">
        <f>'[3]04'!F88</f>
        <v>1010</v>
      </c>
      <c r="G86" s="16">
        <f>'[3]04'!G88</f>
        <v>0</v>
      </c>
      <c r="H86" s="17">
        <f t="shared" si="59"/>
        <v>1360</v>
      </c>
      <c r="I86" s="15">
        <f>'[3]04'!J88</f>
        <v>270</v>
      </c>
      <c r="J86" s="16">
        <f>'[3]04'!K88</f>
        <v>30</v>
      </c>
      <c r="K86" s="16">
        <f>'[3]04'!L88</f>
        <v>0</v>
      </c>
      <c r="L86" s="16">
        <f>'[3]04'!M88</f>
        <v>0</v>
      </c>
      <c r="M86" s="16">
        <f>'[3]04'!N88</f>
        <v>0</v>
      </c>
      <c r="N86" s="16">
        <f>'[3]04'!O88</f>
        <v>0</v>
      </c>
      <c r="O86" s="17">
        <f t="shared" si="60"/>
        <v>300</v>
      </c>
      <c r="P86" s="18">
        <f>frq!C86</f>
        <v>1</v>
      </c>
      <c r="Q86" s="15">
        <f t="shared" si="33"/>
        <v>270</v>
      </c>
      <c r="R86" s="16">
        <f t="shared" si="33"/>
        <v>30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300</v>
      </c>
      <c r="X86" s="8">
        <f t="shared" si="36"/>
        <v>24.88</v>
      </c>
      <c r="Y86" s="8">
        <f t="shared" si="37"/>
        <v>3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27.88</v>
      </c>
      <c r="AE86" s="8">
        <f t="shared" si="43"/>
        <v>24.88</v>
      </c>
      <c r="AF86" s="8">
        <f t="shared" si="44"/>
        <v>3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27.88</v>
      </c>
      <c r="AL86" s="8">
        <f t="shared" si="35"/>
        <v>220.24</v>
      </c>
      <c r="AM86" s="8">
        <f t="shared" si="35"/>
        <v>24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244.24</v>
      </c>
      <c r="AT86" s="8">
        <v>27.88</v>
      </c>
      <c r="AU86" s="8">
        <v>27.88</v>
      </c>
      <c r="AW86" s="207">
        <v>24.88</v>
      </c>
      <c r="AX86" s="207">
        <v>3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27.88</v>
      </c>
      <c r="BD86" s="207">
        <v>24.88</v>
      </c>
      <c r="BE86" s="207">
        <v>3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27.88</v>
      </c>
      <c r="BL86" s="8">
        <f t="shared" si="53"/>
        <v>27.88</v>
      </c>
      <c r="BM86" s="8">
        <f t="shared" si="54"/>
        <v>27.88</v>
      </c>
      <c r="BN86" s="8">
        <f t="shared" si="55"/>
        <v>27.88</v>
      </c>
      <c r="BO86" s="8">
        <f t="shared" si="56"/>
        <v>27.88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'[3]04'!B89</f>
        <v>320</v>
      </c>
      <c r="C87" s="16">
        <f>'[3]04'!C89</f>
        <v>30</v>
      </c>
      <c r="D87" s="16">
        <f>'[3]04'!D89</f>
        <v>0</v>
      </c>
      <c r="E87" s="16">
        <f>'[3]04'!E89</f>
        <v>0</v>
      </c>
      <c r="F87" s="16">
        <f>'[3]04'!F89</f>
        <v>1010</v>
      </c>
      <c r="G87" s="16">
        <f>'[3]04'!G89</f>
        <v>0</v>
      </c>
      <c r="H87" s="17">
        <f t="shared" si="59"/>
        <v>1360</v>
      </c>
      <c r="I87" s="15">
        <f>'[3]04'!J89</f>
        <v>270</v>
      </c>
      <c r="J87" s="16">
        <f>'[3]04'!K89</f>
        <v>30</v>
      </c>
      <c r="K87" s="16">
        <f>'[3]04'!L89</f>
        <v>0</v>
      </c>
      <c r="L87" s="16">
        <f>'[3]04'!M89</f>
        <v>0</v>
      </c>
      <c r="M87" s="16">
        <f>'[3]04'!N89</f>
        <v>0</v>
      </c>
      <c r="N87" s="16">
        <f>'[3]04'!O89</f>
        <v>0</v>
      </c>
      <c r="O87" s="17">
        <f t="shared" si="60"/>
        <v>300</v>
      </c>
      <c r="P87" s="18">
        <f>frq!C87</f>
        <v>1</v>
      </c>
      <c r="Q87" s="15">
        <f t="shared" si="33"/>
        <v>270</v>
      </c>
      <c r="R87" s="16">
        <f t="shared" si="33"/>
        <v>30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300</v>
      </c>
      <c r="X87" s="8">
        <f t="shared" si="36"/>
        <v>26.99</v>
      </c>
      <c r="Y87" s="8">
        <f t="shared" si="37"/>
        <v>3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29.99</v>
      </c>
      <c r="AE87" s="8">
        <f t="shared" si="43"/>
        <v>26.99</v>
      </c>
      <c r="AF87" s="8">
        <f t="shared" si="44"/>
        <v>3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29.99</v>
      </c>
      <c r="AL87" s="8">
        <f t="shared" si="35"/>
        <v>216.01999999999998</v>
      </c>
      <c r="AM87" s="8">
        <f t="shared" si="35"/>
        <v>24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240.01999999999998</v>
      </c>
      <c r="AT87" s="8">
        <v>29.99</v>
      </c>
      <c r="AU87" s="8">
        <v>29.99</v>
      </c>
      <c r="AW87" s="207">
        <v>26.99</v>
      </c>
      <c r="AX87" s="207">
        <v>3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29.99</v>
      </c>
      <c r="BD87" s="207">
        <v>26.99</v>
      </c>
      <c r="BE87" s="207">
        <v>3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29.99</v>
      </c>
      <c r="BL87" s="8">
        <f t="shared" si="53"/>
        <v>29.99</v>
      </c>
      <c r="BM87" s="8">
        <f t="shared" si="54"/>
        <v>29.99</v>
      </c>
      <c r="BN87" s="8">
        <f t="shared" si="55"/>
        <v>29.99</v>
      </c>
      <c r="BO87" s="8">
        <f t="shared" si="56"/>
        <v>29.99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'[3]04'!B90</f>
        <v>320</v>
      </c>
      <c r="C88" s="16">
        <f>'[3]04'!C90</f>
        <v>30</v>
      </c>
      <c r="D88" s="16">
        <f>'[3]04'!D90</f>
        <v>0</v>
      </c>
      <c r="E88" s="16">
        <f>'[3]04'!E90</f>
        <v>0</v>
      </c>
      <c r="F88" s="16">
        <f>'[3]04'!F90</f>
        <v>1010</v>
      </c>
      <c r="G88" s="16">
        <f>'[3]04'!G90</f>
        <v>0</v>
      </c>
      <c r="H88" s="17">
        <f t="shared" si="59"/>
        <v>1360</v>
      </c>
      <c r="I88" s="15">
        <f>'[3]04'!J90</f>
        <v>270</v>
      </c>
      <c r="J88" s="16">
        <f>'[3]04'!K90</f>
        <v>30</v>
      </c>
      <c r="K88" s="16">
        <f>'[3]04'!L90</f>
        <v>0</v>
      </c>
      <c r="L88" s="16">
        <f>'[3]04'!M90</f>
        <v>0</v>
      </c>
      <c r="M88" s="16">
        <f>'[3]04'!N90</f>
        <v>0</v>
      </c>
      <c r="N88" s="16">
        <f>'[3]04'!O90</f>
        <v>0</v>
      </c>
      <c r="O88" s="17">
        <f t="shared" si="60"/>
        <v>300</v>
      </c>
      <c r="P88" s="18">
        <f>frq!C88</f>
        <v>1</v>
      </c>
      <c r="Q88" s="15">
        <f t="shared" si="33"/>
        <v>270</v>
      </c>
      <c r="R88" s="16">
        <f t="shared" si="33"/>
        <v>30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300</v>
      </c>
      <c r="X88" s="8">
        <f t="shared" si="36"/>
        <v>26.99</v>
      </c>
      <c r="Y88" s="8">
        <f t="shared" si="37"/>
        <v>3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29.99</v>
      </c>
      <c r="AE88" s="8">
        <f t="shared" si="43"/>
        <v>26.99</v>
      </c>
      <c r="AF88" s="8">
        <f t="shared" si="44"/>
        <v>3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29.99</v>
      </c>
      <c r="AL88" s="8">
        <f t="shared" si="35"/>
        <v>216.01999999999998</v>
      </c>
      <c r="AM88" s="8">
        <f t="shared" si="35"/>
        <v>24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240.01999999999998</v>
      </c>
      <c r="AT88" s="8">
        <v>29.99</v>
      </c>
      <c r="AU88" s="8">
        <v>29.99</v>
      </c>
      <c r="AW88" s="207">
        <v>26.99</v>
      </c>
      <c r="AX88" s="207">
        <v>3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29.99</v>
      </c>
      <c r="BD88" s="207">
        <v>26.99</v>
      </c>
      <c r="BE88" s="207">
        <v>3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29.99</v>
      </c>
      <c r="BL88" s="8">
        <f t="shared" si="53"/>
        <v>29.99</v>
      </c>
      <c r="BM88" s="8">
        <f t="shared" si="54"/>
        <v>29.99</v>
      </c>
      <c r="BN88" s="8">
        <f t="shared" si="55"/>
        <v>29.99</v>
      </c>
      <c r="BO88" s="8">
        <f t="shared" si="56"/>
        <v>29.99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'[3]04'!B91</f>
        <v>320</v>
      </c>
      <c r="C89" s="16">
        <f>'[3]04'!C91</f>
        <v>30</v>
      </c>
      <c r="D89" s="16">
        <f>'[3]04'!D91</f>
        <v>0</v>
      </c>
      <c r="E89" s="16">
        <f>'[3]04'!E91</f>
        <v>0</v>
      </c>
      <c r="F89" s="16">
        <f>'[3]04'!F91</f>
        <v>1010</v>
      </c>
      <c r="G89" s="16">
        <f>'[3]04'!G91</f>
        <v>0</v>
      </c>
      <c r="H89" s="17">
        <f t="shared" si="59"/>
        <v>1360</v>
      </c>
      <c r="I89" s="15">
        <f>'[3]04'!J91</f>
        <v>270</v>
      </c>
      <c r="J89" s="16">
        <f>'[3]04'!K91</f>
        <v>30</v>
      </c>
      <c r="K89" s="16">
        <f>'[3]04'!L91</f>
        <v>0</v>
      </c>
      <c r="L89" s="16">
        <f>'[3]04'!M91</f>
        <v>0</v>
      </c>
      <c r="M89" s="16">
        <f>'[3]04'!N91</f>
        <v>0</v>
      </c>
      <c r="N89" s="16">
        <f>'[3]04'!O91</f>
        <v>0</v>
      </c>
      <c r="O89" s="17">
        <f t="shared" si="60"/>
        <v>300</v>
      </c>
      <c r="P89" s="18">
        <f>frq!C89</f>
        <v>1</v>
      </c>
      <c r="Q89" s="15">
        <f t="shared" si="33"/>
        <v>270</v>
      </c>
      <c r="R89" s="16">
        <f t="shared" si="33"/>
        <v>30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300</v>
      </c>
      <c r="X89" s="8">
        <f t="shared" si="36"/>
        <v>26.99</v>
      </c>
      <c r="Y89" s="8">
        <f t="shared" si="37"/>
        <v>3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29.99</v>
      </c>
      <c r="AE89" s="8">
        <f t="shared" si="43"/>
        <v>26.99</v>
      </c>
      <c r="AF89" s="8">
        <f t="shared" si="44"/>
        <v>3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29.99</v>
      </c>
      <c r="AL89" s="8">
        <f t="shared" si="35"/>
        <v>216.01999999999998</v>
      </c>
      <c r="AM89" s="8">
        <f t="shared" si="35"/>
        <v>24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240.01999999999998</v>
      </c>
      <c r="AT89" s="8">
        <v>29.99</v>
      </c>
      <c r="AU89" s="8">
        <v>29.99</v>
      </c>
      <c r="AW89" s="207">
        <v>26.99</v>
      </c>
      <c r="AX89" s="207">
        <v>3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29.99</v>
      </c>
      <c r="BD89" s="207">
        <v>26.99</v>
      </c>
      <c r="BE89" s="207">
        <v>3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29.99</v>
      </c>
      <c r="BL89" s="8">
        <f t="shared" si="53"/>
        <v>29.99</v>
      </c>
      <c r="BM89" s="8">
        <f t="shared" si="54"/>
        <v>29.99</v>
      </c>
      <c r="BN89" s="8">
        <f t="shared" si="55"/>
        <v>29.99</v>
      </c>
      <c r="BO89" s="8">
        <f t="shared" si="56"/>
        <v>29.99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'[3]04'!B92</f>
        <v>320</v>
      </c>
      <c r="C90" s="16">
        <f>'[3]04'!C92</f>
        <v>30</v>
      </c>
      <c r="D90" s="16">
        <f>'[3]04'!D92</f>
        <v>0</v>
      </c>
      <c r="E90" s="16">
        <f>'[3]04'!E92</f>
        <v>0</v>
      </c>
      <c r="F90" s="16">
        <f>'[3]04'!F92</f>
        <v>1010</v>
      </c>
      <c r="G90" s="16">
        <f>'[3]04'!G92</f>
        <v>0</v>
      </c>
      <c r="H90" s="17">
        <f t="shared" si="59"/>
        <v>1360</v>
      </c>
      <c r="I90" s="15">
        <f>'[3]04'!J92</f>
        <v>270</v>
      </c>
      <c r="J90" s="16">
        <f>'[3]04'!K92</f>
        <v>30</v>
      </c>
      <c r="K90" s="16">
        <f>'[3]04'!L92</f>
        <v>0</v>
      </c>
      <c r="L90" s="16">
        <f>'[3]04'!M92</f>
        <v>0</v>
      </c>
      <c r="M90" s="16">
        <f>'[3]04'!N92</f>
        <v>0</v>
      </c>
      <c r="N90" s="16">
        <f>'[3]04'!O92</f>
        <v>0</v>
      </c>
      <c r="O90" s="17">
        <f t="shared" si="60"/>
        <v>300</v>
      </c>
      <c r="P90" s="18">
        <f>frq!C90</f>
        <v>1</v>
      </c>
      <c r="Q90" s="15">
        <f t="shared" si="33"/>
        <v>270</v>
      </c>
      <c r="R90" s="16">
        <f t="shared" si="33"/>
        <v>30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300</v>
      </c>
      <c r="X90" s="8">
        <f t="shared" si="36"/>
        <v>26.99</v>
      </c>
      <c r="Y90" s="8">
        <f t="shared" si="37"/>
        <v>3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29.99</v>
      </c>
      <c r="AE90" s="8">
        <f t="shared" si="43"/>
        <v>26.99</v>
      </c>
      <c r="AF90" s="8">
        <f t="shared" si="44"/>
        <v>3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29.99</v>
      </c>
      <c r="AL90" s="8">
        <f t="shared" si="35"/>
        <v>216.01999999999998</v>
      </c>
      <c r="AM90" s="8">
        <f t="shared" si="35"/>
        <v>24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240.01999999999998</v>
      </c>
      <c r="AT90" s="8">
        <v>29.99</v>
      </c>
      <c r="AU90" s="8">
        <v>29.99</v>
      </c>
      <c r="AW90" s="207">
        <v>26.99</v>
      </c>
      <c r="AX90" s="207">
        <v>3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29.99</v>
      </c>
      <c r="BD90" s="207">
        <v>26.99</v>
      </c>
      <c r="BE90" s="207">
        <v>3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29.99</v>
      </c>
      <c r="BL90" s="8">
        <f t="shared" si="53"/>
        <v>29.99</v>
      </c>
      <c r="BM90" s="8">
        <f t="shared" si="54"/>
        <v>29.99</v>
      </c>
      <c r="BN90" s="8">
        <f t="shared" si="55"/>
        <v>29.99</v>
      </c>
      <c r="BO90" s="8">
        <f t="shared" si="56"/>
        <v>29.99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'[3]04'!B93</f>
        <v>320</v>
      </c>
      <c r="C91" s="16">
        <f>'[3]04'!C93</f>
        <v>30</v>
      </c>
      <c r="D91" s="16">
        <f>'[3]04'!D93</f>
        <v>0</v>
      </c>
      <c r="E91" s="16">
        <f>'[3]04'!E93</f>
        <v>0</v>
      </c>
      <c r="F91" s="16">
        <f>'[3]04'!F93</f>
        <v>1010</v>
      </c>
      <c r="G91" s="16">
        <f>'[3]04'!G93</f>
        <v>0</v>
      </c>
      <c r="H91" s="17">
        <f t="shared" si="59"/>
        <v>1360</v>
      </c>
      <c r="I91" s="15">
        <f>'[3]04'!J93</f>
        <v>270</v>
      </c>
      <c r="J91" s="16">
        <f>'[3]04'!K93</f>
        <v>30</v>
      </c>
      <c r="K91" s="16">
        <f>'[3]04'!L93</f>
        <v>0</v>
      </c>
      <c r="L91" s="16">
        <f>'[3]04'!M93</f>
        <v>0</v>
      </c>
      <c r="M91" s="16">
        <f>'[3]04'!N93</f>
        <v>0</v>
      </c>
      <c r="N91" s="16">
        <f>'[3]04'!O93</f>
        <v>0</v>
      </c>
      <c r="O91" s="17">
        <f t="shared" si="60"/>
        <v>300</v>
      </c>
      <c r="P91" s="18">
        <f>frq!C91</f>
        <v>1</v>
      </c>
      <c r="Q91" s="15">
        <f t="shared" si="33"/>
        <v>270</v>
      </c>
      <c r="R91" s="16">
        <f t="shared" si="33"/>
        <v>30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300</v>
      </c>
      <c r="X91" s="8">
        <f t="shared" si="36"/>
        <v>26.99</v>
      </c>
      <c r="Y91" s="8">
        <f t="shared" si="37"/>
        <v>3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29.99</v>
      </c>
      <c r="AE91" s="8">
        <f t="shared" si="43"/>
        <v>26.99</v>
      </c>
      <c r="AF91" s="8">
        <f t="shared" si="44"/>
        <v>3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29.99</v>
      </c>
      <c r="AL91" s="8">
        <f t="shared" si="35"/>
        <v>216.01999999999998</v>
      </c>
      <c r="AM91" s="8">
        <f t="shared" si="35"/>
        <v>24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240.01999999999998</v>
      </c>
      <c r="AT91" s="8">
        <v>29.99</v>
      </c>
      <c r="AU91" s="8">
        <v>29.99</v>
      </c>
      <c r="AW91" s="207">
        <v>26.99</v>
      </c>
      <c r="AX91" s="207">
        <v>3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29.99</v>
      </c>
      <c r="BD91" s="207">
        <v>26.99</v>
      </c>
      <c r="BE91" s="207">
        <v>3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29.99</v>
      </c>
      <c r="BL91" s="8">
        <f t="shared" si="53"/>
        <v>29.99</v>
      </c>
      <c r="BM91" s="8">
        <f t="shared" si="54"/>
        <v>29.99</v>
      </c>
      <c r="BN91" s="8">
        <f t="shared" si="55"/>
        <v>29.99</v>
      </c>
      <c r="BO91" s="8">
        <f t="shared" si="56"/>
        <v>29.99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'[3]04'!B94</f>
        <v>320</v>
      </c>
      <c r="C92" s="16">
        <f>'[3]04'!C94</f>
        <v>30</v>
      </c>
      <c r="D92" s="16">
        <f>'[3]04'!D94</f>
        <v>0</v>
      </c>
      <c r="E92" s="16">
        <f>'[3]04'!E94</f>
        <v>0</v>
      </c>
      <c r="F92" s="16">
        <f>'[3]04'!F94</f>
        <v>1010</v>
      </c>
      <c r="G92" s="16">
        <f>'[3]04'!G94</f>
        <v>0</v>
      </c>
      <c r="H92" s="17">
        <f t="shared" si="59"/>
        <v>1360</v>
      </c>
      <c r="I92" s="15">
        <f>'[3]04'!J94</f>
        <v>270</v>
      </c>
      <c r="J92" s="16">
        <f>'[3]04'!K94</f>
        <v>30</v>
      </c>
      <c r="K92" s="16">
        <f>'[3]04'!L94</f>
        <v>0</v>
      </c>
      <c r="L92" s="16">
        <f>'[3]04'!M94</f>
        <v>0</v>
      </c>
      <c r="M92" s="16">
        <f>'[3]04'!N94</f>
        <v>0</v>
      </c>
      <c r="N92" s="16">
        <f>'[3]04'!O94</f>
        <v>0</v>
      </c>
      <c r="O92" s="17">
        <f t="shared" si="60"/>
        <v>300</v>
      </c>
      <c r="P92" s="18">
        <f>frq!C92</f>
        <v>1</v>
      </c>
      <c r="Q92" s="15">
        <f t="shared" si="33"/>
        <v>270</v>
      </c>
      <c r="R92" s="16">
        <f t="shared" si="33"/>
        <v>30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300</v>
      </c>
      <c r="X92" s="8">
        <f t="shared" si="36"/>
        <v>26.99</v>
      </c>
      <c r="Y92" s="8">
        <f t="shared" si="37"/>
        <v>3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29.99</v>
      </c>
      <c r="AE92" s="8">
        <f t="shared" si="43"/>
        <v>26.99</v>
      </c>
      <c r="AF92" s="8">
        <f t="shared" si="44"/>
        <v>3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29.99</v>
      </c>
      <c r="AL92" s="8">
        <f t="shared" si="35"/>
        <v>216.01999999999998</v>
      </c>
      <c r="AM92" s="8">
        <f t="shared" si="35"/>
        <v>24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240.01999999999998</v>
      </c>
      <c r="AT92" s="8">
        <v>29.99</v>
      </c>
      <c r="AU92" s="8">
        <v>29.99</v>
      </c>
      <c r="AW92" s="207">
        <v>26.99</v>
      </c>
      <c r="AX92" s="207">
        <v>3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29.99</v>
      </c>
      <c r="BD92" s="207">
        <v>26.99</v>
      </c>
      <c r="BE92" s="207">
        <v>3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29.99</v>
      </c>
      <c r="BL92" s="8">
        <f t="shared" si="53"/>
        <v>29.99</v>
      </c>
      <c r="BM92" s="8">
        <f t="shared" si="54"/>
        <v>29.99</v>
      </c>
      <c r="BN92" s="8">
        <f t="shared" si="55"/>
        <v>29.99</v>
      </c>
      <c r="BO92" s="8">
        <f t="shared" si="56"/>
        <v>29.99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'[3]04'!B95</f>
        <v>320</v>
      </c>
      <c r="C93" s="16">
        <f>'[3]04'!C95</f>
        <v>0</v>
      </c>
      <c r="D93" s="16">
        <f>'[3]04'!D95</f>
        <v>0</v>
      </c>
      <c r="E93" s="16">
        <f>'[3]04'!E95</f>
        <v>0</v>
      </c>
      <c r="F93" s="16">
        <f>'[3]04'!F95</f>
        <v>1040</v>
      </c>
      <c r="G93" s="16">
        <f>'[3]04'!G95</f>
        <v>0</v>
      </c>
      <c r="H93" s="17">
        <f t="shared" si="59"/>
        <v>1360</v>
      </c>
      <c r="I93" s="15">
        <f>'[3]04'!J95</f>
        <v>270</v>
      </c>
      <c r="J93" s="16">
        <f>'[3]04'!K95</f>
        <v>0</v>
      </c>
      <c r="K93" s="16">
        <f>'[3]04'!L95</f>
        <v>0</v>
      </c>
      <c r="L93" s="16">
        <f>'[3]04'!M95</f>
        <v>0</v>
      </c>
      <c r="M93" s="16">
        <f>'[3]04'!N95</f>
        <v>0</v>
      </c>
      <c r="N93" s="16">
        <f>'[3]04'!O95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26.99</v>
      </c>
      <c r="AU93" s="8">
        <v>26.99</v>
      </c>
      <c r="AW93" s="207">
        <v>26.99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26.99</v>
      </c>
      <c r="BD93" s="207">
        <v>26.99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26.99</v>
      </c>
      <c r="BL93" s="8">
        <f t="shared" si="53"/>
        <v>26.99</v>
      </c>
      <c r="BM93" s="8">
        <f t="shared" si="54"/>
        <v>26.99</v>
      </c>
      <c r="BN93" s="8">
        <f t="shared" si="55"/>
        <v>26.99</v>
      </c>
      <c r="BO93" s="8">
        <f t="shared" si="56"/>
        <v>26.99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'[3]04'!B96</f>
        <v>320</v>
      </c>
      <c r="C94" s="16">
        <f>'[3]04'!C96</f>
        <v>0</v>
      </c>
      <c r="D94" s="16">
        <f>'[3]04'!D96</f>
        <v>0</v>
      </c>
      <c r="E94" s="16">
        <f>'[3]04'!E96</f>
        <v>0</v>
      </c>
      <c r="F94" s="16">
        <f>'[3]04'!F96</f>
        <v>1040</v>
      </c>
      <c r="G94" s="16">
        <f>'[3]04'!G96</f>
        <v>0</v>
      </c>
      <c r="H94" s="17">
        <f t="shared" si="59"/>
        <v>1360</v>
      </c>
      <c r="I94" s="15">
        <f>'[3]04'!J96</f>
        <v>270</v>
      </c>
      <c r="J94" s="16">
        <f>'[3]04'!K96</f>
        <v>0</v>
      </c>
      <c r="K94" s="16">
        <f>'[3]04'!L96</f>
        <v>0</v>
      </c>
      <c r="L94" s="16">
        <f>'[3]04'!M96</f>
        <v>0</v>
      </c>
      <c r="M94" s="16">
        <f>'[3]04'!N96</f>
        <v>0</v>
      </c>
      <c r="N94" s="16">
        <f>'[3]04'!O96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26.99</v>
      </c>
      <c r="AU94" s="8">
        <v>26.99</v>
      </c>
      <c r="AW94" s="207">
        <v>26.99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26.99</v>
      </c>
      <c r="BD94" s="207">
        <v>26.99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26.99</v>
      </c>
      <c r="BL94" s="8">
        <f t="shared" si="53"/>
        <v>26.99</v>
      </c>
      <c r="BM94" s="8">
        <f t="shared" si="54"/>
        <v>26.99</v>
      </c>
      <c r="BN94" s="8">
        <f t="shared" si="55"/>
        <v>26.99</v>
      </c>
      <c r="BO94" s="8">
        <f t="shared" si="56"/>
        <v>26.99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'[3]04'!B97</f>
        <v>320</v>
      </c>
      <c r="C95" s="16">
        <f>'[3]04'!C97</f>
        <v>0</v>
      </c>
      <c r="D95" s="16">
        <f>'[3]04'!D97</f>
        <v>0</v>
      </c>
      <c r="E95" s="16">
        <f>'[3]04'!E97</f>
        <v>0</v>
      </c>
      <c r="F95" s="16">
        <f>'[3]04'!F97</f>
        <v>1040</v>
      </c>
      <c r="G95" s="16">
        <f>'[3]04'!G97</f>
        <v>0</v>
      </c>
      <c r="H95" s="17">
        <f t="shared" si="59"/>
        <v>1360</v>
      </c>
      <c r="I95" s="15">
        <f>'[3]04'!J97</f>
        <v>270</v>
      </c>
      <c r="J95" s="16">
        <f>'[3]04'!K97</f>
        <v>0</v>
      </c>
      <c r="K95" s="16">
        <f>'[3]04'!L97</f>
        <v>0</v>
      </c>
      <c r="L95" s="16">
        <f>'[3]04'!M97</f>
        <v>0</v>
      </c>
      <c r="M95" s="16">
        <f>'[3]04'!N97</f>
        <v>0</v>
      </c>
      <c r="N95" s="16">
        <f>'[3]04'!O97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26.99</v>
      </c>
      <c r="AU95" s="8">
        <v>26.99</v>
      </c>
      <c r="AW95" s="207">
        <v>26.99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26.99</v>
      </c>
      <c r="BD95" s="207">
        <v>26.99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26.99</v>
      </c>
      <c r="BL95" s="8">
        <f t="shared" si="53"/>
        <v>26.99</v>
      </c>
      <c r="BM95" s="8">
        <f t="shared" si="54"/>
        <v>26.99</v>
      </c>
      <c r="BN95" s="8">
        <f t="shared" si="55"/>
        <v>26.99</v>
      </c>
      <c r="BO95" s="8">
        <f t="shared" si="56"/>
        <v>26.99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'[3]04'!B98</f>
        <v>320</v>
      </c>
      <c r="C96" s="16">
        <f>'[3]04'!C98</f>
        <v>0</v>
      </c>
      <c r="D96" s="16">
        <f>'[3]04'!D98</f>
        <v>0</v>
      </c>
      <c r="E96" s="16">
        <f>'[3]04'!E98</f>
        <v>0</v>
      </c>
      <c r="F96" s="16">
        <f>'[3]04'!F98</f>
        <v>1040</v>
      </c>
      <c r="G96" s="16">
        <f>'[3]04'!G98</f>
        <v>0</v>
      </c>
      <c r="H96" s="17">
        <f t="shared" si="59"/>
        <v>1360</v>
      </c>
      <c r="I96" s="15">
        <f>'[3]04'!J98</f>
        <v>270</v>
      </c>
      <c r="J96" s="16">
        <f>'[3]04'!K98</f>
        <v>0</v>
      </c>
      <c r="K96" s="16">
        <f>'[3]04'!L98</f>
        <v>0</v>
      </c>
      <c r="L96" s="16">
        <f>'[3]04'!M98</f>
        <v>0</v>
      </c>
      <c r="M96" s="16">
        <f>'[3]04'!N98</f>
        <v>0</v>
      </c>
      <c r="N96" s="16">
        <f>'[3]04'!O98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26.99</v>
      </c>
      <c r="AU96" s="8">
        <v>26.99</v>
      </c>
      <c r="AW96" s="207">
        <v>26.99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26.99</v>
      </c>
      <c r="BD96" s="207">
        <v>26.99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26.99</v>
      </c>
      <c r="BL96" s="8">
        <f t="shared" si="53"/>
        <v>26.99</v>
      </c>
      <c r="BM96" s="8">
        <f t="shared" si="54"/>
        <v>26.99</v>
      </c>
      <c r="BN96" s="8">
        <f t="shared" si="55"/>
        <v>26.99</v>
      </c>
      <c r="BO96" s="8">
        <f t="shared" si="56"/>
        <v>26.99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'[3]04'!B99</f>
        <v>320</v>
      </c>
      <c r="C97" s="16">
        <f>'[3]04'!C99</f>
        <v>0</v>
      </c>
      <c r="D97" s="16">
        <f>'[3]04'!D99</f>
        <v>0</v>
      </c>
      <c r="E97" s="16">
        <f>'[3]04'!E99</f>
        <v>0</v>
      </c>
      <c r="F97" s="16">
        <f>'[3]04'!F99</f>
        <v>1040</v>
      </c>
      <c r="G97" s="16">
        <f>'[3]04'!G99</f>
        <v>0</v>
      </c>
      <c r="H97" s="17">
        <f t="shared" si="59"/>
        <v>1360</v>
      </c>
      <c r="I97" s="15">
        <f>'[3]04'!J99</f>
        <v>270</v>
      </c>
      <c r="J97" s="16">
        <f>'[3]04'!K99</f>
        <v>0</v>
      </c>
      <c r="K97" s="16">
        <f>'[3]04'!L99</f>
        <v>0</v>
      </c>
      <c r="L97" s="16">
        <f>'[3]04'!M99</f>
        <v>0</v>
      </c>
      <c r="M97" s="16">
        <f>'[3]04'!N99</f>
        <v>0</v>
      </c>
      <c r="N97" s="16">
        <f>'[3]04'!O99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26.99</v>
      </c>
      <c r="AU97" s="8">
        <v>26.99</v>
      </c>
      <c r="AW97" s="207">
        <v>26.99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26.99</v>
      </c>
      <c r="BD97" s="207">
        <v>26.99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26.99</v>
      </c>
      <c r="BL97" s="8">
        <f t="shared" si="53"/>
        <v>26.99</v>
      </c>
      <c r="BM97" s="8">
        <f t="shared" si="54"/>
        <v>26.99</v>
      </c>
      <c r="BN97" s="8">
        <f t="shared" si="55"/>
        <v>26.99</v>
      </c>
      <c r="BO97" s="8">
        <f t="shared" si="56"/>
        <v>26.99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'[3]04'!B100</f>
        <v>320</v>
      </c>
      <c r="C98" s="16">
        <f>'[3]04'!C100</f>
        <v>0</v>
      </c>
      <c r="D98" s="16">
        <f>'[3]04'!D100</f>
        <v>0</v>
      </c>
      <c r="E98" s="16">
        <f>'[3]04'!E100</f>
        <v>0</v>
      </c>
      <c r="F98" s="16">
        <f>'[3]04'!F100</f>
        <v>1040</v>
      </c>
      <c r="G98" s="16">
        <f>'[3]04'!G100</f>
        <v>0</v>
      </c>
      <c r="H98" s="17">
        <f t="shared" si="59"/>
        <v>1360</v>
      </c>
      <c r="I98" s="15">
        <f>'[3]04'!J100</f>
        <v>270</v>
      </c>
      <c r="J98" s="16">
        <f>'[3]04'!K100</f>
        <v>0</v>
      </c>
      <c r="K98" s="16">
        <f>'[3]04'!L100</f>
        <v>0</v>
      </c>
      <c r="L98" s="16">
        <f>'[3]04'!M100</f>
        <v>0</v>
      </c>
      <c r="M98" s="16">
        <f>'[3]04'!N100</f>
        <v>0</v>
      </c>
      <c r="N98" s="16">
        <f>'[3]04'!O100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26.99</v>
      </c>
      <c r="AU98" s="8">
        <v>26.99</v>
      </c>
      <c r="AW98" s="207">
        <v>26.99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26.99</v>
      </c>
      <c r="BD98" s="207">
        <v>26.99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26.99</v>
      </c>
      <c r="BL98" s="8">
        <f t="shared" si="53"/>
        <v>26.99</v>
      </c>
      <c r="BM98" s="8">
        <f t="shared" si="54"/>
        <v>26.99</v>
      </c>
      <c r="BN98" s="8">
        <f t="shared" si="55"/>
        <v>26.99</v>
      </c>
      <c r="BO98" s="8">
        <f t="shared" si="56"/>
        <v>26.99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0.39</v>
      </c>
      <c r="D99" s="15">
        <f t="shared" si="62"/>
        <v>0</v>
      </c>
      <c r="E99" s="15">
        <f t="shared" si="62"/>
        <v>0</v>
      </c>
      <c r="F99" s="15">
        <f t="shared" si="62"/>
        <v>24.45</v>
      </c>
      <c r="G99" s="15">
        <f t="shared" si="62"/>
        <v>0</v>
      </c>
      <c r="H99" s="15">
        <f t="shared" si="62"/>
        <v>32.520000000000003</v>
      </c>
      <c r="I99" s="15">
        <f t="shared" si="62"/>
        <v>6.8014389999999985</v>
      </c>
      <c r="J99" s="15">
        <f t="shared" si="62"/>
        <v>0.375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7.1764389999999985</v>
      </c>
      <c r="P99" s="15">
        <f t="shared" si="62"/>
        <v>2.4E-2</v>
      </c>
      <c r="Q99" s="15">
        <f t="shared" si="62"/>
        <v>6.8014389999999985</v>
      </c>
      <c r="R99" s="15">
        <f t="shared" si="62"/>
        <v>0.375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7.1764389999999985</v>
      </c>
      <c r="X99" s="15">
        <f t="shared" si="62"/>
        <v>0.67212999999999945</v>
      </c>
      <c r="Y99" s="15">
        <f t="shared" si="62"/>
        <v>3.7499999999999999E-2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0.70962999999999943</v>
      </c>
      <c r="AE99" s="15">
        <f t="shared" si="62"/>
        <v>0.35193000000000013</v>
      </c>
      <c r="AF99" s="15">
        <f t="shared" si="62"/>
        <v>3.7499999999999999E-2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0.38943000000000011</v>
      </c>
      <c r="AL99" s="15">
        <f t="shared" si="62"/>
        <v>5.7773790000000007</v>
      </c>
      <c r="AM99" s="15">
        <f t="shared" si="62"/>
        <v>0.3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6.0773790000000005</v>
      </c>
      <c r="AS99" s="15">
        <f t="shared" si="62"/>
        <v>0</v>
      </c>
      <c r="AT99" s="15">
        <f t="shared" si="62"/>
        <v>0.70058249999999944</v>
      </c>
      <c r="AU99" s="15">
        <f t="shared" si="62"/>
        <v>0.37561749999999999</v>
      </c>
      <c r="AV99" s="15">
        <f t="shared" si="62"/>
        <v>0</v>
      </c>
      <c r="AW99" s="15">
        <f t="shared" si="62"/>
        <v>0.67212999999999945</v>
      </c>
      <c r="AX99" s="15">
        <f t="shared" si="62"/>
        <v>3.7499999999999999E-2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0.70962999999999943</v>
      </c>
      <c r="BD99" s="15">
        <f t="shared" si="62"/>
        <v>0.35193000000000013</v>
      </c>
      <c r="BE99" s="15">
        <f t="shared" si="62"/>
        <v>3.7499999999999999E-2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0.38943000000000011</v>
      </c>
      <c r="BK99" s="15"/>
      <c r="BL99" s="15">
        <f t="shared" si="63"/>
        <v>0.70058249999999944</v>
      </c>
      <c r="BM99" s="15">
        <f t="shared" si="63"/>
        <v>0.37561749999999999</v>
      </c>
      <c r="BN99" s="15">
        <f t="shared" si="63"/>
        <v>0.70962999999999943</v>
      </c>
      <c r="BO99" s="15">
        <f t="shared" si="63"/>
        <v>0.38943000000000011</v>
      </c>
      <c r="BP99" s="15">
        <f t="shared" si="63"/>
        <v>-9.0475E-3</v>
      </c>
      <c r="BQ99" s="15">
        <f t="shared" si="63"/>
        <v>-1.3812499999999997E-2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44930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44930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220</v>
      </c>
      <c r="D3">
        <f>PPCL!M3</f>
        <v>0</v>
      </c>
      <c r="E3">
        <f>PPCL!N3</f>
        <v>0</v>
      </c>
      <c r="F3">
        <f>B3+C3</f>
        <v>220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220</v>
      </c>
      <c r="D4">
        <f>PPCL!M4</f>
        <v>0</v>
      </c>
      <c r="E4">
        <f>PPCL!N4</f>
        <v>0</v>
      </c>
      <c r="F4">
        <f t="shared" ref="F4:F67" si="4">B4+C4</f>
        <v>220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220</v>
      </c>
      <c r="D5">
        <f>PPCL!M5</f>
        <v>0</v>
      </c>
      <c r="E5">
        <f>PPCL!N5</f>
        <v>0</v>
      </c>
      <c r="F5">
        <f t="shared" si="4"/>
        <v>220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220</v>
      </c>
      <c r="D6">
        <f>PPCL!M6</f>
        <v>0</v>
      </c>
      <c r="E6">
        <f>PPCL!N6</f>
        <v>0</v>
      </c>
      <c r="F6">
        <f t="shared" si="4"/>
        <v>220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220</v>
      </c>
      <c r="D7">
        <f>PPCL!M7</f>
        <v>0</v>
      </c>
      <c r="E7">
        <f>PPCL!N7</f>
        <v>0</v>
      </c>
      <c r="F7">
        <f t="shared" si="4"/>
        <v>220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220</v>
      </c>
      <c r="D8">
        <f>PPCL!M8</f>
        <v>0</v>
      </c>
      <c r="E8">
        <f>PPCL!N8</f>
        <v>0</v>
      </c>
      <c r="F8">
        <f t="shared" si="4"/>
        <v>220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220</v>
      </c>
      <c r="D9">
        <f>PPCL!M9</f>
        <v>0</v>
      </c>
      <c r="E9">
        <f>PPCL!N9</f>
        <v>0</v>
      </c>
      <c r="F9">
        <f t="shared" si="4"/>
        <v>220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220</v>
      </c>
      <c r="D10">
        <f>PPCL!M10</f>
        <v>0</v>
      </c>
      <c r="E10">
        <f>PPCL!N10</f>
        <v>0</v>
      </c>
      <c r="F10">
        <f t="shared" si="4"/>
        <v>220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220</v>
      </c>
      <c r="D11">
        <f>PPCL!M11</f>
        <v>0</v>
      </c>
      <c r="E11">
        <f>PPCL!N11</f>
        <v>0</v>
      </c>
      <c r="F11">
        <f t="shared" si="4"/>
        <v>220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220</v>
      </c>
      <c r="D12">
        <f>PPCL!M12</f>
        <v>0</v>
      </c>
      <c r="E12">
        <f>PPCL!N12</f>
        <v>0</v>
      </c>
      <c r="F12">
        <f t="shared" si="4"/>
        <v>220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220</v>
      </c>
      <c r="D13">
        <f>PPCL!M13</f>
        <v>0</v>
      </c>
      <c r="E13">
        <f>PPCL!N13</f>
        <v>0</v>
      </c>
      <c r="F13">
        <f t="shared" si="4"/>
        <v>220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220</v>
      </c>
      <c r="D14">
        <f>PPCL!M14</f>
        <v>0</v>
      </c>
      <c r="E14">
        <f>PPCL!N14</f>
        <v>0</v>
      </c>
      <c r="F14">
        <f t="shared" si="4"/>
        <v>220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220</v>
      </c>
      <c r="D15">
        <f>PPCL!M15</f>
        <v>0</v>
      </c>
      <c r="E15">
        <f>PPCL!N15</f>
        <v>0</v>
      </c>
      <c r="F15">
        <f t="shared" si="4"/>
        <v>220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220</v>
      </c>
      <c r="D16">
        <f>PPCL!M16</f>
        <v>0</v>
      </c>
      <c r="E16">
        <f>PPCL!N16</f>
        <v>0</v>
      </c>
      <c r="F16">
        <f t="shared" si="4"/>
        <v>220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220</v>
      </c>
      <c r="D17">
        <f>PPCL!M17</f>
        <v>0</v>
      </c>
      <c r="E17">
        <f>PPCL!N17</f>
        <v>0</v>
      </c>
      <c r="F17">
        <f t="shared" si="4"/>
        <v>220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220</v>
      </c>
      <c r="D18">
        <f>PPCL!M18</f>
        <v>0</v>
      </c>
      <c r="E18">
        <f>PPCL!N18</f>
        <v>0</v>
      </c>
      <c r="F18">
        <f t="shared" si="4"/>
        <v>220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220</v>
      </c>
      <c r="D19">
        <f>PPCL!M19</f>
        <v>0</v>
      </c>
      <c r="E19">
        <f>PPCL!N19</f>
        <v>0</v>
      </c>
      <c r="F19">
        <f t="shared" si="4"/>
        <v>220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220</v>
      </c>
      <c r="D20">
        <f>PPCL!M20</f>
        <v>0</v>
      </c>
      <c r="E20">
        <f>PPCL!N20</f>
        <v>0</v>
      </c>
      <c r="F20">
        <f t="shared" si="4"/>
        <v>220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220</v>
      </c>
      <c r="D21">
        <f>PPCL!M21</f>
        <v>0</v>
      </c>
      <c r="E21">
        <f>PPCL!N21</f>
        <v>0</v>
      </c>
      <c r="F21">
        <f t="shared" si="4"/>
        <v>220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220</v>
      </c>
      <c r="D22">
        <f>PPCL!M22</f>
        <v>0</v>
      </c>
      <c r="E22">
        <f>PPCL!N22</f>
        <v>0</v>
      </c>
      <c r="F22">
        <f t="shared" si="4"/>
        <v>220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220</v>
      </c>
      <c r="D23">
        <f>PPCL!M23</f>
        <v>0</v>
      </c>
      <c r="E23">
        <f>PPCL!N23</f>
        <v>0</v>
      </c>
      <c r="F23">
        <f t="shared" si="4"/>
        <v>220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220</v>
      </c>
      <c r="D24">
        <f>PPCL!M24</f>
        <v>0</v>
      </c>
      <c r="E24">
        <f>PPCL!N24</f>
        <v>0</v>
      </c>
      <c r="F24">
        <f t="shared" si="4"/>
        <v>220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220</v>
      </c>
      <c r="D25">
        <f>PPCL!M25</f>
        <v>0</v>
      </c>
      <c r="E25">
        <f>PPCL!N25</f>
        <v>0</v>
      </c>
      <c r="F25">
        <f t="shared" si="4"/>
        <v>220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220</v>
      </c>
      <c r="D26">
        <f>PPCL!M26</f>
        <v>0</v>
      </c>
      <c r="E26">
        <f>PPCL!N26</f>
        <v>0</v>
      </c>
      <c r="F26">
        <f t="shared" si="4"/>
        <v>220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220</v>
      </c>
      <c r="D27">
        <f>PPCL!M27</f>
        <v>0</v>
      </c>
      <c r="E27">
        <f>PPCL!N27</f>
        <v>0</v>
      </c>
      <c r="F27">
        <f t="shared" si="4"/>
        <v>220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220</v>
      </c>
      <c r="D28">
        <f>PPCL!M28</f>
        <v>0</v>
      </c>
      <c r="E28">
        <f>PPCL!N28</f>
        <v>0</v>
      </c>
      <c r="F28">
        <f t="shared" si="4"/>
        <v>220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220</v>
      </c>
      <c r="D29">
        <f>PPCL!M29</f>
        <v>0</v>
      </c>
      <c r="E29">
        <f>PPCL!N29</f>
        <v>0</v>
      </c>
      <c r="F29">
        <f t="shared" si="4"/>
        <v>220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220</v>
      </c>
      <c r="D30">
        <f>PPCL!M30</f>
        <v>0</v>
      </c>
      <c r="E30">
        <f>PPCL!N30</f>
        <v>0</v>
      </c>
      <c r="F30">
        <f t="shared" si="4"/>
        <v>220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220</v>
      </c>
      <c r="D31">
        <f>PPCL!M31</f>
        <v>0</v>
      </c>
      <c r="E31">
        <f>PPCL!N31</f>
        <v>0</v>
      </c>
      <c r="F31">
        <f t="shared" si="4"/>
        <v>220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220</v>
      </c>
      <c r="D32">
        <f>PPCL!M32</f>
        <v>0</v>
      </c>
      <c r="E32">
        <f>PPCL!N32</f>
        <v>0</v>
      </c>
      <c r="F32">
        <f t="shared" si="4"/>
        <v>220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220</v>
      </c>
      <c r="D33">
        <f>PPCL!M33</f>
        <v>0</v>
      </c>
      <c r="E33">
        <f>PPCL!N33</f>
        <v>0</v>
      </c>
      <c r="F33">
        <f t="shared" si="4"/>
        <v>220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220</v>
      </c>
      <c r="D34">
        <f>PPCL!M34</f>
        <v>0</v>
      </c>
      <c r="E34">
        <f>PPCL!N34</f>
        <v>0</v>
      </c>
      <c r="F34">
        <f t="shared" si="4"/>
        <v>220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220</v>
      </c>
      <c r="D35">
        <f>PPCL!M35</f>
        <v>0</v>
      </c>
      <c r="E35">
        <f>PPCL!N35</f>
        <v>0</v>
      </c>
      <c r="F35">
        <f t="shared" si="4"/>
        <v>220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220</v>
      </c>
      <c r="D36">
        <f>PPCL!M36</f>
        <v>0</v>
      </c>
      <c r="E36">
        <f>PPCL!N36</f>
        <v>0</v>
      </c>
      <c r="F36">
        <f t="shared" si="4"/>
        <v>220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220</v>
      </c>
      <c r="D37">
        <f>PPCL!M37</f>
        <v>0</v>
      </c>
      <c r="E37">
        <f>PPCL!N37</f>
        <v>0</v>
      </c>
      <c r="F37">
        <f t="shared" si="4"/>
        <v>220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220</v>
      </c>
      <c r="D38">
        <f>PPCL!M38</f>
        <v>0</v>
      </c>
      <c r="E38">
        <f>PPCL!N38</f>
        <v>0</v>
      </c>
      <c r="F38">
        <f t="shared" si="4"/>
        <v>220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220</v>
      </c>
      <c r="D39">
        <f>PPCL!M39</f>
        <v>0</v>
      </c>
      <c r="E39">
        <f>PPCL!N39</f>
        <v>0</v>
      </c>
      <c r="F39">
        <f t="shared" si="4"/>
        <v>220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220</v>
      </c>
      <c r="D40">
        <f>PPCL!M40</f>
        <v>0</v>
      </c>
      <c r="E40">
        <f>PPCL!N40</f>
        <v>0</v>
      </c>
      <c r="F40">
        <f t="shared" si="4"/>
        <v>220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220</v>
      </c>
      <c r="D41">
        <f>PPCL!M41</f>
        <v>0</v>
      </c>
      <c r="E41">
        <f>PPCL!N41</f>
        <v>0</v>
      </c>
      <c r="F41">
        <f t="shared" si="4"/>
        <v>220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220</v>
      </c>
      <c r="D42">
        <f>PPCL!M42</f>
        <v>0</v>
      </c>
      <c r="E42">
        <f>PPCL!N42</f>
        <v>0</v>
      </c>
      <c r="F42">
        <f t="shared" si="4"/>
        <v>220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220</v>
      </c>
      <c r="D43">
        <f>PPCL!M43</f>
        <v>0</v>
      </c>
      <c r="E43">
        <f>PPCL!N43</f>
        <v>0</v>
      </c>
      <c r="F43">
        <f t="shared" si="4"/>
        <v>220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220</v>
      </c>
      <c r="D44">
        <f>PPCL!M44</f>
        <v>0</v>
      </c>
      <c r="E44">
        <f>PPCL!N44</f>
        <v>0</v>
      </c>
      <c r="F44">
        <f t="shared" si="4"/>
        <v>220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220</v>
      </c>
      <c r="D45">
        <f>PPCL!M45</f>
        <v>0</v>
      </c>
      <c r="E45">
        <f>PPCL!N45</f>
        <v>0</v>
      </c>
      <c r="F45">
        <f t="shared" si="4"/>
        <v>220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220</v>
      </c>
      <c r="D46">
        <f>PPCL!M46</f>
        <v>0</v>
      </c>
      <c r="E46">
        <f>PPCL!N46</f>
        <v>0</v>
      </c>
      <c r="F46">
        <f t="shared" si="4"/>
        <v>220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220</v>
      </c>
      <c r="D47">
        <f>PPCL!M47</f>
        <v>0</v>
      </c>
      <c r="E47">
        <f>PPCL!N47</f>
        <v>0</v>
      </c>
      <c r="F47">
        <f t="shared" si="4"/>
        <v>220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220</v>
      </c>
      <c r="D48">
        <f>PPCL!M48</f>
        <v>0</v>
      </c>
      <c r="E48">
        <f>PPCL!N48</f>
        <v>0</v>
      </c>
      <c r="F48">
        <f t="shared" si="4"/>
        <v>220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220</v>
      </c>
      <c r="D49">
        <f>PPCL!M49</f>
        <v>0</v>
      </c>
      <c r="E49">
        <f>PPCL!N49</f>
        <v>0</v>
      </c>
      <c r="F49">
        <f t="shared" si="4"/>
        <v>220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220</v>
      </c>
      <c r="D50">
        <f>PPCL!M50</f>
        <v>0</v>
      </c>
      <c r="E50">
        <f>PPCL!N50</f>
        <v>0</v>
      </c>
      <c r="F50">
        <f t="shared" si="4"/>
        <v>220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220</v>
      </c>
      <c r="D51">
        <f>PPCL!M51</f>
        <v>0</v>
      </c>
      <c r="E51">
        <f>PPCL!N51</f>
        <v>0</v>
      </c>
      <c r="F51">
        <f t="shared" si="4"/>
        <v>220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220</v>
      </c>
      <c r="D52">
        <f>PPCL!M52</f>
        <v>0</v>
      </c>
      <c r="E52">
        <f>PPCL!N52</f>
        <v>0</v>
      </c>
      <c r="F52">
        <f t="shared" si="4"/>
        <v>220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220</v>
      </c>
      <c r="D53">
        <f>PPCL!M53</f>
        <v>0</v>
      </c>
      <c r="E53">
        <f>PPCL!N53</f>
        <v>0</v>
      </c>
      <c r="F53">
        <f t="shared" si="4"/>
        <v>220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220</v>
      </c>
      <c r="D54">
        <f>PPCL!M54</f>
        <v>0</v>
      </c>
      <c r="E54">
        <f>PPCL!N54</f>
        <v>0</v>
      </c>
      <c r="F54">
        <f t="shared" si="4"/>
        <v>220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220</v>
      </c>
      <c r="D55">
        <f>PPCL!M55</f>
        <v>0</v>
      </c>
      <c r="E55">
        <f>PPCL!N55</f>
        <v>0</v>
      </c>
      <c r="F55">
        <f t="shared" si="4"/>
        <v>220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220</v>
      </c>
      <c r="D56">
        <f>PPCL!M56</f>
        <v>0</v>
      </c>
      <c r="E56">
        <f>PPCL!N56</f>
        <v>0</v>
      </c>
      <c r="F56">
        <f t="shared" si="4"/>
        <v>220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220</v>
      </c>
      <c r="D57">
        <f>PPCL!M57</f>
        <v>0</v>
      </c>
      <c r="E57">
        <f>PPCL!N57</f>
        <v>0</v>
      </c>
      <c r="F57">
        <f t="shared" si="4"/>
        <v>220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220</v>
      </c>
      <c r="D58">
        <f>PPCL!M58</f>
        <v>0</v>
      </c>
      <c r="E58">
        <f>PPCL!N58</f>
        <v>0</v>
      </c>
      <c r="F58">
        <f t="shared" si="4"/>
        <v>220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220</v>
      </c>
      <c r="D59">
        <f>PPCL!M59</f>
        <v>0</v>
      </c>
      <c r="E59">
        <f>PPCL!N59</f>
        <v>0</v>
      </c>
      <c r="F59">
        <f t="shared" si="4"/>
        <v>220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220</v>
      </c>
      <c r="D60">
        <f>PPCL!M60</f>
        <v>0</v>
      </c>
      <c r="E60">
        <f>PPCL!N60</f>
        <v>0</v>
      </c>
      <c r="F60">
        <f t="shared" si="4"/>
        <v>220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220</v>
      </c>
      <c r="D61">
        <f>PPCL!M61</f>
        <v>0</v>
      </c>
      <c r="E61">
        <f>PPCL!N61</f>
        <v>0</v>
      </c>
      <c r="F61">
        <f t="shared" si="4"/>
        <v>220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220</v>
      </c>
      <c r="D62">
        <f>PPCL!M62</f>
        <v>0</v>
      </c>
      <c r="E62">
        <f>PPCL!N62</f>
        <v>0</v>
      </c>
      <c r="F62">
        <f t="shared" si="4"/>
        <v>220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220</v>
      </c>
      <c r="D63">
        <f>PPCL!M63</f>
        <v>0</v>
      </c>
      <c r="E63">
        <f>PPCL!N63</f>
        <v>0</v>
      </c>
      <c r="F63">
        <f t="shared" si="4"/>
        <v>220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220</v>
      </c>
      <c r="D64">
        <f>PPCL!M64</f>
        <v>0</v>
      </c>
      <c r="E64">
        <f>PPCL!N64</f>
        <v>0</v>
      </c>
      <c r="F64">
        <f t="shared" si="4"/>
        <v>220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220</v>
      </c>
      <c r="D65">
        <f>PPCL!M65</f>
        <v>0</v>
      </c>
      <c r="E65">
        <f>PPCL!N65</f>
        <v>0</v>
      </c>
      <c r="F65">
        <f t="shared" si="4"/>
        <v>220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220</v>
      </c>
      <c r="D66">
        <f>PPCL!M66</f>
        <v>0</v>
      </c>
      <c r="E66">
        <f>PPCL!N66</f>
        <v>0</v>
      </c>
      <c r="F66">
        <f t="shared" si="4"/>
        <v>220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220</v>
      </c>
      <c r="D67">
        <f>PPCL!M67</f>
        <v>0</v>
      </c>
      <c r="E67">
        <f>PPCL!N67</f>
        <v>0</v>
      </c>
      <c r="F67">
        <f t="shared" si="4"/>
        <v>220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220</v>
      </c>
      <c r="D68">
        <f>PPCL!M68</f>
        <v>0</v>
      </c>
      <c r="E68">
        <f>PPCL!N68</f>
        <v>0</v>
      </c>
      <c r="F68">
        <f t="shared" ref="F68:F98" si="10">B68+C68</f>
        <v>220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220</v>
      </c>
      <c r="D69">
        <f>PPCL!M69</f>
        <v>0</v>
      </c>
      <c r="E69">
        <f>PPCL!N69</f>
        <v>0</v>
      </c>
      <c r="F69">
        <f t="shared" si="10"/>
        <v>220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220</v>
      </c>
      <c r="D70">
        <f>PPCL!M70</f>
        <v>0</v>
      </c>
      <c r="E70">
        <f>PPCL!N70</f>
        <v>0</v>
      </c>
      <c r="F70">
        <f t="shared" si="10"/>
        <v>220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220</v>
      </c>
      <c r="D71">
        <f>PPCL!M71</f>
        <v>0</v>
      </c>
      <c r="E71">
        <f>PPCL!N71</f>
        <v>0</v>
      </c>
      <c r="F71">
        <f t="shared" si="10"/>
        <v>220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220</v>
      </c>
      <c r="D72">
        <f>PPCL!M72</f>
        <v>0</v>
      </c>
      <c r="E72">
        <f>PPCL!N72</f>
        <v>0</v>
      </c>
      <c r="F72">
        <f t="shared" si="10"/>
        <v>220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220</v>
      </c>
      <c r="D73">
        <f>PPCL!M73</f>
        <v>0</v>
      </c>
      <c r="E73">
        <f>PPCL!N73</f>
        <v>0</v>
      </c>
      <c r="F73">
        <f t="shared" si="10"/>
        <v>220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220</v>
      </c>
      <c r="D74">
        <f>PPCL!M74</f>
        <v>0</v>
      </c>
      <c r="E74">
        <f>PPCL!N74</f>
        <v>0</v>
      </c>
      <c r="F74">
        <f t="shared" si="10"/>
        <v>220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220</v>
      </c>
      <c r="D75">
        <f>PPCL!M75</f>
        <v>0</v>
      </c>
      <c r="E75">
        <f>PPCL!N75</f>
        <v>0</v>
      </c>
      <c r="F75">
        <f t="shared" si="10"/>
        <v>220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220</v>
      </c>
      <c r="D76">
        <f>PPCL!M76</f>
        <v>0</v>
      </c>
      <c r="E76">
        <f>PPCL!N76</f>
        <v>0</v>
      </c>
      <c r="F76">
        <f t="shared" si="10"/>
        <v>220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220</v>
      </c>
      <c r="D77">
        <f>PPCL!M77</f>
        <v>0</v>
      </c>
      <c r="E77">
        <f>PPCL!N77</f>
        <v>0</v>
      </c>
      <c r="F77">
        <f t="shared" si="10"/>
        <v>220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220</v>
      </c>
      <c r="D78">
        <f>PPCL!M78</f>
        <v>0</v>
      </c>
      <c r="E78">
        <f>PPCL!N78</f>
        <v>0</v>
      </c>
      <c r="F78">
        <f t="shared" si="10"/>
        <v>220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220</v>
      </c>
      <c r="D79">
        <f>PPCL!M79</f>
        <v>0</v>
      </c>
      <c r="E79">
        <f>PPCL!N79</f>
        <v>0</v>
      </c>
      <c r="F79">
        <f t="shared" si="10"/>
        <v>220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220</v>
      </c>
      <c r="D80">
        <f>PPCL!M80</f>
        <v>0</v>
      </c>
      <c r="E80">
        <f>PPCL!N80</f>
        <v>0</v>
      </c>
      <c r="F80">
        <f t="shared" si="10"/>
        <v>220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220</v>
      </c>
      <c r="D81">
        <f>PPCL!M81</f>
        <v>0</v>
      </c>
      <c r="E81">
        <f>PPCL!N81</f>
        <v>0</v>
      </c>
      <c r="F81">
        <f t="shared" si="10"/>
        <v>220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220</v>
      </c>
      <c r="D82">
        <f>PPCL!M82</f>
        <v>0</v>
      </c>
      <c r="E82">
        <f>PPCL!N82</f>
        <v>0</v>
      </c>
      <c r="F82">
        <f t="shared" si="10"/>
        <v>220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220</v>
      </c>
      <c r="D83">
        <f>PPCL!M83</f>
        <v>0</v>
      </c>
      <c r="E83">
        <f>PPCL!N83</f>
        <v>0</v>
      </c>
      <c r="F83">
        <f t="shared" si="10"/>
        <v>220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220</v>
      </c>
      <c r="D84">
        <f>PPCL!M84</f>
        <v>0</v>
      </c>
      <c r="E84">
        <f>PPCL!N84</f>
        <v>0</v>
      </c>
      <c r="F84">
        <f t="shared" si="10"/>
        <v>220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220</v>
      </c>
      <c r="D85">
        <f>PPCL!M85</f>
        <v>0</v>
      </c>
      <c r="E85">
        <f>PPCL!N85</f>
        <v>0</v>
      </c>
      <c r="F85">
        <f t="shared" si="10"/>
        <v>220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220</v>
      </c>
      <c r="D86">
        <f>PPCL!M86</f>
        <v>0</v>
      </c>
      <c r="E86">
        <f>PPCL!N86</f>
        <v>0</v>
      </c>
      <c r="F86">
        <f t="shared" si="10"/>
        <v>220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220</v>
      </c>
      <c r="D87">
        <f>PPCL!M87</f>
        <v>0</v>
      </c>
      <c r="E87">
        <f>PPCL!N87</f>
        <v>0</v>
      </c>
      <c r="F87">
        <f t="shared" si="10"/>
        <v>220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220</v>
      </c>
      <c r="D88">
        <f>PPCL!M88</f>
        <v>0</v>
      </c>
      <c r="E88">
        <f>PPCL!N88</f>
        <v>0</v>
      </c>
      <c r="F88">
        <f t="shared" si="10"/>
        <v>220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220</v>
      </c>
      <c r="D89">
        <f>PPCL!M89</f>
        <v>0</v>
      </c>
      <c r="E89">
        <f>PPCL!N89</f>
        <v>0</v>
      </c>
      <c r="F89">
        <f t="shared" si="10"/>
        <v>220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220</v>
      </c>
      <c r="D90">
        <f>PPCL!M90</f>
        <v>0</v>
      </c>
      <c r="E90">
        <f>PPCL!N90</f>
        <v>0</v>
      </c>
      <c r="F90">
        <f t="shared" si="10"/>
        <v>220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220</v>
      </c>
      <c r="D91">
        <f>PPCL!M91</f>
        <v>0</v>
      </c>
      <c r="E91">
        <f>PPCL!N91</f>
        <v>0</v>
      </c>
      <c r="F91">
        <f t="shared" si="10"/>
        <v>220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220</v>
      </c>
      <c r="D92">
        <f>PPCL!M92</f>
        <v>0</v>
      </c>
      <c r="E92">
        <f>PPCL!N92</f>
        <v>0</v>
      </c>
      <c r="F92">
        <f t="shared" si="10"/>
        <v>220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220</v>
      </c>
      <c r="D93">
        <f>PPCL!M93</f>
        <v>0</v>
      </c>
      <c r="E93">
        <f>PPCL!N93</f>
        <v>0</v>
      </c>
      <c r="F93">
        <f t="shared" si="10"/>
        <v>220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220</v>
      </c>
      <c r="D94">
        <f>PPCL!M94</f>
        <v>0</v>
      </c>
      <c r="E94">
        <f>PPCL!N94</f>
        <v>0</v>
      </c>
      <c r="F94">
        <f t="shared" si="10"/>
        <v>220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220</v>
      </c>
      <c r="D95">
        <f>PPCL!M95</f>
        <v>0</v>
      </c>
      <c r="E95">
        <f>PPCL!N95</f>
        <v>0</v>
      </c>
      <c r="F95">
        <f t="shared" si="10"/>
        <v>220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220</v>
      </c>
      <c r="D96">
        <f>PPCL!M96</f>
        <v>0</v>
      </c>
      <c r="E96">
        <f>PPCL!N96</f>
        <v>0</v>
      </c>
      <c r="F96">
        <f t="shared" si="10"/>
        <v>220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220</v>
      </c>
      <c r="D97">
        <f>PPCL!M97</f>
        <v>0</v>
      </c>
      <c r="E97">
        <f>PPCL!N97</f>
        <v>0</v>
      </c>
      <c r="F97">
        <f t="shared" si="10"/>
        <v>220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220</v>
      </c>
      <c r="D98">
        <f>PPCL!M98</f>
        <v>0</v>
      </c>
      <c r="E98">
        <f>PPCL!N98</f>
        <v>0</v>
      </c>
      <c r="F98">
        <f t="shared" si="10"/>
        <v>220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5.28</v>
      </c>
      <c r="D99" s="156">
        <f t="shared" si="12"/>
        <v>0</v>
      </c>
      <c r="E99" s="156">
        <f t="shared" si="12"/>
        <v>0</v>
      </c>
      <c r="F99" s="156">
        <f t="shared" si="12"/>
        <v>5.28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38.6</v>
      </c>
      <c r="E3">
        <f>GT!N3</f>
        <v>0</v>
      </c>
      <c r="F3">
        <f>B3+C3</f>
        <v>84</v>
      </c>
      <c r="G3">
        <f>D3+E3-X3</f>
        <v>38.6</v>
      </c>
      <c r="H3" s="154"/>
      <c r="I3">
        <f>BRPL_EOD!AC3+BRPL_EOD!AD3</f>
        <v>15.16</v>
      </c>
      <c r="J3">
        <f>BYPL_EOD!AC3+BYPL_EOD!AD3</f>
        <v>8.84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38.07</v>
      </c>
      <c r="O3" s="154">
        <f t="shared" ref="O3:O66" si="1">G3-N3</f>
        <v>0.53000000000000114</v>
      </c>
      <c r="P3">
        <v>15.371053322826373</v>
      </c>
      <c r="Q3">
        <v>8.963068032571579</v>
      </c>
      <c r="R3">
        <v>0</v>
      </c>
      <c r="S3">
        <v>2.0988179669030731</v>
      </c>
      <c r="T3">
        <v>12.167060677698975</v>
      </c>
      <c r="U3" s="156">
        <f t="shared" ref="U3:U66" si="2">SUM(P3:T3)</f>
        <v>38.6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84</v>
      </c>
      <c r="G4">
        <f t="shared" ref="G4:G67" si="5">D4+E4-X4</f>
        <v>38.6</v>
      </c>
      <c r="H4" s="154"/>
      <c r="I4">
        <f>BRPL_EOD!AC4+BRPL_EOD!AD4</f>
        <v>15.16</v>
      </c>
      <c r="J4">
        <f>BYPL_EOD!AC4+BYPL_EOD!AD4</f>
        <v>8.84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38.07</v>
      </c>
      <c r="O4" s="154">
        <f t="shared" si="1"/>
        <v>0.53000000000000114</v>
      </c>
      <c r="P4">
        <v>15.371053322826373</v>
      </c>
      <c r="Q4">
        <v>8.963068032571579</v>
      </c>
      <c r="R4">
        <v>0</v>
      </c>
      <c r="S4">
        <v>2.0988179669030731</v>
      </c>
      <c r="T4">
        <v>12.167060677698975</v>
      </c>
      <c r="U4" s="156">
        <f t="shared" si="2"/>
        <v>38.6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38.6</v>
      </c>
      <c r="E5">
        <f>GT!N5</f>
        <v>0</v>
      </c>
      <c r="F5">
        <f t="shared" si="4"/>
        <v>84</v>
      </c>
      <c r="G5">
        <f t="shared" si="5"/>
        <v>38.6</v>
      </c>
      <c r="H5" s="154"/>
      <c r="I5">
        <f>BRPL_EOD!AC5+BRPL_EOD!AD5</f>
        <v>15.16</v>
      </c>
      <c r="J5">
        <f>BYPL_EOD!AC5+BYPL_EOD!AD5</f>
        <v>8.84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38.07</v>
      </c>
      <c r="O5" s="154">
        <f t="shared" si="1"/>
        <v>0.53000000000000114</v>
      </c>
      <c r="P5">
        <v>15.371053322826373</v>
      </c>
      <c r="Q5">
        <v>8.963068032571579</v>
      </c>
      <c r="R5">
        <v>0</v>
      </c>
      <c r="S5">
        <v>2.0988179669030731</v>
      </c>
      <c r="T5">
        <v>12.167060677698975</v>
      </c>
      <c r="U5" s="156">
        <f t="shared" si="2"/>
        <v>38.6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38.6</v>
      </c>
      <c r="E6">
        <f>GT!N6</f>
        <v>0</v>
      </c>
      <c r="F6">
        <f t="shared" si="4"/>
        <v>84</v>
      </c>
      <c r="G6">
        <f t="shared" si="5"/>
        <v>38.6</v>
      </c>
      <c r="H6" s="154"/>
      <c r="I6">
        <f>BRPL_EOD!AC6+BRPL_EOD!AD6</f>
        <v>15.16</v>
      </c>
      <c r="J6">
        <f>BYPL_EOD!AC6+BYPL_EOD!AD6</f>
        <v>8.84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38.07</v>
      </c>
      <c r="O6" s="154">
        <f t="shared" si="1"/>
        <v>0.53000000000000114</v>
      </c>
      <c r="P6">
        <v>15.371053322826373</v>
      </c>
      <c r="Q6">
        <v>8.963068032571579</v>
      </c>
      <c r="R6">
        <v>0</v>
      </c>
      <c r="S6">
        <v>2.0988179669030731</v>
      </c>
      <c r="T6">
        <v>12.167060677698975</v>
      </c>
      <c r="U6" s="156">
        <f t="shared" si="2"/>
        <v>38.6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38.6</v>
      </c>
      <c r="E7">
        <f>GT!N7</f>
        <v>0</v>
      </c>
      <c r="F7">
        <f t="shared" si="4"/>
        <v>84</v>
      </c>
      <c r="G7">
        <f t="shared" si="5"/>
        <v>38.6</v>
      </c>
      <c r="H7" s="154"/>
      <c r="I7">
        <f>BRPL_EOD!AC7+BRPL_EOD!AD7</f>
        <v>15.16</v>
      </c>
      <c r="J7">
        <f>BYPL_EOD!AC7+BYPL_EOD!AD7</f>
        <v>8.84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38.07</v>
      </c>
      <c r="O7" s="154">
        <f t="shared" si="1"/>
        <v>0.53000000000000114</v>
      </c>
      <c r="P7">
        <v>15.371053322826373</v>
      </c>
      <c r="Q7">
        <v>8.963068032571579</v>
      </c>
      <c r="R7">
        <v>0</v>
      </c>
      <c r="S7">
        <v>2.0988179669030731</v>
      </c>
      <c r="T7">
        <v>12.167060677698975</v>
      </c>
      <c r="U7" s="156">
        <f t="shared" si="2"/>
        <v>38.6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38.6</v>
      </c>
      <c r="E8">
        <f>GT!N8</f>
        <v>0</v>
      </c>
      <c r="F8">
        <f t="shared" si="4"/>
        <v>84</v>
      </c>
      <c r="G8">
        <f t="shared" si="5"/>
        <v>38.6</v>
      </c>
      <c r="H8" s="154"/>
      <c r="I8">
        <f>BRPL_EOD!AC8+BRPL_EOD!AD8</f>
        <v>15.16</v>
      </c>
      <c r="J8">
        <f>BYPL_EOD!AC8+BYPL_EOD!AD8</f>
        <v>8.84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38.07</v>
      </c>
      <c r="O8" s="154">
        <f t="shared" si="1"/>
        <v>0.53000000000000114</v>
      </c>
      <c r="P8">
        <v>15.371053322826373</v>
      </c>
      <c r="Q8">
        <v>8.963068032571579</v>
      </c>
      <c r="R8">
        <v>0</v>
      </c>
      <c r="S8">
        <v>2.0988179669030731</v>
      </c>
      <c r="T8">
        <v>12.167060677698975</v>
      </c>
      <c r="U8" s="156">
        <f t="shared" si="2"/>
        <v>38.6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38.6</v>
      </c>
      <c r="E9">
        <f>GT!N9</f>
        <v>0</v>
      </c>
      <c r="F9">
        <f t="shared" si="4"/>
        <v>84</v>
      </c>
      <c r="G9">
        <f t="shared" si="5"/>
        <v>38.6</v>
      </c>
      <c r="H9" s="154"/>
      <c r="I9">
        <f>BRPL_EOD!AC9+BRPL_EOD!AD9</f>
        <v>15.16</v>
      </c>
      <c r="J9">
        <f>BYPL_EOD!AC9+BYPL_EOD!AD9</f>
        <v>8.84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38.07</v>
      </c>
      <c r="O9" s="154">
        <f t="shared" si="1"/>
        <v>0.53000000000000114</v>
      </c>
      <c r="P9">
        <v>15.371053322826373</v>
      </c>
      <c r="Q9">
        <v>8.963068032571579</v>
      </c>
      <c r="R9">
        <v>0</v>
      </c>
      <c r="S9">
        <v>2.0988179669030731</v>
      </c>
      <c r="T9">
        <v>12.167060677698975</v>
      </c>
      <c r="U9" s="156">
        <f t="shared" si="2"/>
        <v>38.6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38.6</v>
      </c>
      <c r="E10">
        <f>GT!N10</f>
        <v>0</v>
      </c>
      <c r="F10">
        <f t="shared" si="4"/>
        <v>84</v>
      </c>
      <c r="G10">
        <f t="shared" si="5"/>
        <v>38.6</v>
      </c>
      <c r="H10" s="154"/>
      <c r="I10">
        <f>BRPL_EOD!AC10+BRPL_EOD!AD10</f>
        <v>15.16</v>
      </c>
      <c r="J10">
        <f>BYPL_EOD!AC10+BYPL_EOD!AD10</f>
        <v>8.84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38.07</v>
      </c>
      <c r="O10" s="154">
        <f t="shared" si="1"/>
        <v>0.53000000000000114</v>
      </c>
      <c r="P10">
        <v>15.371053322826373</v>
      </c>
      <c r="Q10">
        <v>8.963068032571579</v>
      </c>
      <c r="R10">
        <v>0</v>
      </c>
      <c r="S10">
        <v>2.0988179669030731</v>
      </c>
      <c r="T10">
        <v>12.167060677698975</v>
      </c>
      <c r="U10" s="156">
        <f t="shared" si="2"/>
        <v>38.6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38.6</v>
      </c>
      <c r="E11">
        <f>GT!N11</f>
        <v>0</v>
      </c>
      <c r="F11">
        <f t="shared" si="4"/>
        <v>84</v>
      </c>
      <c r="G11">
        <f t="shared" si="5"/>
        <v>38.6</v>
      </c>
      <c r="H11" s="154"/>
      <c r="I11">
        <f>BRPL_EOD!AC11+BRPL_EOD!AD11</f>
        <v>15.16</v>
      </c>
      <c r="J11">
        <f>BYPL_EOD!AC11+BYPL_EOD!AD11</f>
        <v>8.84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38.07</v>
      </c>
      <c r="O11" s="154">
        <f t="shared" si="1"/>
        <v>0.53000000000000114</v>
      </c>
      <c r="P11">
        <v>15.371053322826373</v>
      </c>
      <c r="Q11">
        <v>8.963068032571579</v>
      </c>
      <c r="R11">
        <v>0</v>
      </c>
      <c r="S11">
        <v>2.0988179669030731</v>
      </c>
      <c r="T11">
        <v>12.167060677698975</v>
      </c>
      <c r="U11" s="156">
        <f t="shared" si="2"/>
        <v>38.6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38.6</v>
      </c>
      <c r="E12">
        <f>GT!N12</f>
        <v>0</v>
      </c>
      <c r="F12">
        <f t="shared" si="4"/>
        <v>84</v>
      </c>
      <c r="G12">
        <f t="shared" si="5"/>
        <v>38.6</v>
      </c>
      <c r="H12" s="154"/>
      <c r="I12">
        <f>BRPL_EOD!AC12+BRPL_EOD!AD12</f>
        <v>15.16</v>
      </c>
      <c r="J12">
        <f>BYPL_EOD!AC12+BYPL_EOD!AD12</f>
        <v>8.84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38.07</v>
      </c>
      <c r="O12" s="154">
        <f t="shared" si="1"/>
        <v>0.53000000000000114</v>
      </c>
      <c r="P12">
        <v>15.371053322826373</v>
      </c>
      <c r="Q12">
        <v>8.963068032571579</v>
      </c>
      <c r="R12">
        <v>0</v>
      </c>
      <c r="S12">
        <v>2.0988179669030731</v>
      </c>
      <c r="T12">
        <v>12.167060677698975</v>
      </c>
      <c r="U12" s="156">
        <f t="shared" si="2"/>
        <v>38.6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38.6</v>
      </c>
      <c r="E13">
        <f>GT!N13</f>
        <v>0</v>
      </c>
      <c r="F13">
        <f t="shared" si="4"/>
        <v>84</v>
      </c>
      <c r="G13">
        <f t="shared" si="5"/>
        <v>38.6</v>
      </c>
      <c r="H13" s="154"/>
      <c r="I13">
        <f>BRPL_EOD!AC13+BRPL_EOD!AD13</f>
        <v>15.16</v>
      </c>
      <c r="J13">
        <f>BYPL_EOD!AC13+BYPL_EOD!AD13</f>
        <v>8.84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38.07</v>
      </c>
      <c r="O13" s="154">
        <f t="shared" si="1"/>
        <v>0.53000000000000114</v>
      </c>
      <c r="P13">
        <v>15.371053322826373</v>
      </c>
      <c r="Q13">
        <v>8.963068032571579</v>
      </c>
      <c r="R13">
        <v>0</v>
      </c>
      <c r="S13">
        <v>2.0988179669030731</v>
      </c>
      <c r="T13">
        <v>12.167060677698975</v>
      </c>
      <c r="U13" s="156">
        <f t="shared" si="2"/>
        <v>38.6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38.6</v>
      </c>
      <c r="E14">
        <f>GT!N14</f>
        <v>0</v>
      </c>
      <c r="F14">
        <f t="shared" si="4"/>
        <v>84</v>
      </c>
      <c r="G14">
        <f t="shared" si="5"/>
        <v>38.6</v>
      </c>
      <c r="H14" s="154"/>
      <c r="I14">
        <f>BRPL_EOD!AC14+BRPL_EOD!AD14</f>
        <v>15.16</v>
      </c>
      <c r="J14">
        <f>BYPL_EOD!AC14+BYPL_EOD!AD14</f>
        <v>8.84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38.07</v>
      </c>
      <c r="O14" s="154">
        <f t="shared" si="1"/>
        <v>0.53000000000000114</v>
      </c>
      <c r="P14">
        <v>15.371053322826373</v>
      </c>
      <c r="Q14">
        <v>8.963068032571579</v>
      </c>
      <c r="R14">
        <v>0</v>
      </c>
      <c r="S14">
        <v>2.0988179669030731</v>
      </c>
      <c r="T14">
        <v>12.167060677698975</v>
      </c>
      <c r="U14" s="156">
        <f t="shared" si="2"/>
        <v>38.6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38.6</v>
      </c>
      <c r="E15">
        <f>GT!N15</f>
        <v>0</v>
      </c>
      <c r="F15">
        <f t="shared" si="4"/>
        <v>84</v>
      </c>
      <c r="G15">
        <f t="shared" si="5"/>
        <v>38.6</v>
      </c>
      <c r="H15" s="154"/>
      <c r="I15">
        <f>BRPL_EOD!AC15+BRPL_EOD!AD15</f>
        <v>15.16</v>
      </c>
      <c r="J15">
        <f>BYPL_EOD!AC15+BYPL_EOD!AD15</f>
        <v>8.84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38.07</v>
      </c>
      <c r="O15" s="154">
        <f t="shared" si="1"/>
        <v>0.53000000000000114</v>
      </c>
      <c r="P15">
        <v>15.371053322826373</v>
      </c>
      <c r="Q15">
        <v>8.963068032571579</v>
      </c>
      <c r="R15">
        <v>0</v>
      </c>
      <c r="S15">
        <v>2.0988179669030731</v>
      </c>
      <c r="T15">
        <v>12.167060677698975</v>
      </c>
      <c r="U15" s="156">
        <f t="shared" si="2"/>
        <v>38.6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38.6</v>
      </c>
      <c r="E16">
        <f>GT!N16</f>
        <v>0</v>
      </c>
      <c r="F16">
        <f t="shared" si="4"/>
        <v>84</v>
      </c>
      <c r="G16">
        <f t="shared" si="5"/>
        <v>38.6</v>
      </c>
      <c r="H16" s="154"/>
      <c r="I16">
        <f>BRPL_EOD!AC16+BRPL_EOD!AD16</f>
        <v>15.16</v>
      </c>
      <c r="J16">
        <f>BYPL_EOD!AC16+BYPL_EOD!AD16</f>
        <v>8.84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38.07</v>
      </c>
      <c r="O16" s="154">
        <f t="shared" si="1"/>
        <v>0.53000000000000114</v>
      </c>
      <c r="P16">
        <v>15.371053322826373</v>
      </c>
      <c r="Q16">
        <v>8.963068032571579</v>
      </c>
      <c r="R16">
        <v>0</v>
      </c>
      <c r="S16">
        <v>2.0988179669030731</v>
      </c>
      <c r="T16">
        <v>12.167060677698975</v>
      </c>
      <c r="U16" s="156">
        <f t="shared" si="2"/>
        <v>38.6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38.6</v>
      </c>
      <c r="E17">
        <f>GT!N17</f>
        <v>0</v>
      </c>
      <c r="F17">
        <f t="shared" si="4"/>
        <v>84</v>
      </c>
      <c r="G17">
        <f t="shared" si="5"/>
        <v>38.6</v>
      </c>
      <c r="H17" s="154"/>
      <c r="I17">
        <f>BRPL_EOD!AC17+BRPL_EOD!AD17</f>
        <v>15.16</v>
      </c>
      <c r="J17">
        <f>BYPL_EOD!AC17+BYPL_EOD!AD17</f>
        <v>8.84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38.07</v>
      </c>
      <c r="O17" s="154">
        <f t="shared" si="1"/>
        <v>0.53000000000000114</v>
      </c>
      <c r="P17">
        <v>15.371053322826373</v>
      </c>
      <c r="Q17">
        <v>8.963068032571579</v>
      </c>
      <c r="R17">
        <v>0</v>
      </c>
      <c r="S17">
        <v>2.0988179669030731</v>
      </c>
      <c r="T17">
        <v>12.167060677698975</v>
      </c>
      <c r="U17" s="156">
        <f t="shared" si="2"/>
        <v>38.6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38.6</v>
      </c>
      <c r="E18">
        <f>GT!N18</f>
        <v>0</v>
      </c>
      <c r="F18">
        <f t="shared" si="4"/>
        <v>84</v>
      </c>
      <c r="G18">
        <f t="shared" si="5"/>
        <v>38.6</v>
      </c>
      <c r="H18" s="154"/>
      <c r="I18">
        <f>BRPL_EOD!AC18+BRPL_EOD!AD18</f>
        <v>15.16</v>
      </c>
      <c r="J18">
        <f>BYPL_EOD!AC18+BYPL_EOD!AD18</f>
        <v>8.84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38.07</v>
      </c>
      <c r="O18" s="154">
        <f t="shared" si="1"/>
        <v>0.53000000000000114</v>
      </c>
      <c r="P18">
        <v>15.371053322826373</v>
      </c>
      <c r="Q18">
        <v>8.963068032571579</v>
      </c>
      <c r="R18">
        <v>0</v>
      </c>
      <c r="S18">
        <v>2.0988179669030731</v>
      </c>
      <c r="T18">
        <v>12.167060677698975</v>
      </c>
      <c r="U18" s="156">
        <f t="shared" si="2"/>
        <v>38.6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38.6</v>
      </c>
      <c r="E19">
        <f>GT!N19</f>
        <v>0</v>
      </c>
      <c r="F19">
        <f t="shared" si="4"/>
        <v>84</v>
      </c>
      <c r="G19">
        <f t="shared" si="5"/>
        <v>38.6</v>
      </c>
      <c r="H19" s="154"/>
      <c r="I19">
        <f>BRPL_EOD!AC19+BRPL_EOD!AD19</f>
        <v>15.16</v>
      </c>
      <c r="J19">
        <f>BYPL_EOD!AC19+BYPL_EOD!AD19</f>
        <v>8.84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38.07</v>
      </c>
      <c r="O19" s="154">
        <f t="shared" si="1"/>
        <v>0.53000000000000114</v>
      </c>
      <c r="P19">
        <v>15.371053322826373</v>
      </c>
      <c r="Q19">
        <v>8.963068032571579</v>
      </c>
      <c r="R19">
        <v>0</v>
      </c>
      <c r="S19">
        <v>2.0988179669030731</v>
      </c>
      <c r="T19">
        <v>12.167060677698975</v>
      </c>
      <c r="U19" s="156">
        <f t="shared" si="2"/>
        <v>38.6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38.6</v>
      </c>
      <c r="E20">
        <f>GT!N20</f>
        <v>0</v>
      </c>
      <c r="F20">
        <f t="shared" si="4"/>
        <v>84</v>
      </c>
      <c r="G20">
        <f t="shared" si="5"/>
        <v>38.6</v>
      </c>
      <c r="H20" s="154"/>
      <c r="I20">
        <f>BRPL_EOD!AC20+BRPL_EOD!AD20</f>
        <v>15.16</v>
      </c>
      <c r="J20">
        <f>BYPL_EOD!AC20+BYPL_EOD!AD20</f>
        <v>8.84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38.07</v>
      </c>
      <c r="O20" s="154">
        <f t="shared" si="1"/>
        <v>0.53000000000000114</v>
      </c>
      <c r="P20">
        <v>15.371053322826373</v>
      </c>
      <c r="Q20">
        <v>8.963068032571579</v>
      </c>
      <c r="R20">
        <v>0</v>
      </c>
      <c r="S20">
        <v>2.0988179669030731</v>
      </c>
      <c r="T20">
        <v>12.167060677698975</v>
      </c>
      <c r="U20" s="156">
        <f t="shared" si="2"/>
        <v>38.6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38.6</v>
      </c>
      <c r="E21">
        <f>GT!N21</f>
        <v>0</v>
      </c>
      <c r="F21">
        <f t="shared" si="4"/>
        <v>84</v>
      </c>
      <c r="G21">
        <f t="shared" si="5"/>
        <v>38.6</v>
      </c>
      <c r="H21" s="154"/>
      <c r="I21">
        <f>BRPL_EOD!AC21+BRPL_EOD!AD21</f>
        <v>15.16</v>
      </c>
      <c r="J21">
        <f>BYPL_EOD!AC21+BYPL_EOD!AD21</f>
        <v>8.84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38.07</v>
      </c>
      <c r="O21" s="154">
        <f t="shared" si="1"/>
        <v>0.53000000000000114</v>
      </c>
      <c r="P21">
        <v>15.371053322826373</v>
      </c>
      <c r="Q21">
        <v>8.963068032571579</v>
      </c>
      <c r="R21">
        <v>0</v>
      </c>
      <c r="S21">
        <v>2.0988179669030731</v>
      </c>
      <c r="T21">
        <v>12.167060677698975</v>
      </c>
      <c r="U21" s="156">
        <f t="shared" si="2"/>
        <v>38.6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38.6</v>
      </c>
      <c r="E22">
        <f>GT!N22</f>
        <v>0</v>
      </c>
      <c r="F22">
        <f t="shared" si="4"/>
        <v>84</v>
      </c>
      <c r="G22">
        <f t="shared" si="5"/>
        <v>38.6</v>
      </c>
      <c r="H22" s="154"/>
      <c r="I22">
        <f>BRPL_EOD!AC22+BRPL_EOD!AD22</f>
        <v>15.16</v>
      </c>
      <c r="J22">
        <f>BYPL_EOD!AC22+BYPL_EOD!AD22</f>
        <v>8.84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38.07</v>
      </c>
      <c r="O22" s="154">
        <f t="shared" si="1"/>
        <v>0.53000000000000114</v>
      </c>
      <c r="P22">
        <v>15.371053322826373</v>
      </c>
      <c r="Q22">
        <v>8.963068032571579</v>
      </c>
      <c r="R22">
        <v>0</v>
      </c>
      <c r="S22">
        <v>2.0988179669030731</v>
      </c>
      <c r="T22">
        <v>12.167060677698975</v>
      </c>
      <c r="U22" s="156">
        <f t="shared" si="2"/>
        <v>38.6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38.6</v>
      </c>
      <c r="E23">
        <f>GT!N23</f>
        <v>0</v>
      </c>
      <c r="F23">
        <f t="shared" si="4"/>
        <v>84</v>
      </c>
      <c r="G23">
        <f t="shared" si="5"/>
        <v>38.6</v>
      </c>
      <c r="H23" s="154"/>
      <c r="I23">
        <f>BRPL_EOD!AC23+BRPL_EOD!AD23</f>
        <v>15.16</v>
      </c>
      <c r="J23">
        <f>BYPL_EOD!AC23+BYPL_EOD!AD23</f>
        <v>8.84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38.07</v>
      </c>
      <c r="O23" s="154">
        <f t="shared" si="1"/>
        <v>0.53000000000000114</v>
      </c>
      <c r="P23">
        <v>15.371053322826373</v>
      </c>
      <c r="Q23">
        <v>8.963068032571579</v>
      </c>
      <c r="R23">
        <v>0</v>
      </c>
      <c r="S23">
        <v>2.0988179669030731</v>
      </c>
      <c r="T23">
        <v>12.167060677698975</v>
      </c>
      <c r="U23" s="156">
        <f t="shared" si="2"/>
        <v>38.6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38.6</v>
      </c>
      <c r="E24">
        <f>GT!N24</f>
        <v>0</v>
      </c>
      <c r="F24">
        <f t="shared" si="4"/>
        <v>84</v>
      </c>
      <c r="G24">
        <f t="shared" si="5"/>
        <v>38.6</v>
      </c>
      <c r="H24" s="154"/>
      <c r="I24">
        <f>BRPL_EOD!AC24+BRPL_EOD!AD24</f>
        <v>15.16</v>
      </c>
      <c r="J24">
        <f>BYPL_EOD!AC24+BYPL_EOD!AD24</f>
        <v>8.84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38.07</v>
      </c>
      <c r="O24" s="154">
        <f t="shared" si="1"/>
        <v>0.53000000000000114</v>
      </c>
      <c r="P24">
        <v>15.371053322826373</v>
      </c>
      <c r="Q24">
        <v>8.963068032571579</v>
      </c>
      <c r="R24">
        <v>0</v>
      </c>
      <c r="S24">
        <v>2.0988179669030731</v>
      </c>
      <c r="T24">
        <v>12.167060677698975</v>
      </c>
      <c r="U24" s="156">
        <f t="shared" si="2"/>
        <v>38.6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38.6</v>
      </c>
      <c r="E25">
        <f>GT!N25</f>
        <v>0</v>
      </c>
      <c r="F25">
        <f t="shared" si="4"/>
        <v>84</v>
      </c>
      <c r="G25">
        <f t="shared" si="5"/>
        <v>38.6</v>
      </c>
      <c r="H25" s="154"/>
      <c r="I25">
        <f>BRPL_EOD!AC25+BRPL_EOD!AD25</f>
        <v>15.16</v>
      </c>
      <c r="J25">
        <f>BYPL_EOD!AC25+BYPL_EOD!AD25</f>
        <v>8.84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38.07</v>
      </c>
      <c r="O25" s="154">
        <f t="shared" si="1"/>
        <v>0.53000000000000114</v>
      </c>
      <c r="P25">
        <v>15.371053322826373</v>
      </c>
      <c r="Q25">
        <v>8.963068032571579</v>
      </c>
      <c r="R25">
        <v>0</v>
      </c>
      <c r="S25">
        <v>2.0988179669030731</v>
      </c>
      <c r="T25">
        <v>12.167060677698975</v>
      </c>
      <c r="U25" s="156">
        <f t="shared" si="2"/>
        <v>38.6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38.6</v>
      </c>
      <c r="E26">
        <f>GT!N26</f>
        <v>0</v>
      </c>
      <c r="F26">
        <f t="shared" si="4"/>
        <v>84</v>
      </c>
      <c r="G26">
        <f t="shared" si="5"/>
        <v>38.6</v>
      </c>
      <c r="H26" s="154"/>
      <c r="I26">
        <f>BRPL_EOD!AC26+BRPL_EOD!AD26</f>
        <v>15.16</v>
      </c>
      <c r="J26">
        <f>BYPL_EOD!AC26+BYPL_EOD!AD26</f>
        <v>8.84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38.07</v>
      </c>
      <c r="O26" s="154">
        <f t="shared" si="1"/>
        <v>0.53000000000000114</v>
      </c>
      <c r="P26">
        <v>15.371053322826373</v>
      </c>
      <c r="Q26">
        <v>8.963068032571579</v>
      </c>
      <c r="R26">
        <v>0</v>
      </c>
      <c r="S26">
        <v>2.0988179669030731</v>
      </c>
      <c r="T26">
        <v>12.167060677698975</v>
      </c>
      <c r="U26" s="156">
        <f t="shared" si="2"/>
        <v>38.6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38.6</v>
      </c>
      <c r="E27">
        <f>GT!N27</f>
        <v>0</v>
      </c>
      <c r="F27">
        <f t="shared" si="4"/>
        <v>84</v>
      </c>
      <c r="G27">
        <f t="shared" si="5"/>
        <v>38.6</v>
      </c>
      <c r="H27" s="154"/>
      <c r="I27">
        <f>BRPL_EOD!AC27+BRPL_EOD!AD27</f>
        <v>15.16</v>
      </c>
      <c r="J27">
        <f>BYPL_EOD!AC27+BYPL_EOD!AD27</f>
        <v>8.84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38.07</v>
      </c>
      <c r="O27" s="154">
        <f t="shared" si="1"/>
        <v>0.53000000000000114</v>
      </c>
      <c r="P27">
        <v>15.371053322826373</v>
      </c>
      <c r="Q27">
        <v>8.963068032571579</v>
      </c>
      <c r="R27">
        <v>0</v>
      </c>
      <c r="S27">
        <v>2.0988179669030731</v>
      </c>
      <c r="T27">
        <v>12.167060677698975</v>
      </c>
      <c r="U27" s="156">
        <f t="shared" si="2"/>
        <v>38.6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38.6</v>
      </c>
      <c r="E28">
        <f>GT!N28</f>
        <v>0</v>
      </c>
      <c r="F28">
        <f t="shared" si="4"/>
        <v>84</v>
      </c>
      <c r="G28">
        <f t="shared" si="5"/>
        <v>38.6</v>
      </c>
      <c r="H28" s="154"/>
      <c r="I28">
        <f>BRPL_EOD!AC28+BRPL_EOD!AD28</f>
        <v>15.16</v>
      </c>
      <c r="J28">
        <f>BYPL_EOD!AC28+BYPL_EOD!AD28</f>
        <v>8.84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38.07</v>
      </c>
      <c r="O28" s="154">
        <f t="shared" si="1"/>
        <v>0.53000000000000114</v>
      </c>
      <c r="P28">
        <v>15.371053322826373</v>
      </c>
      <c r="Q28">
        <v>8.963068032571579</v>
      </c>
      <c r="R28">
        <v>0</v>
      </c>
      <c r="S28">
        <v>2.0988179669030731</v>
      </c>
      <c r="T28">
        <v>12.167060677698975</v>
      </c>
      <c r="U28" s="156">
        <f t="shared" si="2"/>
        <v>38.6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38.6</v>
      </c>
      <c r="E29">
        <f>GT!N29</f>
        <v>0</v>
      </c>
      <c r="F29">
        <f t="shared" si="4"/>
        <v>84</v>
      </c>
      <c r="G29">
        <f t="shared" si="5"/>
        <v>38.6</v>
      </c>
      <c r="H29" s="154"/>
      <c r="I29">
        <f>BRPL_EOD!AC29+BRPL_EOD!AD29</f>
        <v>15.16</v>
      </c>
      <c r="J29">
        <f>BYPL_EOD!AC29+BYPL_EOD!AD29</f>
        <v>8.84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38.07</v>
      </c>
      <c r="O29" s="154">
        <f t="shared" si="1"/>
        <v>0.53000000000000114</v>
      </c>
      <c r="P29">
        <v>15.371053322826373</v>
      </c>
      <c r="Q29">
        <v>8.963068032571579</v>
      </c>
      <c r="R29">
        <v>0</v>
      </c>
      <c r="S29">
        <v>2.0988179669030731</v>
      </c>
      <c r="T29">
        <v>12.167060677698975</v>
      </c>
      <c r="U29" s="156">
        <f t="shared" si="2"/>
        <v>38.6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38.6</v>
      </c>
      <c r="E30">
        <f>GT!N30</f>
        <v>0</v>
      </c>
      <c r="F30">
        <f t="shared" si="4"/>
        <v>84</v>
      </c>
      <c r="G30">
        <f t="shared" si="5"/>
        <v>38.6</v>
      </c>
      <c r="H30" s="154"/>
      <c r="I30">
        <f>BRPL_EOD!AC30+BRPL_EOD!AD30</f>
        <v>15.16</v>
      </c>
      <c r="J30">
        <f>BYPL_EOD!AC30+BYPL_EOD!AD30</f>
        <v>8.84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38.07</v>
      </c>
      <c r="O30" s="154">
        <f t="shared" si="1"/>
        <v>0.53000000000000114</v>
      </c>
      <c r="P30">
        <v>15.371053322826373</v>
      </c>
      <c r="Q30">
        <v>8.963068032571579</v>
      </c>
      <c r="R30">
        <v>0</v>
      </c>
      <c r="S30">
        <v>2.0988179669030731</v>
      </c>
      <c r="T30">
        <v>12.167060677698975</v>
      </c>
      <c r="U30" s="156">
        <f t="shared" si="2"/>
        <v>38.6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38.6</v>
      </c>
      <c r="E31">
        <f>GT!N31</f>
        <v>0</v>
      </c>
      <c r="F31">
        <f t="shared" si="4"/>
        <v>84</v>
      </c>
      <c r="G31">
        <f t="shared" si="5"/>
        <v>38.6</v>
      </c>
      <c r="H31" s="154"/>
      <c r="I31">
        <f>BRPL_EOD!AC31+BRPL_EOD!AD31</f>
        <v>15.16</v>
      </c>
      <c r="J31">
        <f>BYPL_EOD!AC31+BYPL_EOD!AD31</f>
        <v>8.84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38.07</v>
      </c>
      <c r="O31" s="154">
        <f t="shared" si="1"/>
        <v>0.53000000000000114</v>
      </c>
      <c r="P31">
        <v>15.371053322826373</v>
      </c>
      <c r="Q31">
        <v>8.963068032571579</v>
      </c>
      <c r="R31">
        <v>0</v>
      </c>
      <c r="S31">
        <v>2.0988179669030731</v>
      </c>
      <c r="T31">
        <v>12.167060677698975</v>
      </c>
      <c r="U31" s="156">
        <f t="shared" si="2"/>
        <v>38.6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38.6</v>
      </c>
      <c r="E32">
        <f>GT!N32</f>
        <v>0</v>
      </c>
      <c r="F32">
        <f t="shared" si="4"/>
        <v>84</v>
      </c>
      <c r="G32">
        <f t="shared" si="5"/>
        <v>38.6</v>
      </c>
      <c r="H32" s="154"/>
      <c r="I32">
        <f>BRPL_EOD!AC32+BRPL_EOD!AD32</f>
        <v>15.16</v>
      </c>
      <c r="J32">
        <f>BYPL_EOD!AC32+BYPL_EOD!AD32</f>
        <v>8.84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38.07</v>
      </c>
      <c r="O32" s="154">
        <f t="shared" si="1"/>
        <v>0.53000000000000114</v>
      </c>
      <c r="P32">
        <v>15.371053322826373</v>
      </c>
      <c r="Q32">
        <v>8.963068032571579</v>
      </c>
      <c r="R32">
        <v>0</v>
      </c>
      <c r="S32">
        <v>2.0988179669030731</v>
      </c>
      <c r="T32">
        <v>12.167060677698975</v>
      </c>
      <c r="U32" s="156">
        <f t="shared" si="2"/>
        <v>38.6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38.6</v>
      </c>
      <c r="E33">
        <f>GT!N33</f>
        <v>0</v>
      </c>
      <c r="F33">
        <f t="shared" si="4"/>
        <v>84</v>
      </c>
      <c r="G33">
        <f t="shared" si="5"/>
        <v>38.6</v>
      </c>
      <c r="H33" s="154"/>
      <c r="I33">
        <f>BRPL_EOD!AC33+BRPL_EOD!AD33</f>
        <v>15.16</v>
      </c>
      <c r="J33">
        <f>BYPL_EOD!AC33+BYPL_EOD!AD33</f>
        <v>8.84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38.07</v>
      </c>
      <c r="O33" s="154">
        <f t="shared" si="1"/>
        <v>0.53000000000000114</v>
      </c>
      <c r="P33">
        <v>15.371053322826373</v>
      </c>
      <c r="Q33">
        <v>8.963068032571579</v>
      </c>
      <c r="R33">
        <v>0</v>
      </c>
      <c r="S33">
        <v>2.0988179669030731</v>
      </c>
      <c r="T33">
        <v>12.167060677698975</v>
      </c>
      <c r="U33" s="156">
        <f t="shared" si="2"/>
        <v>38.6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38.6</v>
      </c>
      <c r="E34">
        <f>GT!N34</f>
        <v>0</v>
      </c>
      <c r="F34">
        <f t="shared" si="4"/>
        <v>84</v>
      </c>
      <c r="G34">
        <f t="shared" si="5"/>
        <v>38.6</v>
      </c>
      <c r="H34" s="154"/>
      <c r="I34">
        <f>BRPL_EOD!AC34+BRPL_EOD!AD34</f>
        <v>15.16</v>
      </c>
      <c r="J34">
        <f>BYPL_EOD!AC34+BYPL_EOD!AD34</f>
        <v>8.84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38.07</v>
      </c>
      <c r="O34" s="154">
        <f t="shared" si="1"/>
        <v>0.53000000000000114</v>
      </c>
      <c r="P34">
        <v>15.371053322826373</v>
      </c>
      <c r="Q34">
        <v>8.963068032571579</v>
      </c>
      <c r="R34">
        <v>0</v>
      </c>
      <c r="S34">
        <v>2.0988179669030731</v>
      </c>
      <c r="T34">
        <v>12.167060677698975</v>
      </c>
      <c r="U34" s="156">
        <f t="shared" si="2"/>
        <v>38.6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38.6</v>
      </c>
      <c r="E35">
        <f>GT!N35</f>
        <v>0</v>
      </c>
      <c r="F35">
        <f t="shared" si="4"/>
        <v>84</v>
      </c>
      <c r="G35">
        <f t="shared" si="5"/>
        <v>38.6</v>
      </c>
      <c r="H35" s="154"/>
      <c r="I35">
        <f>BRPL_EOD!AC35+BRPL_EOD!AD35</f>
        <v>15.16</v>
      </c>
      <c r="J35">
        <f>BYPL_EOD!AC35+BYPL_EOD!AD35</f>
        <v>8.84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38.07</v>
      </c>
      <c r="O35" s="154">
        <f t="shared" si="1"/>
        <v>0.53000000000000114</v>
      </c>
      <c r="P35">
        <v>15.371053322826373</v>
      </c>
      <c r="Q35">
        <v>8.963068032571579</v>
      </c>
      <c r="R35">
        <v>0</v>
      </c>
      <c r="S35">
        <v>2.0988179669030731</v>
      </c>
      <c r="T35">
        <v>12.167060677698975</v>
      </c>
      <c r="U35" s="156">
        <f t="shared" si="2"/>
        <v>38.6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38.6</v>
      </c>
      <c r="E36">
        <f>GT!N36</f>
        <v>0</v>
      </c>
      <c r="F36">
        <f t="shared" si="4"/>
        <v>84</v>
      </c>
      <c r="G36">
        <f t="shared" si="5"/>
        <v>38.6</v>
      </c>
      <c r="H36" s="154"/>
      <c r="I36">
        <f>BRPL_EOD!AC36+BRPL_EOD!AD36</f>
        <v>15.16</v>
      </c>
      <c r="J36">
        <f>BYPL_EOD!AC36+BYPL_EOD!AD36</f>
        <v>8.84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38.07</v>
      </c>
      <c r="O36" s="154">
        <f t="shared" si="1"/>
        <v>0.53000000000000114</v>
      </c>
      <c r="P36">
        <v>15.371053322826373</v>
      </c>
      <c r="Q36">
        <v>8.963068032571579</v>
      </c>
      <c r="R36">
        <v>0</v>
      </c>
      <c r="S36">
        <v>2.0988179669030731</v>
      </c>
      <c r="T36">
        <v>12.167060677698975</v>
      </c>
      <c r="U36" s="156">
        <f t="shared" si="2"/>
        <v>38.6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38.6</v>
      </c>
      <c r="E37">
        <f>GT!N37</f>
        <v>0</v>
      </c>
      <c r="F37">
        <f t="shared" si="4"/>
        <v>84</v>
      </c>
      <c r="G37">
        <f t="shared" si="5"/>
        <v>38.6</v>
      </c>
      <c r="H37" s="154"/>
      <c r="I37">
        <f>BRPL_EOD!AC37+BRPL_EOD!AD37</f>
        <v>15.16</v>
      </c>
      <c r="J37">
        <f>BYPL_EOD!AC37+BYPL_EOD!AD37</f>
        <v>8.84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38.07</v>
      </c>
      <c r="O37" s="154">
        <f t="shared" si="1"/>
        <v>0.53000000000000114</v>
      </c>
      <c r="P37">
        <v>15.371053322826373</v>
      </c>
      <c r="Q37">
        <v>8.963068032571579</v>
      </c>
      <c r="R37">
        <v>0</v>
      </c>
      <c r="S37">
        <v>2.0988179669030731</v>
      </c>
      <c r="T37">
        <v>12.167060677698975</v>
      </c>
      <c r="U37" s="156">
        <f t="shared" si="2"/>
        <v>38.6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38.6</v>
      </c>
      <c r="E38">
        <f>GT!N38</f>
        <v>0</v>
      </c>
      <c r="F38">
        <f t="shared" si="4"/>
        <v>84</v>
      </c>
      <c r="G38">
        <f t="shared" si="5"/>
        <v>38.6</v>
      </c>
      <c r="H38" s="154"/>
      <c r="I38">
        <f>BRPL_EOD!AC38+BRPL_EOD!AD38</f>
        <v>15.16</v>
      </c>
      <c r="J38">
        <f>BYPL_EOD!AC38+BYPL_EOD!AD38</f>
        <v>8.84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38.07</v>
      </c>
      <c r="O38" s="154">
        <f t="shared" si="1"/>
        <v>0.53000000000000114</v>
      </c>
      <c r="P38">
        <v>15.371053322826373</v>
      </c>
      <c r="Q38">
        <v>8.963068032571579</v>
      </c>
      <c r="R38">
        <v>0</v>
      </c>
      <c r="S38">
        <v>2.0988179669030731</v>
      </c>
      <c r="T38">
        <v>12.167060677698975</v>
      </c>
      <c r="U38" s="156">
        <f t="shared" si="2"/>
        <v>38.6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38.299999999999997</v>
      </c>
      <c r="E39">
        <f>GT!N39</f>
        <v>0</v>
      </c>
      <c r="F39">
        <f t="shared" si="4"/>
        <v>84</v>
      </c>
      <c r="G39">
        <f t="shared" si="5"/>
        <v>38.299999999999997</v>
      </c>
      <c r="H39" s="154"/>
      <c r="I39">
        <f>BRPL_EOD!AC39+BRPL_EOD!AD39</f>
        <v>15.16</v>
      </c>
      <c r="J39">
        <f>BYPL_EOD!AC39+BYPL_EOD!AD39</f>
        <v>8.84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38.07</v>
      </c>
      <c r="O39" s="154">
        <f t="shared" si="1"/>
        <v>0.22999999999999687</v>
      </c>
      <c r="P39">
        <v>15.251589177830311</v>
      </c>
      <c r="Q39">
        <v>8.893406882059363</v>
      </c>
      <c r="R39">
        <v>0</v>
      </c>
      <c r="S39">
        <v>2.0825059101654841</v>
      </c>
      <c r="T39">
        <v>12.072498029944837</v>
      </c>
      <c r="U39" s="156">
        <f t="shared" si="2"/>
        <v>38.299999999999997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38.299999999999997</v>
      </c>
      <c r="E40">
        <f>GT!N40</f>
        <v>0</v>
      </c>
      <c r="F40">
        <f t="shared" si="4"/>
        <v>84</v>
      </c>
      <c r="G40">
        <f t="shared" si="5"/>
        <v>38.299999999999997</v>
      </c>
      <c r="H40" s="154"/>
      <c r="I40">
        <f>BRPL_EOD!AC40+BRPL_EOD!AD40</f>
        <v>15.16</v>
      </c>
      <c r="J40">
        <f>BYPL_EOD!AC40+BYPL_EOD!AD40</f>
        <v>8.84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38.07</v>
      </c>
      <c r="O40" s="154">
        <f t="shared" si="1"/>
        <v>0.22999999999999687</v>
      </c>
      <c r="P40">
        <v>15.251589177830311</v>
      </c>
      <c r="Q40">
        <v>8.893406882059363</v>
      </c>
      <c r="R40">
        <v>0</v>
      </c>
      <c r="S40">
        <v>2.0825059101654841</v>
      </c>
      <c r="T40">
        <v>12.072498029944837</v>
      </c>
      <c r="U40" s="156">
        <f t="shared" si="2"/>
        <v>38.299999999999997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38.299999999999997</v>
      </c>
      <c r="E41">
        <f>GT!N41</f>
        <v>0</v>
      </c>
      <c r="F41">
        <f t="shared" si="4"/>
        <v>84</v>
      </c>
      <c r="G41">
        <f t="shared" si="5"/>
        <v>38.299999999999997</v>
      </c>
      <c r="H41" s="154"/>
      <c r="I41">
        <f>BRPL_EOD!AC41+BRPL_EOD!AD41</f>
        <v>15.16</v>
      </c>
      <c r="J41">
        <f>BYPL_EOD!AC41+BYPL_EOD!AD41</f>
        <v>8.84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38.07</v>
      </c>
      <c r="O41" s="154">
        <f t="shared" si="1"/>
        <v>0.22999999999999687</v>
      </c>
      <c r="P41">
        <v>15.251589177830311</v>
      </c>
      <c r="Q41">
        <v>8.893406882059363</v>
      </c>
      <c r="R41">
        <v>0</v>
      </c>
      <c r="S41">
        <v>2.0825059101654841</v>
      </c>
      <c r="T41">
        <v>12.072498029944837</v>
      </c>
      <c r="U41" s="156">
        <f t="shared" si="2"/>
        <v>38.299999999999997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38.299999999999997</v>
      </c>
      <c r="E42">
        <f>GT!N42</f>
        <v>0</v>
      </c>
      <c r="F42">
        <f t="shared" si="4"/>
        <v>84</v>
      </c>
      <c r="G42">
        <f t="shared" si="5"/>
        <v>38.299999999999997</v>
      </c>
      <c r="H42" s="154"/>
      <c r="I42">
        <f>BRPL_EOD!AC42+BRPL_EOD!AD42</f>
        <v>15.16</v>
      </c>
      <c r="J42">
        <f>BYPL_EOD!AC42+BYPL_EOD!AD42</f>
        <v>8.84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38.07</v>
      </c>
      <c r="O42" s="154">
        <f t="shared" si="1"/>
        <v>0.22999999999999687</v>
      </c>
      <c r="P42">
        <v>15.251589177830311</v>
      </c>
      <c r="Q42">
        <v>8.893406882059363</v>
      </c>
      <c r="R42">
        <v>0</v>
      </c>
      <c r="S42">
        <v>2.0825059101654841</v>
      </c>
      <c r="T42">
        <v>12.072498029944837</v>
      </c>
      <c r="U42" s="156">
        <f t="shared" si="2"/>
        <v>38.299999999999997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38.299999999999997</v>
      </c>
      <c r="E43">
        <f>GT!N43</f>
        <v>0</v>
      </c>
      <c r="F43">
        <f t="shared" si="4"/>
        <v>84</v>
      </c>
      <c r="G43">
        <f t="shared" si="5"/>
        <v>38.299999999999997</v>
      </c>
      <c r="H43" s="154"/>
      <c r="I43">
        <f>BRPL_EOD!AC43+BRPL_EOD!AD43</f>
        <v>15.16</v>
      </c>
      <c r="J43">
        <f>BYPL_EOD!AC43+BYPL_EOD!AD43</f>
        <v>8.84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38.07</v>
      </c>
      <c r="O43" s="154">
        <f t="shared" si="1"/>
        <v>0.22999999999999687</v>
      </c>
      <c r="P43">
        <v>15.251589177830311</v>
      </c>
      <c r="Q43">
        <v>8.893406882059363</v>
      </c>
      <c r="R43">
        <v>0</v>
      </c>
      <c r="S43">
        <v>2.0825059101654841</v>
      </c>
      <c r="T43">
        <v>12.072498029944837</v>
      </c>
      <c r="U43" s="156">
        <f t="shared" si="2"/>
        <v>38.299999999999997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38.299999999999997</v>
      </c>
      <c r="E44">
        <f>GT!N44</f>
        <v>0</v>
      </c>
      <c r="F44">
        <f t="shared" si="4"/>
        <v>84</v>
      </c>
      <c r="G44">
        <f t="shared" si="5"/>
        <v>38.299999999999997</v>
      </c>
      <c r="H44" s="154"/>
      <c r="I44">
        <f>BRPL_EOD!AC44+BRPL_EOD!AD44</f>
        <v>15.16</v>
      </c>
      <c r="J44">
        <f>BYPL_EOD!AC44+BYPL_EOD!AD44</f>
        <v>8.84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38.07</v>
      </c>
      <c r="O44" s="154">
        <f t="shared" si="1"/>
        <v>0.22999999999999687</v>
      </c>
      <c r="P44">
        <v>15.251589177830311</v>
      </c>
      <c r="Q44">
        <v>8.893406882059363</v>
      </c>
      <c r="R44">
        <v>0</v>
      </c>
      <c r="S44">
        <v>2.0825059101654841</v>
      </c>
      <c r="T44">
        <v>12.072498029944837</v>
      </c>
      <c r="U44" s="156">
        <f t="shared" si="2"/>
        <v>38.299999999999997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38.299999999999997</v>
      </c>
      <c r="E45">
        <f>GT!N45</f>
        <v>0</v>
      </c>
      <c r="F45">
        <f t="shared" si="4"/>
        <v>84</v>
      </c>
      <c r="G45">
        <f t="shared" si="5"/>
        <v>38.299999999999997</v>
      </c>
      <c r="H45" s="154"/>
      <c r="I45">
        <f>BRPL_EOD!AC45+BRPL_EOD!AD45</f>
        <v>15.16</v>
      </c>
      <c r="J45">
        <f>BYPL_EOD!AC45+BYPL_EOD!AD45</f>
        <v>8.84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38.07</v>
      </c>
      <c r="O45" s="154">
        <f t="shared" si="1"/>
        <v>0.22999999999999687</v>
      </c>
      <c r="P45">
        <v>15.251589177830311</v>
      </c>
      <c r="Q45">
        <v>8.893406882059363</v>
      </c>
      <c r="R45">
        <v>0</v>
      </c>
      <c r="S45">
        <v>2.0825059101654841</v>
      </c>
      <c r="T45">
        <v>12.072498029944837</v>
      </c>
      <c r="U45" s="156">
        <f t="shared" si="2"/>
        <v>38.299999999999997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38.299999999999997</v>
      </c>
      <c r="E46">
        <f>GT!N46</f>
        <v>0</v>
      </c>
      <c r="F46">
        <f t="shared" si="4"/>
        <v>84</v>
      </c>
      <c r="G46">
        <f t="shared" si="5"/>
        <v>38.299999999999997</v>
      </c>
      <c r="H46" s="154"/>
      <c r="I46">
        <f>BRPL_EOD!AC46+BRPL_EOD!AD46</f>
        <v>15.16</v>
      </c>
      <c r="J46">
        <f>BYPL_EOD!AC46+BYPL_EOD!AD46</f>
        <v>8.84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38.07</v>
      </c>
      <c r="O46" s="154">
        <f t="shared" si="1"/>
        <v>0.22999999999999687</v>
      </c>
      <c r="P46">
        <v>15.251589177830311</v>
      </c>
      <c r="Q46">
        <v>8.893406882059363</v>
      </c>
      <c r="R46">
        <v>0</v>
      </c>
      <c r="S46">
        <v>2.0825059101654841</v>
      </c>
      <c r="T46">
        <v>12.072498029944837</v>
      </c>
      <c r="U46" s="156">
        <f t="shared" si="2"/>
        <v>38.299999999999997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38.299999999999997</v>
      </c>
      <c r="E47">
        <f>GT!N47</f>
        <v>0</v>
      </c>
      <c r="F47">
        <f t="shared" si="4"/>
        <v>84</v>
      </c>
      <c r="G47">
        <f t="shared" si="5"/>
        <v>38.299999999999997</v>
      </c>
      <c r="H47" s="154"/>
      <c r="I47">
        <f>BRPL_EOD!AC47+BRPL_EOD!AD47</f>
        <v>15.16</v>
      </c>
      <c r="J47">
        <f>BYPL_EOD!AC47+BYPL_EOD!AD47</f>
        <v>8.84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38.07</v>
      </c>
      <c r="O47" s="154">
        <f t="shared" si="1"/>
        <v>0.22999999999999687</v>
      </c>
      <c r="P47">
        <v>15.251589177830311</v>
      </c>
      <c r="Q47">
        <v>8.893406882059363</v>
      </c>
      <c r="R47">
        <v>0</v>
      </c>
      <c r="S47">
        <v>2.0825059101654841</v>
      </c>
      <c r="T47">
        <v>12.072498029944837</v>
      </c>
      <c r="U47" s="156">
        <f t="shared" si="2"/>
        <v>38.299999999999997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38.299999999999997</v>
      </c>
      <c r="E48">
        <f>GT!N48</f>
        <v>0</v>
      </c>
      <c r="F48">
        <f t="shared" si="4"/>
        <v>84</v>
      </c>
      <c r="G48">
        <f t="shared" si="5"/>
        <v>38.299999999999997</v>
      </c>
      <c r="H48" s="154"/>
      <c r="I48">
        <f>BRPL_EOD!AC48+BRPL_EOD!AD48</f>
        <v>15.16</v>
      </c>
      <c r="J48">
        <f>BYPL_EOD!AC48+BYPL_EOD!AD48</f>
        <v>8.84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38.07</v>
      </c>
      <c r="O48" s="154">
        <f t="shared" si="1"/>
        <v>0.22999999999999687</v>
      </c>
      <c r="P48">
        <v>15.251589177830311</v>
      </c>
      <c r="Q48">
        <v>8.893406882059363</v>
      </c>
      <c r="R48">
        <v>0</v>
      </c>
      <c r="S48">
        <v>2.0825059101654841</v>
      </c>
      <c r="T48">
        <v>12.072498029944837</v>
      </c>
      <c r="U48" s="156">
        <f t="shared" si="2"/>
        <v>38.299999999999997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38.299999999999997</v>
      </c>
      <c r="E49">
        <f>GT!N49</f>
        <v>0</v>
      </c>
      <c r="F49">
        <f t="shared" si="4"/>
        <v>84</v>
      </c>
      <c r="G49">
        <f t="shared" si="5"/>
        <v>38.299999999999997</v>
      </c>
      <c r="H49" s="154"/>
      <c r="I49">
        <f>BRPL_EOD!AC49+BRPL_EOD!AD49</f>
        <v>9.4600000000000009</v>
      </c>
      <c r="J49">
        <f>BYPL_EOD!AC49+BYPL_EOD!AD49</f>
        <v>20.079999999999998</v>
      </c>
      <c r="K49">
        <f>MES_EOD!AC49+MES_EOD!AD49</f>
        <v>0</v>
      </c>
      <c r="L49">
        <f>NDMC_EOD!AC49+NDMC_EOD!AD49</f>
        <v>1.31</v>
      </c>
      <c r="M49">
        <f>TPDDL_EOD!AC49+TPDDL_EOD!AD49</f>
        <v>7.57</v>
      </c>
      <c r="N49">
        <f t="shared" si="0"/>
        <v>38.42</v>
      </c>
      <c r="O49" s="154">
        <f t="shared" si="1"/>
        <v>-0.12000000000000455</v>
      </c>
      <c r="P49">
        <v>9.4304528891202501</v>
      </c>
      <c r="Q49">
        <v>20.017282665278497</v>
      </c>
      <c r="R49">
        <v>0</v>
      </c>
      <c r="S49">
        <v>1.3059083810515355</v>
      </c>
      <c r="T49">
        <v>7.5463560645497134</v>
      </c>
      <c r="U49" s="156">
        <f t="shared" si="2"/>
        <v>38.299999999999997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38.299999999999997</v>
      </c>
      <c r="E50">
        <f>GT!N50</f>
        <v>0</v>
      </c>
      <c r="F50">
        <f t="shared" si="4"/>
        <v>84</v>
      </c>
      <c r="G50">
        <f t="shared" si="5"/>
        <v>38.299999999999997</v>
      </c>
      <c r="H50" s="154"/>
      <c r="I50">
        <f>BRPL_EOD!AC50+BRPL_EOD!AD50</f>
        <v>9.4600000000000009</v>
      </c>
      <c r="J50">
        <f>BYPL_EOD!AC50+BYPL_EOD!AD50</f>
        <v>20.079999999999998</v>
      </c>
      <c r="K50">
        <f>MES_EOD!AC50+MES_EOD!AD50</f>
        <v>0</v>
      </c>
      <c r="L50">
        <f>NDMC_EOD!AC50+NDMC_EOD!AD50</f>
        <v>1.31</v>
      </c>
      <c r="M50">
        <f>TPDDL_EOD!AC50+TPDDL_EOD!AD50</f>
        <v>7.57</v>
      </c>
      <c r="N50">
        <f t="shared" si="0"/>
        <v>38.42</v>
      </c>
      <c r="O50" s="154">
        <f t="shared" si="1"/>
        <v>-0.12000000000000455</v>
      </c>
      <c r="P50">
        <v>9.4304528891202501</v>
      </c>
      <c r="Q50">
        <v>20.017282665278497</v>
      </c>
      <c r="R50">
        <v>0</v>
      </c>
      <c r="S50">
        <v>1.3059083810515355</v>
      </c>
      <c r="T50">
        <v>7.5463560645497134</v>
      </c>
      <c r="U50" s="156">
        <f t="shared" si="2"/>
        <v>38.299999999999997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38.299999999999997</v>
      </c>
      <c r="E51">
        <f>GT!N51</f>
        <v>0</v>
      </c>
      <c r="F51">
        <f t="shared" si="4"/>
        <v>84</v>
      </c>
      <c r="G51">
        <f t="shared" si="5"/>
        <v>38.299999999999997</v>
      </c>
      <c r="H51" s="154"/>
      <c r="I51">
        <f>BRPL_EOD!AC51+BRPL_EOD!AD51</f>
        <v>9.4600000000000009</v>
      </c>
      <c r="J51">
        <f>BYPL_EOD!AC51+BYPL_EOD!AD51</f>
        <v>20.079999999999998</v>
      </c>
      <c r="K51">
        <f>MES_EOD!AC51+MES_EOD!AD51</f>
        <v>0</v>
      </c>
      <c r="L51">
        <f>NDMC_EOD!AC51+NDMC_EOD!AD51</f>
        <v>1.31</v>
      </c>
      <c r="M51">
        <f>TPDDL_EOD!AC51+TPDDL_EOD!AD51</f>
        <v>7.57</v>
      </c>
      <c r="N51">
        <f t="shared" si="0"/>
        <v>38.42</v>
      </c>
      <c r="O51" s="154">
        <f t="shared" si="1"/>
        <v>-0.12000000000000455</v>
      </c>
      <c r="P51">
        <v>9.4304528891202501</v>
      </c>
      <c r="Q51">
        <v>20.017282665278497</v>
      </c>
      <c r="R51">
        <v>0</v>
      </c>
      <c r="S51">
        <v>1.3059083810515355</v>
      </c>
      <c r="T51">
        <v>7.5463560645497134</v>
      </c>
      <c r="U51" s="156">
        <f t="shared" si="2"/>
        <v>38.299999999999997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38.299999999999997</v>
      </c>
      <c r="E52">
        <f>GT!N52</f>
        <v>0</v>
      </c>
      <c r="F52">
        <f t="shared" si="4"/>
        <v>84</v>
      </c>
      <c r="G52">
        <f t="shared" si="5"/>
        <v>38.299999999999997</v>
      </c>
      <c r="H52" s="154"/>
      <c r="I52">
        <f>BRPL_EOD!AC52+BRPL_EOD!AD52</f>
        <v>9.4600000000000009</v>
      </c>
      <c r="J52">
        <f>BYPL_EOD!AC52+BYPL_EOD!AD52</f>
        <v>20.079999999999998</v>
      </c>
      <c r="K52">
        <f>MES_EOD!AC52+MES_EOD!AD52</f>
        <v>0</v>
      </c>
      <c r="L52">
        <f>NDMC_EOD!AC52+NDMC_EOD!AD52</f>
        <v>1.31</v>
      </c>
      <c r="M52">
        <f>TPDDL_EOD!AC52+TPDDL_EOD!AD52</f>
        <v>7.57</v>
      </c>
      <c r="N52">
        <f t="shared" si="0"/>
        <v>38.42</v>
      </c>
      <c r="O52" s="154">
        <f t="shared" si="1"/>
        <v>-0.12000000000000455</v>
      </c>
      <c r="P52">
        <v>9.4304528891202501</v>
      </c>
      <c r="Q52">
        <v>20.017282665278497</v>
      </c>
      <c r="R52">
        <v>0</v>
      </c>
      <c r="S52">
        <v>1.3059083810515355</v>
      </c>
      <c r="T52">
        <v>7.5463560645497134</v>
      </c>
      <c r="U52" s="156">
        <f t="shared" si="2"/>
        <v>38.299999999999997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39.299999999999997</v>
      </c>
      <c r="E53">
        <f>GT!N53</f>
        <v>0</v>
      </c>
      <c r="F53">
        <f t="shared" si="4"/>
        <v>84</v>
      </c>
      <c r="G53">
        <f t="shared" si="5"/>
        <v>39.299999999999997</v>
      </c>
      <c r="H53" s="154"/>
      <c r="I53">
        <f>BRPL_EOD!AC53+BRPL_EOD!AD53</f>
        <v>16.149999999999999</v>
      </c>
      <c r="J53">
        <f>BYPL_EOD!AC53+BYPL_EOD!AD53</f>
        <v>8.84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39.06</v>
      </c>
      <c r="O53" s="154">
        <f t="shared" si="1"/>
        <v>0.23999999999999488</v>
      </c>
      <c r="P53">
        <v>16.249231950844852</v>
      </c>
      <c r="Q53">
        <v>8.894316436251918</v>
      </c>
      <c r="R53">
        <v>0</v>
      </c>
      <c r="S53">
        <v>2.0827188940092163</v>
      </c>
      <c r="T53">
        <v>12.073732718894007</v>
      </c>
      <c r="U53" s="156">
        <f t="shared" si="2"/>
        <v>39.299999999999997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39.299999999999997</v>
      </c>
      <c r="E54">
        <f>GT!N54</f>
        <v>0</v>
      </c>
      <c r="F54">
        <f t="shared" si="4"/>
        <v>84</v>
      </c>
      <c r="G54">
        <f t="shared" si="5"/>
        <v>39.299999999999997</v>
      </c>
      <c r="H54" s="154"/>
      <c r="I54">
        <f>BRPL_EOD!AC54+BRPL_EOD!AD54</f>
        <v>16.149999999999999</v>
      </c>
      <c r="J54">
        <f>BYPL_EOD!AC54+BYPL_EOD!AD54</f>
        <v>8.84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39.06</v>
      </c>
      <c r="O54" s="154">
        <f t="shared" si="1"/>
        <v>0.23999999999999488</v>
      </c>
      <c r="P54">
        <v>16.249231950844852</v>
      </c>
      <c r="Q54">
        <v>8.894316436251918</v>
      </c>
      <c r="R54">
        <v>0</v>
      </c>
      <c r="S54">
        <v>2.0827188940092163</v>
      </c>
      <c r="T54">
        <v>12.073732718894007</v>
      </c>
      <c r="U54" s="156">
        <f t="shared" si="2"/>
        <v>39.299999999999997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39.299999999999997</v>
      </c>
      <c r="E55">
        <f>GT!N55</f>
        <v>0</v>
      </c>
      <c r="F55">
        <f t="shared" si="4"/>
        <v>84</v>
      </c>
      <c r="G55">
        <f t="shared" si="5"/>
        <v>39.299999999999997</v>
      </c>
      <c r="H55" s="154"/>
      <c r="I55">
        <f>BRPL_EOD!AC55+BRPL_EOD!AD55</f>
        <v>16.149999999999999</v>
      </c>
      <c r="J55">
        <f>BYPL_EOD!AC55+BYPL_EOD!AD55</f>
        <v>8.84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39.06</v>
      </c>
      <c r="O55" s="154">
        <f t="shared" si="1"/>
        <v>0.23999999999999488</v>
      </c>
      <c r="P55">
        <v>16.249231950844852</v>
      </c>
      <c r="Q55">
        <v>8.894316436251918</v>
      </c>
      <c r="R55">
        <v>0</v>
      </c>
      <c r="S55">
        <v>2.0827188940092163</v>
      </c>
      <c r="T55">
        <v>12.073732718894007</v>
      </c>
      <c r="U55" s="156">
        <f t="shared" si="2"/>
        <v>39.299999999999997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39.299999999999997</v>
      </c>
      <c r="E56">
        <f>GT!N56</f>
        <v>0</v>
      </c>
      <c r="F56">
        <f t="shared" si="4"/>
        <v>84</v>
      </c>
      <c r="G56">
        <f t="shared" si="5"/>
        <v>39.299999999999997</v>
      </c>
      <c r="H56" s="154"/>
      <c r="I56">
        <f>BRPL_EOD!AC56+BRPL_EOD!AD56</f>
        <v>16.149999999999999</v>
      </c>
      <c r="J56">
        <f>BYPL_EOD!AC56+BYPL_EOD!AD56</f>
        <v>8.84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39.06</v>
      </c>
      <c r="O56" s="154">
        <f t="shared" si="1"/>
        <v>0.23999999999999488</v>
      </c>
      <c r="P56">
        <v>16.249231950844852</v>
      </c>
      <c r="Q56">
        <v>8.894316436251918</v>
      </c>
      <c r="R56">
        <v>0</v>
      </c>
      <c r="S56">
        <v>2.0827188940092163</v>
      </c>
      <c r="T56">
        <v>12.073732718894007</v>
      </c>
      <c r="U56" s="156">
        <f t="shared" si="2"/>
        <v>39.299999999999997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39.299999999999997</v>
      </c>
      <c r="E57">
        <f>GT!N57</f>
        <v>0</v>
      </c>
      <c r="F57">
        <f t="shared" si="4"/>
        <v>84</v>
      </c>
      <c r="G57">
        <f t="shared" si="5"/>
        <v>39.299999999999997</v>
      </c>
      <c r="H57" s="154"/>
      <c r="I57">
        <f>BRPL_EOD!AC57+BRPL_EOD!AD57</f>
        <v>16.149999999999999</v>
      </c>
      <c r="J57">
        <f>BYPL_EOD!AC57+BYPL_EOD!AD57</f>
        <v>8.84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39.06</v>
      </c>
      <c r="O57" s="154">
        <f t="shared" si="1"/>
        <v>0.23999999999999488</v>
      </c>
      <c r="P57">
        <v>16.249231950844852</v>
      </c>
      <c r="Q57">
        <v>8.894316436251918</v>
      </c>
      <c r="R57">
        <v>0</v>
      </c>
      <c r="S57">
        <v>2.0827188940092163</v>
      </c>
      <c r="T57">
        <v>12.073732718894007</v>
      </c>
      <c r="U57" s="156">
        <f t="shared" si="2"/>
        <v>39.299999999999997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39.299999999999997</v>
      </c>
      <c r="E58">
        <f>GT!N58</f>
        <v>0</v>
      </c>
      <c r="F58">
        <f t="shared" si="4"/>
        <v>84</v>
      </c>
      <c r="G58">
        <f t="shared" si="5"/>
        <v>39.299999999999997</v>
      </c>
      <c r="H58" s="154"/>
      <c r="I58">
        <f>BRPL_EOD!AC58+BRPL_EOD!AD58</f>
        <v>16.149999999999999</v>
      </c>
      <c r="J58">
        <f>BYPL_EOD!AC58+BYPL_EOD!AD58</f>
        <v>8.84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39.06</v>
      </c>
      <c r="O58" s="154">
        <f t="shared" si="1"/>
        <v>0.23999999999999488</v>
      </c>
      <c r="P58">
        <v>16.249231950844852</v>
      </c>
      <c r="Q58">
        <v>8.894316436251918</v>
      </c>
      <c r="R58">
        <v>0</v>
      </c>
      <c r="S58">
        <v>2.0827188940092163</v>
      </c>
      <c r="T58">
        <v>12.073732718894007</v>
      </c>
      <c r="U58" s="156">
        <f t="shared" si="2"/>
        <v>39.299999999999997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39.299999999999997</v>
      </c>
      <c r="E59">
        <f>GT!N59</f>
        <v>0</v>
      </c>
      <c r="F59">
        <f t="shared" si="4"/>
        <v>84</v>
      </c>
      <c r="G59">
        <f t="shared" si="5"/>
        <v>39.299999999999997</v>
      </c>
      <c r="H59" s="154"/>
      <c r="I59">
        <f>BRPL_EOD!AC59+BRPL_EOD!AD59</f>
        <v>16.149999999999999</v>
      </c>
      <c r="J59">
        <f>BYPL_EOD!AC59+BYPL_EOD!AD59</f>
        <v>8.84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39.06</v>
      </c>
      <c r="O59" s="154">
        <f t="shared" si="1"/>
        <v>0.23999999999999488</v>
      </c>
      <c r="P59">
        <v>16.249231950844852</v>
      </c>
      <c r="Q59">
        <v>8.894316436251918</v>
      </c>
      <c r="R59">
        <v>0</v>
      </c>
      <c r="S59">
        <v>2.0827188940092163</v>
      </c>
      <c r="T59">
        <v>12.073732718894007</v>
      </c>
      <c r="U59" s="156">
        <f t="shared" si="2"/>
        <v>39.299999999999997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39.299999999999997</v>
      </c>
      <c r="E60">
        <f>GT!N60</f>
        <v>0</v>
      </c>
      <c r="F60">
        <f t="shared" si="4"/>
        <v>84</v>
      </c>
      <c r="G60">
        <f t="shared" si="5"/>
        <v>39.299999999999997</v>
      </c>
      <c r="H60" s="154"/>
      <c r="I60">
        <f>BRPL_EOD!AC60+BRPL_EOD!AD60</f>
        <v>16.149999999999999</v>
      </c>
      <c r="J60">
        <f>BYPL_EOD!AC60+BYPL_EOD!AD60</f>
        <v>8.84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39.06</v>
      </c>
      <c r="O60" s="154">
        <f t="shared" si="1"/>
        <v>0.23999999999999488</v>
      </c>
      <c r="P60">
        <v>16.249231950844852</v>
      </c>
      <c r="Q60">
        <v>8.894316436251918</v>
      </c>
      <c r="R60">
        <v>0</v>
      </c>
      <c r="S60">
        <v>2.0827188940092163</v>
      </c>
      <c r="T60">
        <v>12.073732718894007</v>
      </c>
      <c r="U60" s="156">
        <f t="shared" si="2"/>
        <v>39.299999999999997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39.299999999999997</v>
      </c>
      <c r="E61">
        <f>GT!N61</f>
        <v>0</v>
      </c>
      <c r="F61">
        <f t="shared" si="4"/>
        <v>84</v>
      </c>
      <c r="G61">
        <f t="shared" si="5"/>
        <v>39.299999999999997</v>
      </c>
      <c r="H61" s="154"/>
      <c r="I61">
        <f>BRPL_EOD!AC61+BRPL_EOD!AD61</f>
        <v>16.149999999999999</v>
      </c>
      <c r="J61">
        <f>BYPL_EOD!AC61+BYPL_EOD!AD61</f>
        <v>8.84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39.06</v>
      </c>
      <c r="O61" s="154">
        <f t="shared" si="1"/>
        <v>0.23999999999999488</v>
      </c>
      <c r="P61">
        <v>16.249231950844852</v>
      </c>
      <c r="Q61">
        <v>8.894316436251918</v>
      </c>
      <c r="R61">
        <v>0</v>
      </c>
      <c r="S61">
        <v>2.0827188940092163</v>
      </c>
      <c r="T61">
        <v>12.073732718894007</v>
      </c>
      <c r="U61" s="156">
        <f t="shared" si="2"/>
        <v>39.299999999999997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39.299999999999997</v>
      </c>
      <c r="E62">
        <f>GT!N62</f>
        <v>0</v>
      </c>
      <c r="F62">
        <f t="shared" si="4"/>
        <v>84</v>
      </c>
      <c r="G62">
        <f t="shared" si="5"/>
        <v>39.299999999999997</v>
      </c>
      <c r="H62" s="154"/>
      <c r="I62">
        <f>BRPL_EOD!AC62+BRPL_EOD!AD62</f>
        <v>16.149999999999999</v>
      </c>
      <c r="J62">
        <f>BYPL_EOD!AC62+BYPL_EOD!AD62</f>
        <v>8.84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39.06</v>
      </c>
      <c r="O62" s="154">
        <f t="shared" si="1"/>
        <v>0.23999999999999488</v>
      </c>
      <c r="P62">
        <v>16.249231950844852</v>
      </c>
      <c r="Q62">
        <v>8.894316436251918</v>
      </c>
      <c r="R62">
        <v>0</v>
      </c>
      <c r="S62">
        <v>2.0827188940092163</v>
      </c>
      <c r="T62">
        <v>12.073732718894007</v>
      </c>
      <c r="U62" s="156">
        <f t="shared" si="2"/>
        <v>39.299999999999997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39.299999999999997</v>
      </c>
      <c r="E63">
        <f>GT!N63</f>
        <v>0</v>
      </c>
      <c r="F63">
        <f t="shared" si="4"/>
        <v>84</v>
      </c>
      <c r="G63">
        <f t="shared" si="5"/>
        <v>39.299999999999997</v>
      </c>
      <c r="H63" s="154"/>
      <c r="I63">
        <f>BRPL_EOD!AC63+BRPL_EOD!AD63</f>
        <v>10.199999999999999</v>
      </c>
      <c r="J63">
        <f>BYPL_EOD!AC63+BYPL_EOD!AD63</f>
        <v>19.600000000000001</v>
      </c>
      <c r="K63">
        <f>MES_EOD!AC63+MES_EOD!AD63</f>
        <v>0</v>
      </c>
      <c r="L63">
        <f>NDMC_EOD!AC63+NDMC_EOD!AD63</f>
        <v>1.41</v>
      </c>
      <c r="M63">
        <f>TPDDL_EOD!AC63+TPDDL_EOD!AD63</f>
        <v>8.16</v>
      </c>
      <c r="N63">
        <f t="shared" si="0"/>
        <v>39.370000000000005</v>
      </c>
      <c r="O63" s="154">
        <f t="shared" si="1"/>
        <v>-7.000000000000739E-2</v>
      </c>
      <c r="P63">
        <v>10.181864363728724</v>
      </c>
      <c r="Q63">
        <v>19.565151130302258</v>
      </c>
      <c r="R63">
        <v>0</v>
      </c>
      <c r="S63">
        <v>1.4074930149860296</v>
      </c>
      <c r="T63">
        <v>8.1454914909829803</v>
      </c>
      <c r="U63" s="156">
        <f t="shared" si="2"/>
        <v>39.299999999999997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39.299999999999997</v>
      </c>
      <c r="E64">
        <f>GT!N64</f>
        <v>0</v>
      </c>
      <c r="F64">
        <f t="shared" si="4"/>
        <v>84</v>
      </c>
      <c r="G64">
        <f t="shared" si="5"/>
        <v>39.299999999999997</v>
      </c>
      <c r="H64" s="154"/>
      <c r="I64">
        <f>BRPL_EOD!AC64+BRPL_EOD!AD64</f>
        <v>10.199999999999999</v>
      </c>
      <c r="J64">
        <f>BYPL_EOD!AC64+BYPL_EOD!AD64</f>
        <v>19.600000000000001</v>
      </c>
      <c r="K64">
        <f>MES_EOD!AC64+MES_EOD!AD64</f>
        <v>0</v>
      </c>
      <c r="L64">
        <f>NDMC_EOD!AC64+NDMC_EOD!AD64</f>
        <v>1.41</v>
      </c>
      <c r="M64">
        <f>TPDDL_EOD!AC64+TPDDL_EOD!AD64</f>
        <v>8.16</v>
      </c>
      <c r="N64">
        <f t="shared" si="0"/>
        <v>39.370000000000005</v>
      </c>
      <c r="O64" s="154">
        <f t="shared" si="1"/>
        <v>-7.000000000000739E-2</v>
      </c>
      <c r="P64">
        <v>10.181864363728724</v>
      </c>
      <c r="Q64">
        <v>19.565151130302258</v>
      </c>
      <c r="R64">
        <v>0</v>
      </c>
      <c r="S64">
        <v>1.4074930149860296</v>
      </c>
      <c r="T64">
        <v>8.1454914909829803</v>
      </c>
      <c r="U64" s="156">
        <f t="shared" si="2"/>
        <v>39.299999999999997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39.299999999999997</v>
      </c>
      <c r="E65">
        <f>GT!N65</f>
        <v>0</v>
      </c>
      <c r="F65">
        <f t="shared" si="4"/>
        <v>84</v>
      </c>
      <c r="G65">
        <f t="shared" si="5"/>
        <v>39.299999999999997</v>
      </c>
      <c r="H65" s="154"/>
      <c r="I65">
        <f>BRPL_EOD!AC65+BRPL_EOD!AD65</f>
        <v>16.149999999999999</v>
      </c>
      <c r="J65">
        <f>BYPL_EOD!AC65+BYPL_EOD!AD65</f>
        <v>8.84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39.06</v>
      </c>
      <c r="O65" s="154">
        <f t="shared" si="1"/>
        <v>0.23999999999999488</v>
      </c>
      <c r="P65">
        <v>16.249231950844852</v>
      </c>
      <c r="Q65">
        <v>8.894316436251918</v>
      </c>
      <c r="R65">
        <v>0</v>
      </c>
      <c r="S65">
        <v>2.0827188940092163</v>
      </c>
      <c r="T65">
        <v>12.073732718894007</v>
      </c>
      <c r="U65" s="156">
        <f t="shared" si="2"/>
        <v>39.299999999999997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39.299999999999997</v>
      </c>
      <c r="E66">
        <f>GT!N66</f>
        <v>0</v>
      </c>
      <c r="F66">
        <f t="shared" si="4"/>
        <v>84</v>
      </c>
      <c r="G66">
        <f t="shared" si="5"/>
        <v>39.299999999999997</v>
      </c>
      <c r="H66" s="154"/>
      <c r="I66">
        <f>BRPL_EOD!AC66+BRPL_EOD!AD66</f>
        <v>16.149999999999999</v>
      </c>
      <c r="J66">
        <f>BYPL_EOD!AC66+BYPL_EOD!AD66</f>
        <v>8.84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39.06</v>
      </c>
      <c r="O66" s="154">
        <f t="shared" si="1"/>
        <v>0.23999999999999488</v>
      </c>
      <c r="P66">
        <v>16.249231950844852</v>
      </c>
      <c r="Q66">
        <v>8.894316436251918</v>
      </c>
      <c r="R66">
        <v>0</v>
      </c>
      <c r="S66">
        <v>2.0827188940092163</v>
      </c>
      <c r="T66">
        <v>12.073732718894007</v>
      </c>
      <c r="U66" s="156">
        <f t="shared" si="2"/>
        <v>39.299999999999997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38.299999999999997</v>
      </c>
      <c r="E67">
        <f>GT!N67</f>
        <v>0</v>
      </c>
      <c r="F67">
        <f t="shared" si="4"/>
        <v>84</v>
      </c>
      <c r="G67">
        <f t="shared" si="5"/>
        <v>38.299999999999997</v>
      </c>
      <c r="H67" s="154"/>
      <c r="I67">
        <f>BRPL_EOD!AC67+BRPL_EOD!AD67</f>
        <v>15.16</v>
      </c>
      <c r="J67">
        <f>BYPL_EOD!AC67+BYPL_EOD!AD67</f>
        <v>8.84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38.07</v>
      </c>
      <c r="O67" s="154">
        <f t="shared" ref="O67:O98" si="7">G67-N67</f>
        <v>0.22999999999999687</v>
      </c>
      <c r="P67">
        <v>15.251589177830311</v>
      </c>
      <c r="Q67">
        <v>8.893406882059363</v>
      </c>
      <c r="R67">
        <v>0</v>
      </c>
      <c r="S67">
        <v>2.0825059101654841</v>
      </c>
      <c r="T67">
        <v>12.072498029944837</v>
      </c>
      <c r="U67" s="156">
        <f t="shared" ref="U67:U98" si="8">SUM(P67:T67)</f>
        <v>38.299999999999997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38.299999999999997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38.299999999999997</v>
      </c>
      <c r="H68" s="154"/>
      <c r="I68">
        <f>BRPL_EOD!AC68+BRPL_EOD!AD68</f>
        <v>15.16</v>
      </c>
      <c r="J68">
        <f>BYPL_EOD!AC68+BYPL_EOD!AD68</f>
        <v>8.84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38.07</v>
      </c>
      <c r="O68" s="154">
        <f t="shared" si="7"/>
        <v>0.22999999999999687</v>
      </c>
      <c r="P68">
        <v>15.251589177830311</v>
      </c>
      <c r="Q68">
        <v>8.893406882059363</v>
      </c>
      <c r="R68">
        <v>0</v>
      </c>
      <c r="S68">
        <v>2.0825059101654841</v>
      </c>
      <c r="T68">
        <v>12.072498029944837</v>
      </c>
      <c r="U68" s="156">
        <f t="shared" si="8"/>
        <v>38.299999999999997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38.299999999999997</v>
      </c>
      <c r="E69">
        <f>GT!N69</f>
        <v>0</v>
      </c>
      <c r="F69">
        <f t="shared" si="10"/>
        <v>84</v>
      </c>
      <c r="G69">
        <f t="shared" si="11"/>
        <v>38.299999999999997</v>
      </c>
      <c r="H69" s="154"/>
      <c r="I69">
        <f>BRPL_EOD!AC69+BRPL_EOD!AD69</f>
        <v>15.16</v>
      </c>
      <c r="J69">
        <f>BYPL_EOD!AC69+BYPL_EOD!AD69</f>
        <v>8.84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38.07</v>
      </c>
      <c r="O69" s="154">
        <f t="shared" si="7"/>
        <v>0.22999999999999687</v>
      </c>
      <c r="P69">
        <v>15.251589177830311</v>
      </c>
      <c r="Q69">
        <v>8.893406882059363</v>
      </c>
      <c r="R69">
        <v>0</v>
      </c>
      <c r="S69">
        <v>2.0825059101654841</v>
      </c>
      <c r="T69">
        <v>12.072498029944837</v>
      </c>
      <c r="U69" s="156">
        <f t="shared" si="8"/>
        <v>38.299999999999997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38.299999999999997</v>
      </c>
      <c r="E70">
        <f>GT!N70</f>
        <v>0</v>
      </c>
      <c r="F70">
        <f t="shared" si="10"/>
        <v>84</v>
      </c>
      <c r="G70">
        <f t="shared" si="11"/>
        <v>38.299999999999997</v>
      </c>
      <c r="H70" s="154"/>
      <c r="I70">
        <f>BRPL_EOD!AC70+BRPL_EOD!AD70</f>
        <v>15.16</v>
      </c>
      <c r="J70">
        <f>BYPL_EOD!AC70+BYPL_EOD!AD70</f>
        <v>8.84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38.07</v>
      </c>
      <c r="O70" s="154">
        <f t="shared" si="7"/>
        <v>0.22999999999999687</v>
      </c>
      <c r="P70">
        <v>15.251589177830311</v>
      </c>
      <c r="Q70">
        <v>8.893406882059363</v>
      </c>
      <c r="R70">
        <v>0</v>
      </c>
      <c r="S70">
        <v>2.0825059101654841</v>
      </c>
      <c r="T70">
        <v>12.072498029944837</v>
      </c>
      <c r="U70" s="156">
        <f t="shared" si="8"/>
        <v>38.299999999999997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38.299999999999997</v>
      </c>
      <c r="E71">
        <f>GT!N71</f>
        <v>0</v>
      </c>
      <c r="F71">
        <f t="shared" si="10"/>
        <v>84</v>
      </c>
      <c r="G71">
        <f t="shared" si="11"/>
        <v>38.299999999999997</v>
      </c>
      <c r="H71" s="154"/>
      <c r="I71">
        <f>BRPL_EOD!AC71+BRPL_EOD!AD71</f>
        <v>9.94</v>
      </c>
      <c r="J71">
        <f>BYPL_EOD!AC71+BYPL_EOD!AD71</f>
        <v>19.11</v>
      </c>
      <c r="K71">
        <f>MES_EOD!AC71+MES_EOD!AD71</f>
        <v>0</v>
      </c>
      <c r="L71">
        <f>NDMC_EOD!AC71+NDMC_EOD!AD71</f>
        <v>1.37</v>
      </c>
      <c r="M71">
        <f>TPDDL_EOD!AC71+TPDDL_EOD!AD71</f>
        <v>7.95</v>
      </c>
      <c r="N71">
        <f t="shared" si="6"/>
        <v>38.369999999999997</v>
      </c>
      <c r="O71" s="154">
        <f t="shared" si="7"/>
        <v>-7.0000000000000284E-2</v>
      </c>
      <c r="P71">
        <v>9.9218660411780029</v>
      </c>
      <c r="Q71">
        <v>19.075136825645036</v>
      </c>
      <c r="R71">
        <v>0</v>
      </c>
      <c r="S71">
        <v>1.3675006515506907</v>
      </c>
      <c r="T71">
        <v>7.935496481626271</v>
      </c>
      <c r="U71" s="156">
        <f t="shared" si="8"/>
        <v>38.300000000000004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38.299999999999997</v>
      </c>
      <c r="E72">
        <f>GT!N72</f>
        <v>0</v>
      </c>
      <c r="F72">
        <f t="shared" si="10"/>
        <v>84</v>
      </c>
      <c r="G72">
        <f t="shared" si="11"/>
        <v>38.299999999999997</v>
      </c>
      <c r="H72" s="154"/>
      <c r="I72">
        <f>BRPL_EOD!AC72+BRPL_EOD!AD72</f>
        <v>9.94</v>
      </c>
      <c r="J72">
        <f>BYPL_EOD!AC72+BYPL_EOD!AD72</f>
        <v>19.11</v>
      </c>
      <c r="K72">
        <f>MES_EOD!AC72+MES_EOD!AD72</f>
        <v>0</v>
      </c>
      <c r="L72">
        <f>NDMC_EOD!AC72+NDMC_EOD!AD72</f>
        <v>1.37</v>
      </c>
      <c r="M72">
        <f>TPDDL_EOD!AC72+TPDDL_EOD!AD72</f>
        <v>7.95</v>
      </c>
      <c r="N72">
        <f t="shared" si="6"/>
        <v>38.369999999999997</v>
      </c>
      <c r="O72" s="154">
        <f t="shared" si="7"/>
        <v>-7.0000000000000284E-2</v>
      </c>
      <c r="P72">
        <v>9.9218660411780029</v>
      </c>
      <c r="Q72">
        <v>19.075136825645036</v>
      </c>
      <c r="R72">
        <v>0</v>
      </c>
      <c r="S72">
        <v>1.3675006515506907</v>
      </c>
      <c r="T72">
        <v>7.935496481626271</v>
      </c>
      <c r="U72" s="156">
        <f t="shared" si="8"/>
        <v>38.300000000000004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38.299999999999997</v>
      </c>
      <c r="E73">
        <f>GT!N73</f>
        <v>0</v>
      </c>
      <c r="F73">
        <f t="shared" si="10"/>
        <v>84</v>
      </c>
      <c r="G73">
        <f t="shared" si="11"/>
        <v>38.299999999999997</v>
      </c>
      <c r="H73" s="154"/>
      <c r="I73">
        <f>BRPL_EOD!AC73+BRPL_EOD!AD73</f>
        <v>15.16</v>
      </c>
      <c r="J73">
        <f>BYPL_EOD!AC73+BYPL_EOD!AD73</f>
        <v>8.84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38.07</v>
      </c>
      <c r="O73" s="154">
        <f t="shared" si="7"/>
        <v>0.22999999999999687</v>
      </c>
      <c r="P73">
        <v>15.251589177830311</v>
      </c>
      <c r="Q73">
        <v>8.893406882059363</v>
      </c>
      <c r="R73">
        <v>0</v>
      </c>
      <c r="S73">
        <v>2.0825059101654841</v>
      </c>
      <c r="T73">
        <v>12.072498029944837</v>
      </c>
      <c r="U73" s="156">
        <f t="shared" si="8"/>
        <v>38.299999999999997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38.299999999999997</v>
      </c>
      <c r="E74">
        <f>GT!N74</f>
        <v>0</v>
      </c>
      <c r="F74">
        <f t="shared" si="10"/>
        <v>84</v>
      </c>
      <c r="G74">
        <f t="shared" si="11"/>
        <v>38.299999999999997</v>
      </c>
      <c r="H74" s="154"/>
      <c r="I74">
        <f>BRPL_EOD!AC74+BRPL_EOD!AD74</f>
        <v>15.16</v>
      </c>
      <c r="J74">
        <f>BYPL_EOD!AC74+BYPL_EOD!AD74</f>
        <v>8.84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38.07</v>
      </c>
      <c r="O74" s="154">
        <f t="shared" si="7"/>
        <v>0.22999999999999687</v>
      </c>
      <c r="P74">
        <v>15.251589177830311</v>
      </c>
      <c r="Q74">
        <v>8.893406882059363</v>
      </c>
      <c r="R74">
        <v>0</v>
      </c>
      <c r="S74">
        <v>2.0825059101654841</v>
      </c>
      <c r="T74">
        <v>12.072498029944837</v>
      </c>
      <c r="U74" s="156">
        <f t="shared" si="8"/>
        <v>38.299999999999997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38.6</v>
      </c>
      <c r="E75">
        <f>GT!N75</f>
        <v>0</v>
      </c>
      <c r="F75">
        <f t="shared" si="10"/>
        <v>84</v>
      </c>
      <c r="G75">
        <f t="shared" si="11"/>
        <v>38.6</v>
      </c>
      <c r="H75" s="154"/>
      <c r="I75">
        <f>BRPL_EOD!AC75+BRPL_EOD!AD75</f>
        <v>15.16</v>
      </c>
      <c r="J75">
        <f>BYPL_EOD!AC75+BYPL_EOD!AD75</f>
        <v>8.84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38.07</v>
      </c>
      <c r="O75" s="154">
        <f t="shared" si="7"/>
        <v>0.53000000000000114</v>
      </c>
      <c r="P75">
        <v>15.371053322826373</v>
      </c>
      <c r="Q75">
        <v>8.963068032571579</v>
      </c>
      <c r="R75">
        <v>0</v>
      </c>
      <c r="S75">
        <v>2.0988179669030731</v>
      </c>
      <c r="T75">
        <v>12.167060677698975</v>
      </c>
      <c r="U75" s="156">
        <f t="shared" si="8"/>
        <v>38.6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38.6</v>
      </c>
      <c r="E76">
        <f>GT!N76</f>
        <v>0</v>
      </c>
      <c r="F76">
        <f t="shared" si="10"/>
        <v>84</v>
      </c>
      <c r="G76">
        <f t="shared" si="11"/>
        <v>38.6</v>
      </c>
      <c r="H76" s="154"/>
      <c r="I76">
        <f>BRPL_EOD!AC76+BRPL_EOD!AD76</f>
        <v>15.16</v>
      </c>
      <c r="J76">
        <f>BYPL_EOD!AC76+BYPL_EOD!AD76</f>
        <v>8.84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38.07</v>
      </c>
      <c r="O76" s="154">
        <f t="shared" si="7"/>
        <v>0.53000000000000114</v>
      </c>
      <c r="P76">
        <v>15.371053322826373</v>
      </c>
      <c r="Q76">
        <v>8.963068032571579</v>
      </c>
      <c r="R76">
        <v>0</v>
      </c>
      <c r="S76">
        <v>2.0988179669030731</v>
      </c>
      <c r="T76">
        <v>12.167060677698975</v>
      </c>
      <c r="U76" s="156">
        <f t="shared" si="8"/>
        <v>38.6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38.6</v>
      </c>
      <c r="E77">
        <f>GT!N77</f>
        <v>0</v>
      </c>
      <c r="F77">
        <f t="shared" si="10"/>
        <v>84</v>
      </c>
      <c r="G77">
        <f t="shared" si="11"/>
        <v>38.6</v>
      </c>
      <c r="H77" s="154"/>
      <c r="I77">
        <f>BRPL_EOD!AC77+BRPL_EOD!AD77</f>
        <v>15.16</v>
      </c>
      <c r="J77">
        <f>BYPL_EOD!AC77+BYPL_EOD!AD77</f>
        <v>8.84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38.07</v>
      </c>
      <c r="O77" s="154">
        <f t="shared" si="7"/>
        <v>0.53000000000000114</v>
      </c>
      <c r="P77">
        <v>15.371053322826373</v>
      </c>
      <c r="Q77">
        <v>8.963068032571579</v>
      </c>
      <c r="R77">
        <v>0</v>
      </c>
      <c r="S77">
        <v>2.0988179669030731</v>
      </c>
      <c r="T77">
        <v>12.167060677698975</v>
      </c>
      <c r="U77" s="156">
        <f t="shared" si="8"/>
        <v>38.6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38.6</v>
      </c>
      <c r="E78">
        <f>GT!N78</f>
        <v>0</v>
      </c>
      <c r="F78">
        <f t="shared" si="10"/>
        <v>84</v>
      </c>
      <c r="G78">
        <f t="shared" si="11"/>
        <v>38.6</v>
      </c>
      <c r="H78" s="154"/>
      <c r="I78">
        <f>BRPL_EOD!AC78+BRPL_EOD!AD78</f>
        <v>15.16</v>
      </c>
      <c r="J78">
        <f>BYPL_EOD!AC78+BYPL_EOD!AD78</f>
        <v>8.84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38.07</v>
      </c>
      <c r="O78" s="154">
        <f t="shared" si="7"/>
        <v>0.53000000000000114</v>
      </c>
      <c r="P78">
        <v>15.371053322826373</v>
      </c>
      <c r="Q78">
        <v>8.963068032571579</v>
      </c>
      <c r="R78">
        <v>0</v>
      </c>
      <c r="S78">
        <v>2.0988179669030731</v>
      </c>
      <c r="T78">
        <v>12.167060677698975</v>
      </c>
      <c r="U78" s="156">
        <f t="shared" si="8"/>
        <v>38.6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38.6</v>
      </c>
      <c r="E79">
        <f>GT!N79</f>
        <v>0</v>
      </c>
      <c r="F79">
        <f t="shared" si="10"/>
        <v>84</v>
      </c>
      <c r="G79">
        <f t="shared" si="11"/>
        <v>38.6</v>
      </c>
      <c r="H79" s="154"/>
      <c r="I79">
        <f>BRPL_EOD!AC79+BRPL_EOD!AD79</f>
        <v>15.16</v>
      </c>
      <c r="J79">
        <f>BYPL_EOD!AC79+BYPL_EOD!AD79</f>
        <v>8.84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38.07</v>
      </c>
      <c r="O79" s="154">
        <f t="shared" si="7"/>
        <v>0.53000000000000114</v>
      </c>
      <c r="P79">
        <v>15.371053322826373</v>
      </c>
      <c r="Q79">
        <v>8.963068032571579</v>
      </c>
      <c r="R79">
        <v>0</v>
      </c>
      <c r="S79">
        <v>2.0988179669030731</v>
      </c>
      <c r="T79">
        <v>12.167060677698975</v>
      </c>
      <c r="U79" s="156">
        <f t="shared" si="8"/>
        <v>38.6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38.6</v>
      </c>
      <c r="E80">
        <f>GT!N80</f>
        <v>0</v>
      </c>
      <c r="F80">
        <f t="shared" si="10"/>
        <v>84</v>
      </c>
      <c r="G80">
        <f t="shared" si="11"/>
        <v>38.6</v>
      </c>
      <c r="H80" s="154"/>
      <c r="I80">
        <f>BRPL_EOD!AC80+BRPL_EOD!AD80</f>
        <v>15.16</v>
      </c>
      <c r="J80">
        <f>BYPL_EOD!AC80+BYPL_EOD!AD80</f>
        <v>8.84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38.07</v>
      </c>
      <c r="O80" s="154">
        <f t="shared" si="7"/>
        <v>0.53000000000000114</v>
      </c>
      <c r="P80">
        <v>15.371053322826373</v>
      </c>
      <c r="Q80">
        <v>8.963068032571579</v>
      </c>
      <c r="R80">
        <v>0</v>
      </c>
      <c r="S80">
        <v>2.0988179669030731</v>
      </c>
      <c r="T80">
        <v>12.167060677698975</v>
      </c>
      <c r="U80" s="156">
        <f t="shared" si="8"/>
        <v>38.6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38.6</v>
      </c>
      <c r="E81">
        <f>GT!N81</f>
        <v>0</v>
      </c>
      <c r="F81">
        <f t="shared" si="10"/>
        <v>84</v>
      </c>
      <c r="G81">
        <f t="shared" si="11"/>
        <v>38.6</v>
      </c>
      <c r="H81" s="154"/>
      <c r="I81">
        <f>BRPL_EOD!AC81+BRPL_EOD!AD81</f>
        <v>15.16</v>
      </c>
      <c r="J81">
        <f>BYPL_EOD!AC81+BYPL_EOD!AD81</f>
        <v>8.84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38.07</v>
      </c>
      <c r="O81" s="154">
        <f t="shared" si="7"/>
        <v>0.53000000000000114</v>
      </c>
      <c r="P81">
        <v>15.371053322826373</v>
      </c>
      <c r="Q81">
        <v>8.963068032571579</v>
      </c>
      <c r="R81">
        <v>0</v>
      </c>
      <c r="S81">
        <v>2.0988179669030731</v>
      </c>
      <c r="T81">
        <v>12.167060677698975</v>
      </c>
      <c r="U81" s="156">
        <f t="shared" si="8"/>
        <v>38.6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38.6</v>
      </c>
      <c r="E82">
        <f>GT!N82</f>
        <v>0</v>
      </c>
      <c r="F82">
        <f t="shared" si="10"/>
        <v>84</v>
      </c>
      <c r="G82">
        <f t="shared" si="11"/>
        <v>38.6</v>
      </c>
      <c r="H82" s="154"/>
      <c r="I82">
        <f>BRPL_EOD!AC82+BRPL_EOD!AD82</f>
        <v>15.16</v>
      </c>
      <c r="J82">
        <f>BYPL_EOD!AC82+BYPL_EOD!AD82</f>
        <v>8.84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38.07</v>
      </c>
      <c r="O82" s="154">
        <f t="shared" si="7"/>
        <v>0.53000000000000114</v>
      </c>
      <c r="P82">
        <v>15.371053322826373</v>
      </c>
      <c r="Q82">
        <v>8.963068032571579</v>
      </c>
      <c r="R82">
        <v>0</v>
      </c>
      <c r="S82">
        <v>2.0988179669030731</v>
      </c>
      <c r="T82">
        <v>12.167060677698975</v>
      </c>
      <c r="U82" s="156">
        <f t="shared" si="8"/>
        <v>38.6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38.6</v>
      </c>
      <c r="E83">
        <f>GT!N83</f>
        <v>0</v>
      </c>
      <c r="F83">
        <f t="shared" si="10"/>
        <v>84</v>
      </c>
      <c r="G83">
        <f t="shared" si="11"/>
        <v>38.6</v>
      </c>
      <c r="H83" s="154"/>
      <c r="I83">
        <f>BRPL_EOD!AC83+BRPL_EOD!AD83</f>
        <v>15.16</v>
      </c>
      <c r="J83">
        <f>BYPL_EOD!AC83+BYPL_EOD!AD83</f>
        <v>8.84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38.07</v>
      </c>
      <c r="O83" s="154">
        <f t="shared" si="7"/>
        <v>0.53000000000000114</v>
      </c>
      <c r="P83">
        <v>15.371053322826373</v>
      </c>
      <c r="Q83">
        <v>8.963068032571579</v>
      </c>
      <c r="R83">
        <v>0</v>
      </c>
      <c r="S83">
        <v>2.0988179669030731</v>
      </c>
      <c r="T83">
        <v>12.167060677698975</v>
      </c>
      <c r="U83" s="156">
        <f t="shared" si="8"/>
        <v>38.6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38.6</v>
      </c>
      <c r="E84">
        <f>GT!N84</f>
        <v>0</v>
      </c>
      <c r="F84">
        <f t="shared" si="10"/>
        <v>84</v>
      </c>
      <c r="G84">
        <f t="shared" si="11"/>
        <v>38.6</v>
      </c>
      <c r="H84" s="154"/>
      <c r="I84">
        <f>BRPL_EOD!AC84+BRPL_EOD!AD84</f>
        <v>15.16</v>
      </c>
      <c r="J84">
        <f>BYPL_EOD!AC84+BYPL_EOD!AD84</f>
        <v>8.84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38.07</v>
      </c>
      <c r="O84" s="154">
        <f t="shared" si="7"/>
        <v>0.53000000000000114</v>
      </c>
      <c r="P84">
        <v>15.371053322826373</v>
      </c>
      <c r="Q84">
        <v>8.963068032571579</v>
      </c>
      <c r="R84">
        <v>0</v>
      </c>
      <c r="S84">
        <v>2.0988179669030731</v>
      </c>
      <c r="T84">
        <v>12.167060677698975</v>
      </c>
      <c r="U84" s="156">
        <f t="shared" si="8"/>
        <v>38.6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38.6</v>
      </c>
      <c r="E85">
        <f>GT!N85</f>
        <v>0</v>
      </c>
      <c r="F85">
        <f t="shared" si="10"/>
        <v>84</v>
      </c>
      <c r="G85">
        <f t="shared" si="11"/>
        <v>38.6</v>
      </c>
      <c r="H85" s="154"/>
      <c r="I85">
        <f>BRPL_EOD!AC85+BRPL_EOD!AD85</f>
        <v>15.16</v>
      </c>
      <c r="J85">
        <f>BYPL_EOD!AC85+BYPL_EOD!AD85</f>
        <v>8.84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38.07</v>
      </c>
      <c r="O85" s="154">
        <f t="shared" si="7"/>
        <v>0.53000000000000114</v>
      </c>
      <c r="P85">
        <v>15.371053322826373</v>
      </c>
      <c r="Q85">
        <v>8.963068032571579</v>
      </c>
      <c r="R85">
        <v>0</v>
      </c>
      <c r="S85">
        <v>2.0988179669030731</v>
      </c>
      <c r="T85">
        <v>12.167060677698975</v>
      </c>
      <c r="U85" s="156">
        <f t="shared" si="8"/>
        <v>38.6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38.6</v>
      </c>
      <c r="E86">
        <f>GT!N86</f>
        <v>0</v>
      </c>
      <c r="F86">
        <f t="shared" si="10"/>
        <v>84</v>
      </c>
      <c r="G86">
        <f t="shared" si="11"/>
        <v>38.6</v>
      </c>
      <c r="H86" s="154"/>
      <c r="I86">
        <f>BRPL_EOD!AC86+BRPL_EOD!AD86</f>
        <v>15.16</v>
      </c>
      <c r="J86">
        <f>BYPL_EOD!AC86+BYPL_EOD!AD86</f>
        <v>8.84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38.07</v>
      </c>
      <c r="O86" s="154">
        <f t="shared" si="7"/>
        <v>0.53000000000000114</v>
      </c>
      <c r="P86">
        <v>15.371053322826373</v>
      </c>
      <c r="Q86">
        <v>8.963068032571579</v>
      </c>
      <c r="R86">
        <v>0</v>
      </c>
      <c r="S86">
        <v>2.0988179669030731</v>
      </c>
      <c r="T86">
        <v>12.167060677698975</v>
      </c>
      <c r="U86" s="156">
        <f t="shared" si="8"/>
        <v>38.6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38.6</v>
      </c>
      <c r="E87">
        <f>GT!N87</f>
        <v>0</v>
      </c>
      <c r="F87">
        <f t="shared" si="10"/>
        <v>84</v>
      </c>
      <c r="G87">
        <f t="shared" si="11"/>
        <v>38.6</v>
      </c>
      <c r="H87" s="154"/>
      <c r="I87">
        <f>BRPL_EOD!AC87+BRPL_EOD!AD87</f>
        <v>15.16</v>
      </c>
      <c r="J87">
        <f>BYPL_EOD!AC87+BYPL_EOD!AD87</f>
        <v>8.84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38.07</v>
      </c>
      <c r="O87" s="154">
        <f t="shared" si="7"/>
        <v>0.53000000000000114</v>
      </c>
      <c r="P87">
        <v>15.371053322826373</v>
      </c>
      <c r="Q87">
        <v>8.963068032571579</v>
      </c>
      <c r="R87">
        <v>0</v>
      </c>
      <c r="S87">
        <v>2.0988179669030731</v>
      </c>
      <c r="T87">
        <v>12.167060677698975</v>
      </c>
      <c r="U87" s="156">
        <f t="shared" si="8"/>
        <v>38.6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38.6</v>
      </c>
      <c r="E88">
        <f>GT!N88</f>
        <v>0</v>
      </c>
      <c r="F88">
        <f t="shared" si="10"/>
        <v>84</v>
      </c>
      <c r="G88">
        <f t="shared" si="11"/>
        <v>38.6</v>
      </c>
      <c r="H88" s="154"/>
      <c r="I88">
        <f>BRPL_EOD!AC88+BRPL_EOD!AD88</f>
        <v>15.16</v>
      </c>
      <c r="J88">
        <f>BYPL_EOD!AC88+BYPL_EOD!AD88</f>
        <v>8.84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38.07</v>
      </c>
      <c r="O88" s="154">
        <f t="shared" si="7"/>
        <v>0.53000000000000114</v>
      </c>
      <c r="P88">
        <v>15.371053322826373</v>
      </c>
      <c r="Q88">
        <v>8.963068032571579</v>
      </c>
      <c r="R88">
        <v>0</v>
      </c>
      <c r="S88">
        <v>2.0988179669030731</v>
      </c>
      <c r="T88">
        <v>12.167060677698975</v>
      </c>
      <c r="U88" s="156">
        <f t="shared" si="8"/>
        <v>38.6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38.6</v>
      </c>
      <c r="E89">
        <f>GT!N89</f>
        <v>0</v>
      </c>
      <c r="F89">
        <f t="shared" si="10"/>
        <v>84</v>
      </c>
      <c r="G89">
        <f t="shared" si="11"/>
        <v>38.6</v>
      </c>
      <c r="H89" s="154"/>
      <c r="I89">
        <f>BRPL_EOD!AC89+BRPL_EOD!AD89</f>
        <v>15.16</v>
      </c>
      <c r="J89">
        <f>BYPL_EOD!AC89+BYPL_EOD!AD89</f>
        <v>8.84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38.07</v>
      </c>
      <c r="O89" s="154">
        <f t="shared" si="7"/>
        <v>0.53000000000000114</v>
      </c>
      <c r="P89">
        <v>15.371053322826373</v>
      </c>
      <c r="Q89">
        <v>8.963068032571579</v>
      </c>
      <c r="R89">
        <v>0</v>
      </c>
      <c r="S89">
        <v>2.0988179669030731</v>
      </c>
      <c r="T89">
        <v>12.167060677698975</v>
      </c>
      <c r="U89" s="156">
        <f t="shared" si="8"/>
        <v>38.6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38.6</v>
      </c>
      <c r="E90">
        <f>GT!N90</f>
        <v>0</v>
      </c>
      <c r="F90">
        <f t="shared" si="10"/>
        <v>84</v>
      </c>
      <c r="G90">
        <f t="shared" si="11"/>
        <v>38.6</v>
      </c>
      <c r="H90" s="154"/>
      <c r="I90">
        <f>BRPL_EOD!AC90+BRPL_EOD!AD90</f>
        <v>15.16</v>
      </c>
      <c r="J90">
        <f>BYPL_EOD!AC90+BYPL_EOD!AD90</f>
        <v>8.84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38.07</v>
      </c>
      <c r="O90" s="154">
        <f t="shared" si="7"/>
        <v>0.53000000000000114</v>
      </c>
      <c r="P90">
        <v>15.371053322826373</v>
      </c>
      <c r="Q90">
        <v>8.963068032571579</v>
      </c>
      <c r="R90">
        <v>0</v>
      </c>
      <c r="S90">
        <v>2.0988179669030731</v>
      </c>
      <c r="T90">
        <v>12.167060677698975</v>
      </c>
      <c r="U90" s="156">
        <f t="shared" si="8"/>
        <v>38.6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38.6</v>
      </c>
      <c r="E91">
        <f>GT!N91</f>
        <v>0</v>
      </c>
      <c r="F91">
        <f t="shared" si="10"/>
        <v>84</v>
      </c>
      <c r="G91">
        <f t="shared" si="11"/>
        <v>38.6</v>
      </c>
      <c r="H91" s="154"/>
      <c r="I91">
        <f>BRPL_EOD!AC91+BRPL_EOD!AD91</f>
        <v>15.16</v>
      </c>
      <c r="J91">
        <f>BYPL_EOD!AC91+BYPL_EOD!AD91</f>
        <v>8.84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38.07</v>
      </c>
      <c r="O91" s="154">
        <f t="shared" si="7"/>
        <v>0.53000000000000114</v>
      </c>
      <c r="P91">
        <v>15.371053322826373</v>
      </c>
      <c r="Q91">
        <v>8.963068032571579</v>
      </c>
      <c r="R91">
        <v>0</v>
      </c>
      <c r="S91">
        <v>2.0988179669030731</v>
      </c>
      <c r="T91">
        <v>12.167060677698975</v>
      </c>
      <c r="U91" s="156">
        <f t="shared" si="8"/>
        <v>38.6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38.6</v>
      </c>
      <c r="E92">
        <f>GT!N92</f>
        <v>0</v>
      </c>
      <c r="F92">
        <f t="shared" si="10"/>
        <v>84</v>
      </c>
      <c r="G92">
        <f t="shared" si="11"/>
        <v>38.6</v>
      </c>
      <c r="H92" s="154"/>
      <c r="I92">
        <f>BRPL_EOD!AC92+BRPL_EOD!AD92</f>
        <v>15.16</v>
      </c>
      <c r="J92">
        <f>BYPL_EOD!AC92+BYPL_EOD!AD92</f>
        <v>8.84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38.07</v>
      </c>
      <c r="O92" s="154">
        <f t="shared" si="7"/>
        <v>0.53000000000000114</v>
      </c>
      <c r="P92">
        <v>15.371053322826373</v>
      </c>
      <c r="Q92">
        <v>8.963068032571579</v>
      </c>
      <c r="R92">
        <v>0</v>
      </c>
      <c r="S92">
        <v>2.0988179669030731</v>
      </c>
      <c r="T92">
        <v>12.167060677698975</v>
      </c>
      <c r="U92" s="156">
        <f t="shared" si="8"/>
        <v>38.6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38.6</v>
      </c>
      <c r="E93">
        <f>GT!N93</f>
        <v>0</v>
      </c>
      <c r="F93">
        <f t="shared" si="10"/>
        <v>84</v>
      </c>
      <c r="G93">
        <f t="shared" si="11"/>
        <v>38.6</v>
      </c>
      <c r="H93" s="154"/>
      <c r="I93">
        <f>BRPL_EOD!AC93+BRPL_EOD!AD93</f>
        <v>15.16</v>
      </c>
      <c r="J93">
        <f>BYPL_EOD!AC93+BYPL_EOD!AD93</f>
        <v>8.84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38.07</v>
      </c>
      <c r="O93" s="154">
        <f t="shared" si="7"/>
        <v>0.53000000000000114</v>
      </c>
      <c r="P93">
        <v>15.371053322826373</v>
      </c>
      <c r="Q93">
        <v>8.963068032571579</v>
      </c>
      <c r="R93">
        <v>0</v>
      </c>
      <c r="S93">
        <v>2.0988179669030731</v>
      </c>
      <c r="T93">
        <v>12.167060677698975</v>
      </c>
      <c r="U93" s="156">
        <f t="shared" si="8"/>
        <v>38.6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38.6</v>
      </c>
      <c r="E94">
        <f>GT!N94</f>
        <v>0</v>
      </c>
      <c r="F94">
        <f t="shared" si="10"/>
        <v>84</v>
      </c>
      <c r="G94">
        <f t="shared" si="11"/>
        <v>38.6</v>
      </c>
      <c r="H94" s="154"/>
      <c r="I94">
        <f>BRPL_EOD!AC94+BRPL_EOD!AD94</f>
        <v>9.94</v>
      </c>
      <c r="J94">
        <f>BYPL_EOD!AC94+BYPL_EOD!AD94</f>
        <v>19.11</v>
      </c>
      <c r="K94">
        <f>MES_EOD!AC94+MES_EOD!AD94</f>
        <v>0</v>
      </c>
      <c r="L94">
        <f>NDMC_EOD!AC94+NDMC_EOD!AD94</f>
        <v>1.37</v>
      </c>
      <c r="M94">
        <f>TPDDL_EOD!AC94+TPDDL_EOD!AD94</f>
        <v>7.95</v>
      </c>
      <c r="N94">
        <f t="shared" si="6"/>
        <v>38.369999999999997</v>
      </c>
      <c r="O94" s="154">
        <f t="shared" si="7"/>
        <v>0.23000000000000398</v>
      </c>
      <c r="P94">
        <v>10.063512654095025</v>
      </c>
      <c r="Q94">
        <v>19.11</v>
      </c>
      <c r="R94">
        <v>0</v>
      </c>
      <c r="S94">
        <v>1.3853532519579217</v>
      </c>
      <c r="T94">
        <v>8.0411340939470559</v>
      </c>
      <c r="U94" s="156">
        <f t="shared" si="8"/>
        <v>38.6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38.6</v>
      </c>
      <c r="E95">
        <f>GT!N95</f>
        <v>0</v>
      </c>
      <c r="F95">
        <f t="shared" si="10"/>
        <v>84</v>
      </c>
      <c r="G95">
        <f t="shared" si="11"/>
        <v>38.6</v>
      </c>
      <c r="H95" s="154"/>
      <c r="I95">
        <f>BRPL_EOD!AC95+BRPL_EOD!AD95</f>
        <v>9.94</v>
      </c>
      <c r="J95">
        <f>BYPL_EOD!AC95+BYPL_EOD!AD95</f>
        <v>19.11</v>
      </c>
      <c r="K95">
        <f>MES_EOD!AC95+MES_EOD!AD95</f>
        <v>0</v>
      </c>
      <c r="L95">
        <f>NDMC_EOD!AC95+NDMC_EOD!AD95</f>
        <v>1.37</v>
      </c>
      <c r="M95">
        <f>TPDDL_EOD!AC95+TPDDL_EOD!AD95</f>
        <v>7.95</v>
      </c>
      <c r="N95">
        <f t="shared" si="6"/>
        <v>38.369999999999997</v>
      </c>
      <c r="O95" s="154">
        <f t="shared" si="7"/>
        <v>0.23000000000000398</v>
      </c>
      <c r="P95">
        <v>10.063512654095025</v>
      </c>
      <c r="Q95">
        <v>19.11</v>
      </c>
      <c r="R95">
        <v>0</v>
      </c>
      <c r="S95">
        <v>1.3853532519579217</v>
      </c>
      <c r="T95">
        <v>8.0411340939470559</v>
      </c>
      <c r="U95" s="156">
        <f t="shared" si="8"/>
        <v>38.6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38.6</v>
      </c>
      <c r="E96">
        <f>GT!N96</f>
        <v>0</v>
      </c>
      <c r="F96">
        <f t="shared" si="10"/>
        <v>84</v>
      </c>
      <c r="G96">
        <f t="shared" si="11"/>
        <v>38.6</v>
      </c>
      <c r="H96" s="154"/>
      <c r="I96">
        <f>BRPL_EOD!AC96+BRPL_EOD!AD96</f>
        <v>9.94</v>
      </c>
      <c r="J96">
        <f>BYPL_EOD!AC96+BYPL_EOD!AD96</f>
        <v>19.11</v>
      </c>
      <c r="K96">
        <f>MES_EOD!AC96+MES_EOD!AD96</f>
        <v>0</v>
      </c>
      <c r="L96">
        <f>NDMC_EOD!AC96+NDMC_EOD!AD96</f>
        <v>1.37</v>
      </c>
      <c r="M96">
        <f>TPDDL_EOD!AC96+TPDDL_EOD!AD96</f>
        <v>7.95</v>
      </c>
      <c r="N96">
        <f t="shared" si="6"/>
        <v>38.369999999999997</v>
      </c>
      <c r="O96" s="154">
        <f t="shared" si="7"/>
        <v>0.23000000000000398</v>
      </c>
      <c r="P96">
        <v>10.063512654095025</v>
      </c>
      <c r="Q96">
        <v>19.11</v>
      </c>
      <c r="R96">
        <v>0</v>
      </c>
      <c r="S96">
        <v>1.3853532519579217</v>
      </c>
      <c r="T96">
        <v>8.0411340939470559</v>
      </c>
      <c r="U96" s="156">
        <f t="shared" si="8"/>
        <v>38.6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38.6</v>
      </c>
      <c r="E97">
        <f>GT!N97</f>
        <v>0</v>
      </c>
      <c r="F97">
        <f t="shared" si="10"/>
        <v>84</v>
      </c>
      <c r="G97">
        <f t="shared" si="11"/>
        <v>38.6</v>
      </c>
      <c r="H97" s="154"/>
      <c r="I97">
        <f>BRPL_EOD!AC97+BRPL_EOD!AD97</f>
        <v>15.16</v>
      </c>
      <c r="J97">
        <f>BYPL_EOD!AC97+BYPL_EOD!AD97</f>
        <v>8.84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38.07</v>
      </c>
      <c r="O97" s="154">
        <f t="shared" si="7"/>
        <v>0.53000000000000114</v>
      </c>
      <c r="P97">
        <v>15.371053322826373</v>
      </c>
      <c r="Q97">
        <v>8.963068032571579</v>
      </c>
      <c r="R97">
        <v>0</v>
      </c>
      <c r="S97">
        <v>2.0988179669030731</v>
      </c>
      <c r="T97">
        <v>12.167060677698975</v>
      </c>
      <c r="U97" s="156">
        <f t="shared" si="8"/>
        <v>38.6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38.6</v>
      </c>
      <c r="E98">
        <f>GT!N98</f>
        <v>0</v>
      </c>
      <c r="F98">
        <f t="shared" si="10"/>
        <v>84</v>
      </c>
      <c r="G98">
        <f t="shared" si="11"/>
        <v>38.6</v>
      </c>
      <c r="H98" s="154"/>
      <c r="I98">
        <f>BRPL_EOD!AC98+BRPL_EOD!AD98</f>
        <v>15.16</v>
      </c>
      <c r="J98">
        <f>BYPL_EOD!AC98+BYPL_EOD!AD98</f>
        <v>8.84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38.07</v>
      </c>
      <c r="O98" s="154">
        <f t="shared" si="7"/>
        <v>0.53000000000000114</v>
      </c>
      <c r="P98">
        <v>15.371053322826373</v>
      </c>
      <c r="Q98">
        <v>8.963068032571579</v>
      </c>
      <c r="R98">
        <v>0</v>
      </c>
      <c r="S98">
        <v>2.0988179669030731</v>
      </c>
      <c r="T98">
        <v>12.167060677698975</v>
      </c>
      <c r="U98" s="156">
        <f t="shared" si="8"/>
        <v>38.6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0.92719999999999991</v>
      </c>
      <c r="E99" s="156">
        <f t="shared" si="12"/>
        <v>0</v>
      </c>
      <c r="F99" s="156">
        <f t="shared" si="12"/>
        <v>2.016</v>
      </c>
      <c r="G99" s="156">
        <f t="shared" si="12"/>
        <v>0.92719999999999991</v>
      </c>
      <c r="H99" s="156"/>
      <c r="I99" s="156">
        <f t="shared" si="12"/>
        <v>0.35210500000000045</v>
      </c>
      <c r="J99" s="156">
        <f t="shared" si="12"/>
        <v>0.24161750000000021</v>
      </c>
      <c r="K99" s="156">
        <f t="shared" si="12"/>
        <v>0</v>
      </c>
      <c r="L99" s="156">
        <f t="shared" si="12"/>
        <v>4.7714999999999917E-2</v>
      </c>
      <c r="M99" s="156">
        <f t="shared" si="12"/>
        <v>0.2765875000000001</v>
      </c>
      <c r="N99" s="156">
        <f t="shared" si="12"/>
        <v>0.91802500000000065</v>
      </c>
      <c r="O99" s="156">
        <f t="shared" si="12"/>
        <v>9.1749999999999835E-3</v>
      </c>
      <c r="P99" s="156">
        <f t="shared" si="12"/>
        <v>0.35582151499627646</v>
      </c>
      <c r="Q99" s="156">
        <f t="shared" si="12"/>
        <v>0.24365022294439007</v>
      </c>
      <c r="R99" s="156">
        <f t="shared" si="12"/>
        <v>0</v>
      </c>
      <c r="S99" s="156">
        <f t="shared" si="12"/>
        <v>4.821875650434676E-2</v>
      </c>
      <c r="T99" s="156">
        <f t="shared" si="12"/>
        <v>0.27950950555498649</v>
      </c>
      <c r="U99" s="156">
        <f t="shared" si="12"/>
        <v>0.92719999999999991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44930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50.07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50.07</v>
      </c>
    </row>
    <row r="4" spans="1:7">
      <c r="A4" s="8" t="s">
        <v>46</v>
      </c>
      <c r="B4" s="8">
        <v>50.05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50.05</v>
      </c>
    </row>
    <row r="5" spans="1:7">
      <c r="A5" s="8" t="s">
        <v>47</v>
      </c>
      <c r="B5" s="8">
        <v>50.06</v>
      </c>
      <c r="C5" s="8">
        <f t="shared" si="0"/>
        <v>1</v>
      </c>
      <c r="D5" s="8">
        <f t="shared" si="1"/>
        <v>0</v>
      </c>
      <c r="F5" s="8">
        <f t="shared" si="2"/>
        <v>50.06</v>
      </c>
    </row>
    <row r="6" spans="1:7">
      <c r="A6" s="8" t="s">
        <v>48</v>
      </c>
      <c r="B6" s="8">
        <v>50.03</v>
      </c>
      <c r="C6" s="8">
        <f t="shared" si="0"/>
        <v>1</v>
      </c>
      <c r="D6" s="8">
        <f t="shared" si="1"/>
        <v>0</v>
      </c>
      <c r="F6" s="8">
        <f t="shared" si="2"/>
        <v>50.03</v>
      </c>
    </row>
    <row r="7" spans="1:7">
      <c r="A7" s="8" t="s">
        <v>49</v>
      </c>
      <c r="B7" s="8">
        <v>50.07</v>
      </c>
      <c r="C7" s="8">
        <f t="shared" si="0"/>
        <v>1</v>
      </c>
      <c r="D7" s="8">
        <f t="shared" si="1"/>
        <v>0</v>
      </c>
      <c r="F7" s="8">
        <f t="shared" si="2"/>
        <v>50.07</v>
      </c>
    </row>
    <row r="8" spans="1:7">
      <c r="A8" s="8" t="s">
        <v>50</v>
      </c>
      <c r="B8" s="8">
        <v>50.06</v>
      </c>
      <c r="C8" s="8">
        <f t="shared" si="0"/>
        <v>1</v>
      </c>
      <c r="D8" s="8">
        <f t="shared" si="1"/>
        <v>0</v>
      </c>
      <c r="F8" s="8">
        <f t="shared" si="2"/>
        <v>50.06</v>
      </c>
    </row>
    <row r="9" spans="1:7">
      <c r="A9" s="8" t="s">
        <v>51</v>
      </c>
      <c r="B9" s="8">
        <v>50.05</v>
      </c>
      <c r="C9" s="8">
        <f t="shared" si="0"/>
        <v>1</v>
      </c>
      <c r="D9" s="8">
        <f t="shared" si="1"/>
        <v>0</v>
      </c>
      <c r="F9" s="8">
        <f t="shared" si="2"/>
        <v>50.05</v>
      </c>
    </row>
    <row r="10" spans="1:7">
      <c r="A10" s="8" t="s">
        <v>52</v>
      </c>
      <c r="B10" s="8">
        <v>50.08</v>
      </c>
      <c r="C10" s="8">
        <f t="shared" si="0"/>
        <v>1</v>
      </c>
      <c r="D10" s="8">
        <f t="shared" si="1"/>
        <v>0</v>
      </c>
      <c r="F10" s="8">
        <f t="shared" si="2"/>
        <v>50.08</v>
      </c>
    </row>
    <row r="11" spans="1:7">
      <c r="A11" s="8" t="s">
        <v>53</v>
      </c>
      <c r="B11" s="8">
        <v>50.05</v>
      </c>
      <c r="C11" s="8">
        <f t="shared" si="0"/>
        <v>1</v>
      </c>
      <c r="D11" s="8">
        <f t="shared" si="1"/>
        <v>0</v>
      </c>
      <c r="F11" s="8">
        <f t="shared" si="2"/>
        <v>50.05</v>
      </c>
    </row>
    <row r="12" spans="1:7">
      <c r="A12" s="8" t="s">
        <v>54</v>
      </c>
      <c r="B12" s="8">
        <v>50</v>
      </c>
      <c r="C12" s="8">
        <f t="shared" si="0"/>
        <v>1</v>
      </c>
      <c r="D12" s="8">
        <f t="shared" si="1"/>
        <v>0</v>
      </c>
      <c r="F12" s="8">
        <f t="shared" si="2"/>
        <v>50</v>
      </c>
    </row>
    <row r="13" spans="1:7">
      <c r="A13" s="8" t="s">
        <v>55</v>
      </c>
      <c r="B13" s="8">
        <v>49.97</v>
      </c>
      <c r="C13" s="8">
        <f t="shared" si="0"/>
        <v>1</v>
      </c>
      <c r="D13" s="8">
        <f t="shared" si="1"/>
        <v>0</v>
      </c>
      <c r="F13" s="8">
        <f t="shared" si="2"/>
        <v>49.97</v>
      </c>
    </row>
    <row r="14" spans="1:7">
      <c r="A14" s="8" t="s">
        <v>56</v>
      </c>
      <c r="B14" s="8">
        <v>49.96</v>
      </c>
      <c r="C14" s="8">
        <f t="shared" si="0"/>
        <v>1</v>
      </c>
      <c r="D14" s="8">
        <f t="shared" si="1"/>
        <v>0</v>
      </c>
      <c r="F14" s="8">
        <f t="shared" si="2"/>
        <v>49.96</v>
      </c>
    </row>
    <row r="15" spans="1:7">
      <c r="A15" s="8" t="s">
        <v>57</v>
      </c>
      <c r="B15" s="8">
        <v>49.94</v>
      </c>
      <c r="C15" s="8">
        <f t="shared" si="0"/>
        <v>1</v>
      </c>
      <c r="D15" s="8">
        <f t="shared" si="1"/>
        <v>0</v>
      </c>
      <c r="F15" s="8">
        <f t="shared" si="2"/>
        <v>49.94</v>
      </c>
    </row>
    <row r="16" spans="1:7">
      <c r="A16" s="8" t="s">
        <v>58</v>
      </c>
      <c r="B16" s="8">
        <v>49.89</v>
      </c>
      <c r="C16" s="8">
        <f t="shared" si="0"/>
        <v>1</v>
      </c>
      <c r="D16" s="8">
        <f t="shared" si="1"/>
        <v>0</v>
      </c>
      <c r="F16" s="8">
        <f t="shared" si="2"/>
        <v>49.89</v>
      </c>
    </row>
    <row r="17" spans="1:6">
      <c r="A17" s="8" t="s">
        <v>59</v>
      </c>
      <c r="B17" s="8">
        <v>49.98</v>
      </c>
      <c r="C17" s="8">
        <f t="shared" si="0"/>
        <v>1</v>
      </c>
      <c r="D17" s="8">
        <f t="shared" si="1"/>
        <v>0</v>
      </c>
      <c r="F17" s="8">
        <f t="shared" si="2"/>
        <v>49.98</v>
      </c>
    </row>
    <row r="18" spans="1:6">
      <c r="A18" s="8" t="s">
        <v>60</v>
      </c>
      <c r="B18" s="8">
        <v>49.99</v>
      </c>
      <c r="C18" s="8">
        <f t="shared" si="0"/>
        <v>1</v>
      </c>
      <c r="D18" s="8">
        <f t="shared" si="1"/>
        <v>0</v>
      </c>
      <c r="F18" s="8">
        <f t="shared" si="2"/>
        <v>49.99</v>
      </c>
    </row>
    <row r="19" spans="1:6">
      <c r="A19" s="8" t="s">
        <v>61</v>
      </c>
      <c r="B19" s="8">
        <v>50.01</v>
      </c>
      <c r="C19" s="8">
        <f t="shared" si="0"/>
        <v>1</v>
      </c>
      <c r="D19" s="8">
        <f t="shared" si="1"/>
        <v>0</v>
      </c>
      <c r="F19" s="8">
        <f t="shared" si="2"/>
        <v>50.01</v>
      </c>
    </row>
    <row r="20" spans="1:6">
      <c r="A20" s="8" t="s">
        <v>62</v>
      </c>
      <c r="B20" s="8">
        <v>50.06</v>
      </c>
      <c r="C20" s="8">
        <f t="shared" si="0"/>
        <v>1</v>
      </c>
      <c r="D20" s="8">
        <f t="shared" si="1"/>
        <v>0</v>
      </c>
      <c r="F20" s="8">
        <f t="shared" si="2"/>
        <v>50.06</v>
      </c>
    </row>
    <row r="21" spans="1:6">
      <c r="A21" s="8" t="s">
        <v>63</v>
      </c>
      <c r="B21" s="8">
        <v>50</v>
      </c>
      <c r="C21" s="8">
        <f t="shared" si="0"/>
        <v>1</v>
      </c>
      <c r="D21" s="8">
        <f t="shared" si="1"/>
        <v>0</v>
      </c>
      <c r="F21" s="8">
        <f t="shared" si="2"/>
        <v>50</v>
      </c>
    </row>
    <row r="22" spans="1:6">
      <c r="A22" s="8" t="s">
        <v>64</v>
      </c>
      <c r="B22" s="8">
        <v>49.97</v>
      </c>
      <c r="C22" s="8">
        <f t="shared" si="0"/>
        <v>1</v>
      </c>
      <c r="D22" s="8">
        <f t="shared" si="1"/>
        <v>0</v>
      </c>
      <c r="F22" s="8">
        <f t="shared" si="2"/>
        <v>49.97</v>
      </c>
    </row>
    <row r="23" spans="1:6">
      <c r="A23" s="8" t="s">
        <v>65</v>
      </c>
      <c r="B23" s="8">
        <v>50</v>
      </c>
      <c r="C23" s="8">
        <f t="shared" si="0"/>
        <v>1</v>
      </c>
      <c r="D23" s="8">
        <f t="shared" si="1"/>
        <v>0</v>
      </c>
      <c r="F23" s="8">
        <f t="shared" si="2"/>
        <v>50</v>
      </c>
    </row>
    <row r="24" spans="1:6">
      <c r="A24" s="8" t="s">
        <v>66</v>
      </c>
      <c r="B24" s="8">
        <v>49.99</v>
      </c>
      <c r="C24" s="8">
        <f t="shared" si="0"/>
        <v>1</v>
      </c>
      <c r="D24" s="8">
        <f t="shared" si="1"/>
        <v>0</v>
      </c>
      <c r="F24" s="8">
        <f t="shared" si="2"/>
        <v>49.99</v>
      </c>
    </row>
    <row r="25" spans="1:6">
      <c r="A25" s="8" t="s">
        <v>67</v>
      </c>
      <c r="B25" s="8">
        <v>49.9</v>
      </c>
      <c r="C25" s="8">
        <f t="shared" si="0"/>
        <v>1</v>
      </c>
      <c r="D25" s="8">
        <f t="shared" si="1"/>
        <v>0</v>
      </c>
      <c r="F25" s="8">
        <f t="shared" si="2"/>
        <v>49.9</v>
      </c>
    </row>
    <row r="26" spans="1:6">
      <c r="A26" s="8" t="s">
        <v>68</v>
      </c>
      <c r="B26" s="8">
        <v>49.96</v>
      </c>
      <c r="C26" s="8">
        <f t="shared" si="0"/>
        <v>1</v>
      </c>
      <c r="D26" s="8">
        <f t="shared" si="1"/>
        <v>0</v>
      </c>
      <c r="F26" s="8">
        <f t="shared" si="2"/>
        <v>49.96</v>
      </c>
    </row>
    <row r="27" spans="1:6">
      <c r="A27" s="8" t="s">
        <v>69</v>
      </c>
      <c r="B27" s="8">
        <v>50.05</v>
      </c>
      <c r="C27" s="8">
        <f t="shared" si="0"/>
        <v>1</v>
      </c>
      <c r="D27" s="8">
        <f t="shared" si="1"/>
        <v>0</v>
      </c>
      <c r="F27" s="8">
        <f t="shared" si="2"/>
        <v>50.05</v>
      </c>
    </row>
    <row r="28" spans="1:6">
      <c r="A28" s="8" t="s">
        <v>70</v>
      </c>
      <c r="B28" s="8">
        <v>49.95</v>
      </c>
      <c r="C28" s="8">
        <f t="shared" si="0"/>
        <v>1</v>
      </c>
      <c r="D28" s="8">
        <f t="shared" si="1"/>
        <v>0</v>
      </c>
      <c r="F28" s="8">
        <f t="shared" si="2"/>
        <v>49.95</v>
      </c>
    </row>
    <row r="29" spans="1:6">
      <c r="A29" s="8" t="s">
        <v>71</v>
      </c>
      <c r="B29" s="8">
        <v>49.92</v>
      </c>
      <c r="C29" s="8">
        <f t="shared" si="0"/>
        <v>1</v>
      </c>
      <c r="D29" s="8">
        <f t="shared" si="1"/>
        <v>0</v>
      </c>
      <c r="F29" s="8">
        <f t="shared" si="2"/>
        <v>49.92</v>
      </c>
    </row>
    <row r="30" spans="1:6">
      <c r="A30" s="8" t="s">
        <v>72</v>
      </c>
      <c r="B30" s="8">
        <v>49.93</v>
      </c>
      <c r="C30" s="8">
        <f t="shared" si="0"/>
        <v>1</v>
      </c>
      <c r="D30" s="8">
        <f t="shared" si="1"/>
        <v>0</v>
      </c>
      <c r="F30" s="8">
        <f t="shared" si="2"/>
        <v>49.93</v>
      </c>
    </row>
    <row r="31" spans="1:6">
      <c r="A31" s="8" t="s">
        <v>73</v>
      </c>
      <c r="B31" s="8">
        <v>49.87</v>
      </c>
      <c r="C31" s="8">
        <f t="shared" si="0"/>
        <v>1</v>
      </c>
      <c r="D31" s="8">
        <f t="shared" si="1"/>
        <v>0</v>
      </c>
      <c r="F31" s="8">
        <f t="shared" si="2"/>
        <v>49.87</v>
      </c>
    </row>
    <row r="32" spans="1:6">
      <c r="A32" s="8" t="s">
        <v>74</v>
      </c>
      <c r="B32" s="8">
        <v>49.8</v>
      </c>
      <c r="C32" s="8">
        <f t="shared" si="0"/>
        <v>1</v>
      </c>
      <c r="D32" s="8">
        <f t="shared" si="1"/>
        <v>0</v>
      </c>
      <c r="F32" s="8">
        <f t="shared" si="2"/>
        <v>49.8</v>
      </c>
    </row>
    <row r="33" spans="1:6">
      <c r="A33" s="8" t="s">
        <v>75</v>
      </c>
      <c r="B33" s="8">
        <v>49.95</v>
      </c>
      <c r="C33" s="8">
        <f t="shared" si="0"/>
        <v>1</v>
      </c>
      <c r="D33" s="8">
        <f t="shared" si="1"/>
        <v>0</v>
      </c>
      <c r="F33" s="8">
        <f t="shared" si="2"/>
        <v>49.95</v>
      </c>
    </row>
    <row r="34" spans="1:6">
      <c r="A34" s="8" t="s">
        <v>76</v>
      </c>
      <c r="B34" s="8">
        <v>50.02</v>
      </c>
      <c r="C34" s="8">
        <f t="shared" si="0"/>
        <v>1</v>
      </c>
      <c r="D34" s="8">
        <f t="shared" si="1"/>
        <v>0</v>
      </c>
      <c r="F34" s="8">
        <f t="shared" si="2"/>
        <v>50.02</v>
      </c>
    </row>
    <row r="35" spans="1:6">
      <c r="A35" s="8" t="s">
        <v>77</v>
      </c>
      <c r="B35" s="8">
        <v>49.99</v>
      </c>
      <c r="C35" s="8">
        <f t="shared" si="0"/>
        <v>1</v>
      </c>
      <c r="D35" s="8">
        <f t="shared" si="1"/>
        <v>0</v>
      </c>
      <c r="F35" s="8">
        <f t="shared" si="2"/>
        <v>49.99</v>
      </c>
    </row>
    <row r="36" spans="1:6">
      <c r="A36" s="8" t="s">
        <v>78</v>
      </c>
      <c r="B36" s="8">
        <v>50</v>
      </c>
      <c r="C36" s="8">
        <f t="shared" si="0"/>
        <v>1</v>
      </c>
      <c r="D36" s="8">
        <f t="shared" si="1"/>
        <v>0</v>
      </c>
      <c r="F36" s="8">
        <f t="shared" si="2"/>
        <v>50</v>
      </c>
    </row>
    <row r="37" spans="1:6">
      <c r="A37" s="8" t="s">
        <v>79</v>
      </c>
      <c r="B37" s="8">
        <v>50.02</v>
      </c>
      <c r="C37" s="8">
        <f t="shared" si="0"/>
        <v>1</v>
      </c>
      <c r="D37" s="8">
        <f t="shared" si="1"/>
        <v>0</v>
      </c>
      <c r="F37" s="8">
        <f t="shared" si="2"/>
        <v>50.02</v>
      </c>
    </row>
    <row r="38" spans="1:6">
      <c r="A38" s="8" t="s">
        <v>80</v>
      </c>
      <c r="B38" s="8">
        <v>50.04</v>
      </c>
      <c r="C38" s="8">
        <f t="shared" si="0"/>
        <v>1</v>
      </c>
      <c r="D38" s="8">
        <f t="shared" si="1"/>
        <v>0</v>
      </c>
      <c r="F38" s="8">
        <f t="shared" si="2"/>
        <v>50.04</v>
      </c>
    </row>
    <row r="39" spans="1:6">
      <c r="A39" s="8" t="s">
        <v>81</v>
      </c>
      <c r="B39" s="8">
        <v>50.01</v>
      </c>
      <c r="C39" s="8">
        <f t="shared" si="0"/>
        <v>1</v>
      </c>
      <c r="D39" s="8">
        <f t="shared" si="1"/>
        <v>0</v>
      </c>
      <c r="F39" s="8">
        <f t="shared" si="2"/>
        <v>50.01</v>
      </c>
    </row>
    <row r="40" spans="1:6">
      <c r="A40" s="8" t="s">
        <v>82</v>
      </c>
      <c r="B40" s="8">
        <v>50.03</v>
      </c>
      <c r="C40" s="8">
        <f t="shared" si="0"/>
        <v>1</v>
      </c>
      <c r="D40" s="8">
        <f t="shared" si="1"/>
        <v>0</v>
      </c>
      <c r="F40" s="8">
        <f t="shared" si="2"/>
        <v>50.03</v>
      </c>
    </row>
    <row r="41" spans="1:6">
      <c r="A41" s="8" t="s">
        <v>83</v>
      </c>
      <c r="B41" s="8">
        <v>50.07</v>
      </c>
      <c r="C41" s="8">
        <f t="shared" si="0"/>
        <v>1</v>
      </c>
      <c r="D41" s="8">
        <f t="shared" si="1"/>
        <v>0</v>
      </c>
      <c r="F41" s="8">
        <f t="shared" si="2"/>
        <v>50.07</v>
      </c>
    </row>
    <row r="42" spans="1:6">
      <c r="A42" s="8" t="s">
        <v>84</v>
      </c>
      <c r="B42" s="8">
        <v>50.09</v>
      </c>
      <c r="C42" s="8">
        <f t="shared" si="0"/>
        <v>1</v>
      </c>
      <c r="D42" s="8">
        <f t="shared" si="1"/>
        <v>0</v>
      </c>
      <c r="F42" s="8">
        <f t="shared" si="2"/>
        <v>50.09</v>
      </c>
    </row>
    <row r="43" spans="1:6">
      <c r="A43" s="8" t="s">
        <v>85</v>
      </c>
      <c r="B43" s="8">
        <v>50.02</v>
      </c>
      <c r="C43" s="8">
        <f t="shared" si="0"/>
        <v>1</v>
      </c>
      <c r="D43" s="8">
        <f t="shared" si="1"/>
        <v>0</v>
      </c>
      <c r="F43" s="8">
        <f t="shared" si="2"/>
        <v>50.02</v>
      </c>
    </row>
    <row r="44" spans="1:6">
      <c r="A44" s="8" t="s">
        <v>86</v>
      </c>
      <c r="B44" s="8">
        <v>50.06</v>
      </c>
      <c r="C44" s="8">
        <f t="shared" si="0"/>
        <v>1</v>
      </c>
      <c r="D44" s="8">
        <f t="shared" si="1"/>
        <v>0</v>
      </c>
      <c r="F44" s="8">
        <f t="shared" si="2"/>
        <v>50.06</v>
      </c>
    </row>
    <row r="45" spans="1:6">
      <c r="A45" s="8" t="s">
        <v>87</v>
      </c>
      <c r="B45" s="8">
        <v>50.15</v>
      </c>
      <c r="C45" s="8">
        <f t="shared" si="0"/>
        <v>1</v>
      </c>
      <c r="D45" s="8">
        <f t="shared" si="1"/>
        <v>0</v>
      </c>
      <c r="F45" s="8">
        <f t="shared" si="2"/>
        <v>50.15</v>
      </c>
    </row>
    <row r="46" spans="1:6">
      <c r="A46" s="8" t="s">
        <v>88</v>
      </c>
      <c r="B46" s="8">
        <v>50.15</v>
      </c>
      <c r="C46" s="8">
        <f t="shared" si="0"/>
        <v>1</v>
      </c>
      <c r="D46" s="8">
        <f t="shared" si="1"/>
        <v>0</v>
      </c>
      <c r="F46" s="8">
        <f t="shared" si="2"/>
        <v>50.15</v>
      </c>
    </row>
    <row r="47" spans="1:6">
      <c r="A47" s="8" t="s">
        <v>89</v>
      </c>
      <c r="B47" s="8">
        <v>50.18</v>
      </c>
      <c r="C47" s="8">
        <f t="shared" si="0"/>
        <v>1</v>
      </c>
      <c r="D47" s="8">
        <f t="shared" si="1"/>
        <v>0</v>
      </c>
      <c r="F47" s="8">
        <f t="shared" si="2"/>
        <v>50.18</v>
      </c>
    </row>
    <row r="48" spans="1:6">
      <c r="A48" s="8" t="s">
        <v>90</v>
      </c>
      <c r="B48" s="8">
        <v>50.11</v>
      </c>
      <c r="C48" s="8">
        <f t="shared" si="0"/>
        <v>1</v>
      </c>
      <c r="D48" s="8">
        <f t="shared" si="1"/>
        <v>0</v>
      </c>
      <c r="F48" s="8">
        <f t="shared" si="2"/>
        <v>50.11</v>
      </c>
    </row>
    <row r="49" spans="1:6">
      <c r="A49" s="8" t="s">
        <v>91</v>
      </c>
      <c r="B49" s="8">
        <v>50.07</v>
      </c>
      <c r="C49" s="8">
        <f t="shared" si="0"/>
        <v>1</v>
      </c>
      <c r="D49" s="8">
        <f t="shared" si="1"/>
        <v>0</v>
      </c>
      <c r="F49" s="8">
        <f t="shared" si="2"/>
        <v>50.07</v>
      </c>
    </row>
    <row r="50" spans="1:6">
      <c r="A50" s="8" t="s">
        <v>92</v>
      </c>
      <c r="B50" s="8">
        <v>50.08</v>
      </c>
      <c r="C50" s="8">
        <f t="shared" si="0"/>
        <v>1</v>
      </c>
      <c r="D50" s="8">
        <f t="shared" si="1"/>
        <v>0</v>
      </c>
      <c r="F50" s="8">
        <f t="shared" si="2"/>
        <v>50.08</v>
      </c>
    </row>
    <row r="51" spans="1:6">
      <c r="A51" s="8" t="s">
        <v>93</v>
      </c>
      <c r="B51" s="8">
        <v>50.2</v>
      </c>
      <c r="C51" s="8">
        <f t="shared" si="0"/>
        <v>1</v>
      </c>
      <c r="D51" s="8">
        <f t="shared" si="1"/>
        <v>0</v>
      </c>
      <c r="F51" s="8">
        <f t="shared" si="2"/>
        <v>50.2</v>
      </c>
    </row>
    <row r="52" spans="1:6">
      <c r="A52" s="8" t="s">
        <v>94</v>
      </c>
      <c r="B52" s="8">
        <v>50.07</v>
      </c>
      <c r="C52" s="8">
        <f t="shared" si="0"/>
        <v>1</v>
      </c>
      <c r="D52" s="8">
        <f t="shared" si="1"/>
        <v>0</v>
      </c>
      <c r="F52" s="8">
        <f t="shared" si="2"/>
        <v>50.07</v>
      </c>
    </row>
    <row r="53" spans="1:6">
      <c r="A53" s="8" t="s">
        <v>95</v>
      </c>
      <c r="B53" s="8">
        <v>50.02</v>
      </c>
      <c r="C53" s="8">
        <f t="shared" si="0"/>
        <v>1</v>
      </c>
      <c r="D53" s="8">
        <f t="shared" si="1"/>
        <v>0</v>
      </c>
      <c r="F53" s="8">
        <f t="shared" si="2"/>
        <v>50.02</v>
      </c>
    </row>
    <row r="54" spans="1:6">
      <c r="A54" s="8" t="s">
        <v>96</v>
      </c>
      <c r="B54" s="8">
        <v>50.04</v>
      </c>
      <c r="C54" s="8">
        <f t="shared" si="0"/>
        <v>1</v>
      </c>
      <c r="D54" s="8">
        <f t="shared" si="1"/>
        <v>0</v>
      </c>
      <c r="F54" s="8">
        <f t="shared" si="2"/>
        <v>50.04</v>
      </c>
    </row>
    <row r="55" spans="1:6">
      <c r="A55" s="8" t="s">
        <v>97</v>
      </c>
      <c r="B55" s="8">
        <v>50.06</v>
      </c>
      <c r="C55" s="8">
        <f t="shared" si="0"/>
        <v>1</v>
      </c>
      <c r="D55" s="8">
        <f t="shared" si="1"/>
        <v>0</v>
      </c>
      <c r="F55" s="8">
        <f t="shared" si="2"/>
        <v>50.06</v>
      </c>
    </row>
    <row r="56" spans="1:6">
      <c r="A56" s="8" t="s">
        <v>98</v>
      </c>
      <c r="B56" s="8">
        <v>50.07</v>
      </c>
      <c r="C56" s="8">
        <f t="shared" si="0"/>
        <v>1</v>
      </c>
      <c r="D56" s="8">
        <f t="shared" si="1"/>
        <v>0</v>
      </c>
      <c r="F56" s="8">
        <f t="shared" si="2"/>
        <v>50.07</v>
      </c>
    </row>
    <row r="57" spans="1:6">
      <c r="A57" s="8" t="s">
        <v>99</v>
      </c>
      <c r="B57" s="8">
        <v>49.94</v>
      </c>
      <c r="C57" s="8">
        <f t="shared" si="0"/>
        <v>1</v>
      </c>
      <c r="D57" s="8">
        <f t="shared" si="1"/>
        <v>0</v>
      </c>
      <c r="F57" s="8">
        <f t="shared" si="2"/>
        <v>49.94</v>
      </c>
    </row>
    <row r="58" spans="1:6">
      <c r="A58" s="8" t="s">
        <v>100</v>
      </c>
      <c r="B58" s="8">
        <v>49.92</v>
      </c>
      <c r="C58" s="8">
        <f t="shared" si="0"/>
        <v>1</v>
      </c>
      <c r="D58" s="8">
        <f t="shared" si="1"/>
        <v>0</v>
      </c>
      <c r="F58" s="8">
        <f t="shared" si="2"/>
        <v>49.92</v>
      </c>
    </row>
    <row r="59" spans="1:6">
      <c r="A59" s="8" t="s">
        <v>101</v>
      </c>
      <c r="B59" s="8">
        <v>49.9</v>
      </c>
      <c r="C59" s="8">
        <f t="shared" si="0"/>
        <v>1</v>
      </c>
      <c r="D59" s="8">
        <f t="shared" si="1"/>
        <v>0</v>
      </c>
      <c r="F59" s="8">
        <f t="shared" si="2"/>
        <v>49.9</v>
      </c>
    </row>
    <row r="60" spans="1:6">
      <c r="A60" s="8" t="s">
        <v>102</v>
      </c>
      <c r="B60" s="8">
        <v>49.79</v>
      </c>
      <c r="C60" s="8">
        <f t="shared" si="0"/>
        <v>1</v>
      </c>
      <c r="D60" s="8">
        <f t="shared" si="1"/>
        <v>0</v>
      </c>
      <c r="F60" s="8">
        <f t="shared" si="2"/>
        <v>49.79</v>
      </c>
    </row>
    <row r="61" spans="1:6">
      <c r="A61" s="8" t="s">
        <v>103</v>
      </c>
      <c r="B61" s="8">
        <v>49.96</v>
      </c>
      <c r="C61" s="8">
        <f t="shared" si="0"/>
        <v>1</v>
      </c>
      <c r="D61" s="8">
        <f t="shared" si="1"/>
        <v>0</v>
      </c>
      <c r="F61" s="8">
        <f t="shared" si="2"/>
        <v>49.96</v>
      </c>
    </row>
    <row r="62" spans="1:6">
      <c r="A62" s="8" t="s">
        <v>104</v>
      </c>
      <c r="B62" s="8">
        <v>49.83</v>
      </c>
      <c r="C62" s="8">
        <f t="shared" si="0"/>
        <v>1</v>
      </c>
      <c r="D62" s="8">
        <f t="shared" si="1"/>
        <v>0</v>
      </c>
      <c r="F62" s="8">
        <f t="shared" si="2"/>
        <v>49.83</v>
      </c>
    </row>
    <row r="63" spans="1:6">
      <c r="A63" s="8" t="s">
        <v>105</v>
      </c>
      <c r="B63" s="8">
        <v>49.98</v>
      </c>
      <c r="C63" s="8">
        <f t="shared" si="0"/>
        <v>1</v>
      </c>
      <c r="D63" s="8">
        <f t="shared" si="1"/>
        <v>0</v>
      </c>
      <c r="F63" s="8">
        <f t="shared" si="2"/>
        <v>49.98</v>
      </c>
    </row>
    <row r="64" spans="1:6">
      <c r="A64" s="8" t="s">
        <v>106</v>
      </c>
      <c r="B64" s="8">
        <v>49.91</v>
      </c>
      <c r="C64" s="8">
        <f t="shared" si="0"/>
        <v>1</v>
      </c>
      <c r="D64" s="8">
        <f t="shared" si="1"/>
        <v>0</v>
      </c>
      <c r="F64" s="8">
        <f t="shared" si="2"/>
        <v>49.91</v>
      </c>
    </row>
    <row r="65" spans="1:6">
      <c r="A65" s="8" t="s">
        <v>107</v>
      </c>
      <c r="B65" s="8">
        <v>49.99</v>
      </c>
      <c r="C65" s="8">
        <f t="shared" si="0"/>
        <v>1</v>
      </c>
      <c r="D65" s="8">
        <f t="shared" si="1"/>
        <v>0</v>
      </c>
      <c r="F65" s="8">
        <f t="shared" si="2"/>
        <v>49.99</v>
      </c>
    </row>
    <row r="66" spans="1:6">
      <c r="A66" s="8" t="s">
        <v>108</v>
      </c>
      <c r="B66" s="8">
        <v>50.01</v>
      </c>
      <c r="C66" s="8">
        <f t="shared" si="0"/>
        <v>1</v>
      </c>
      <c r="D66" s="8">
        <f t="shared" si="1"/>
        <v>0</v>
      </c>
      <c r="F66" s="8">
        <f t="shared" si="2"/>
        <v>50.01</v>
      </c>
    </row>
    <row r="67" spans="1:6">
      <c r="A67" s="8" t="s">
        <v>109</v>
      </c>
      <c r="B67" s="8">
        <v>50.08</v>
      </c>
      <c r="C67" s="8">
        <f t="shared" si="0"/>
        <v>1</v>
      </c>
      <c r="D67" s="8">
        <f t="shared" si="1"/>
        <v>0</v>
      </c>
      <c r="F67" s="8">
        <f t="shared" si="2"/>
        <v>50.08</v>
      </c>
    </row>
    <row r="68" spans="1:6">
      <c r="A68" s="8" t="s">
        <v>110</v>
      </c>
      <c r="B68" s="8">
        <v>50.01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50.01</v>
      </c>
    </row>
    <row r="69" spans="1:6">
      <c r="A69" s="8" t="s">
        <v>111</v>
      </c>
      <c r="B69" s="8">
        <v>49.96</v>
      </c>
      <c r="C69" s="8">
        <f t="shared" si="3"/>
        <v>1</v>
      </c>
      <c r="D69" s="8">
        <f t="shared" si="4"/>
        <v>0</v>
      </c>
      <c r="F69" s="8">
        <f t="shared" si="5"/>
        <v>49.96</v>
      </c>
    </row>
    <row r="70" spans="1:6">
      <c r="A70" s="8" t="s">
        <v>112</v>
      </c>
      <c r="B70" s="8">
        <v>50.03</v>
      </c>
      <c r="C70" s="8">
        <f t="shared" si="3"/>
        <v>1</v>
      </c>
      <c r="D70" s="8">
        <f t="shared" si="4"/>
        <v>0</v>
      </c>
      <c r="F70" s="8">
        <f t="shared" si="5"/>
        <v>50.03</v>
      </c>
    </row>
    <row r="71" spans="1:6">
      <c r="A71" s="8" t="s">
        <v>113</v>
      </c>
      <c r="B71" s="8">
        <v>50.15</v>
      </c>
      <c r="C71" s="8">
        <f t="shared" si="3"/>
        <v>1</v>
      </c>
      <c r="D71" s="8">
        <f t="shared" si="4"/>
        <v>0</v>
      </c>
      <c r="F71" s="8">
        <f t="shared" si="5"/>
        <v>50.15</v>
      </c>
    </row>
    <row r="72" spans="1:6">
      <c r="A72" s="8" t="s">
        <v>114</v>
      </c>
      <c r="B72" s="8">
        <v>49.99</v>
      </c>
      <c r="C72" s="8">
        <f t="shared" si="3"/>
        <v>1</v>
      </c>
      <c r="D72" s="8">
        <f t="shared" si="4"/>
        <v>0</v>
      </c>
      <c r="F72" s="8">
        <f t="shared" si="5"/>
        <v>49.99</v>
      </c>
    </row>
    <row r="73" spans="1:6">
      <c r="A73" s="8" t="s">
        <v>115</v>
      </c>
      <c r="B73" s="8">
        <v>50.06</v>
      </c>
      <c r="C73" s="8">
        <f t="shared" si="3"/>
        <v>1</v>
      </c>
      <c r="D73" s="8">
        <f t="shared" si="4"/>
        <v>0</v>
      </c>
      <c r="F73" s="8">
        <f t="shared" si="5"/>
        <v>50.06</v>
      </c>
    </row>
    <row r="74" spans="1:6">
      <c r="A74" s="8" t="s">
        <v>116</v>
      </c>
      <c r="B74" s="8">
        <v>49.94</v>
      </c>
      <c r="C74" s="8">
        <f t="shared" si="3"/>
        <v>1</v>
      </c>
      <c r="D74" s="8">
        <f t="shared" si="4"/>
        <v>0</v>
      </c>
      <c r="F74" s="8">
        <f t="shared" si="5"/>
        <v>49.94</v>
      </c>
    </row>
    <row r="75" spans="1:6">
      <c r="A75" s="8" t="s">
        <v>117</v>
      </c>
      <c r="B75" s="8">
        <v>50.02</v>
      </c>
      <c r="C75" s="8">
        <f t="shared" si="3"/>
        <v>1</v>
      </c>
      <c r="D75" s="8">
        <f t="shared" si="4"/>
        <v>0</v>
      </c>
      <c r="F75" s="8">
        <f t="shared" si="5"/>
        <v>50.02</v>
      </c>
    </row>
    <row r="76" spans="1:6">
      <c r="A76" s="8" t="s">
        <v>118</v>
      </c>
      <c r="B76" s="8">
        <v>49.99</v>
      </c>
      <c r="C76" s="8">
        <f t="shared" si="3"/>
        <v>1</v>
      </c>
      <c r="D76" s="8">
        <f t="shared" si="4"/>
        <v>0</v>
      </c>
      <c r="F76" s="8">
        <f t="shared" si="5"/>
        <v>49.99</v>
      </c>
    </row>
    <row r="77" spans="1:6">
      <c r="A77" s="8" t="s">
        <v>119</v>
      </c>
      <c r="B77" s="8">
        <v>49.95</v>
      </c>
      <c r="C77" s="8">
        <f t="shared" si="3"/>
        <v>1</v>
      </c>
      <c r="D77" s="8">
        <f t="shared" si="4"/>
        <v>0</v>
      </c>
      <c r="F77" s="8">
        <f t="shared" si="5"/>
        <v>49.95</v>
      </c>
    </row>
    <row r="78" spans="1:6">
      <c r="A78" s="8" t="s">
        <v>120</v>
      </c>
      <c r="B78" s="8">
        <v>49.98</v>
      </c>
      <c r="C78" s="8">
        <f t="shared" si="3"/>
        <v>1</v>
      </c>
      <c r="D78" s="8">
        <f t="shared" si="4"/>
        <v>0</v>
      </c>
      <c r="F78" s="8">
        <f t="shared" si="5"/>
        <v>49.98</v>
      </c>
    </row>
    <row r="79" spans="1:6">
      <c r="A79" s="8" t="s">
        <v>121</v>
      </c>
      <c r="B79" s="8">
        <v>50.01</v>
      </c>
      <c r="C79" s="8">
        <f t="shared" si="3"/>
        <v>1</v>
      </c>
      <c r="D79" s="8">
        <f t="shared" si="4"/>
        <v>0</v>
      </c>
      <c r="F79" s="8">
        <f t="shared" si="5"/>
        <v>50.01</v>
      </c>
    </row>
    <row r="80" spans="1:6">
      <c r="A80" s="8" t="s">
        <v>122</v>
      </c>
      <c r="B80" s="8">
        <v>50</v>
      </c>
      <c r="C80" s="8">
        <f t="shared" si="3"/>
        <v>1</v>
      </c>
      <c r="D80" s="8">
        <f t="shared" si="4"/>
        <v>0</v>
      </c>
      <c r="F80" s="8">
        <f t="shared" si="5"/>
        <v>50</v>
      </c>
    </row>
    <row r="81" spans="1:6">
      <c r="A81" s="8" t="s">
        <v>123</v>
      </c>
      <c r="B81" s="8">
        <v>49.98</v>
      </c>
      <c r="C81" s="8">
        <f t="shared" si="3"/>
        <v>1</v>
      </c>
      <c r="D81" s="8">
        <f t="shared" si="4"/>
        <v>0</v>
      </c>
      <c r="F81" s="8">
        <f t="shared" si="5"/>
        <v>49.98</v>
      </c>
    </row>
    <row r="82" spans="1:6">
      <c r="A82" s="8" t="s">
        <v>124</v>
      </c>
      <c r="B82" s="8">
        <v>49.97</v>
      </c>
      <c r="C82" s="8">
        <f t="shared" si="3"/>
        <v>1</v>
      </c>
      <c r="D82" s="8">
        <f t="shared" si="4"/>
        <v>0</v>
      </c>
      <c r="F82" s="8">
        <f t="shared" si="5"/>
        <v>49.97</v>
      </c>
    </row>
    <row r="83" spans="1:6">
      <c r="A83" s="8" t="s">
        <v>125</v>
      </c>
      <c r="B83" s="8">
        <v>49.94</v>
      </c>
      <c r="C83" s="8">
        <f t="shared" si="3"/>
        <v>1</v>
      </c>
      <c r="D83" s="8">
        <f t="shared" si="4"/>
        <v>0</v>
      </c>
      <c r="F83" s="8">
        <f t="shared" si="5"/>
        <v>49.94</v>
      </c>
    </row>
    <row r="84" spans="1:6">
      <c r="A84" s="8" t="s">
        <v>126</v>
      </c>
      <c r="B84" s="8">
        <v>49.92</v>
      </c>
      <c r="C84" s="8">
        <f t="shared" si="3"/>
        <v>1</v>
      </c>
      <c r="D84" s="8">
        <f t="shared" si="4"/>
        <v>0</v>
      </c>
      <c r="F84" s="8">
        <f t="shared" si="5"/>
        <v>49.92</v>
      </c>
    </row>
    <row r="85" spans="1:6">
      <c r="A85" s="8" t="s">
        <v>127</v>
      </c>
      <c r="B85" s="8">
        <v>49.87</v>
      </c>
      <c r="C85" s="8">
        <f t="shared" si="3"/>
        <v>1</v>
      </c>
      <c r="D85" s="8">
        <f t="shared" si="4"/>
        <v>0</v>
      </c>
      <c r="F85" s="8">
        <f t="shared" si="5"/>
        <v>49.87</v>
      </c>
    </row>
    <row r="86" spans="1:6">
      <c r="A86" s="8" t="s">
        <v>128</v>
      </c>
      <c r="B86" s="8">
        <v>49.95</v>
      </c>
      <c r="C86" s="8">
        <f t="shared" si="3"/>
        <v>1</v>
      </c>
      <c r="D86" s="8">
        <f t="shared" si="4"/>
        <v>0</v>
      </c>
      <c r="F86" s="8">
        <f t="shared" si="5"/>
        <v>49.95</v>
      </c>
    </row>
    <row r="87" spans="1:6">
      <c r="A87" s="8" t="s">
        <v>129</v>
      </c>
      <c r="B87" s="8">
        <v>49.92</v>
      </c>
      <c r="C87" s="8">
        <f t="shared" si="3"/>
        <v>1</v>
      </c>
      <c r="D87" s="8">
        <f t="shared" si="4"/>
        <v>0</v>
      </c>
      <c r="F87" s="8">
        <f t="shared" si="5"/>
        <v>49.92</v>
      </c>
    </row>
    <row r="88" spans="1:6">
      <c r="A88" s="8" t="s">
        <v>130</v>
      </c>
      <c r="B88" s="8">
        <v>49.99</v>
      </c>
      <c r="C88" s="8">
        <f t="shared" si="3"/>
        <v>1</v>
      </c>
      <c r="D88" s="8">
        <f t="shared" si="4"/>
        <v>0</v>
      </c>
      <c r="F88" s="8">
        <f t="shared" si="5"/>
        <v>49.99</v>
      </c>
    </row>
    <row r="89" spans="1:6">
      <c r="A89" s="8" t="s">
        <v>131</v>
      </c>
      <c r="B89" s="8">
        <v>49.94</v>
      </c>
      <c r="C89" s="8">
        <f t="shared" si="3"/>
        <v>1</v>
      </c>
      <c r="D89" s="8">
        <f t="shared" si="4"/>
        <v>0</v>
      </c>
      <c r="F89" s="8">
        <f t="shared" si="5"/>
        <v>49.94</v>
      </c>
    </row>
    <row r="90" spans="1:6">
      <c r="A90" s="8" t="s">
        <v>132</v>
      </c>
      <c r="B90" s="8">
        <v>49.98</v>
      </c>
      <c r="C90" s="8">
        <f t="shared" si="3"/>
        <v>1</v>
      </c>
      <c r="D90" s="8">
        <f t="shared" si="4"/>
        <v>0</v>
      </c>
      <c r="F90" s="8">
        <f t="shared" si="5"/>
        <v>49.98</v>
      </c>
    </row>
    <row r="91" spans="1:6">
      <c r="A91" s="8" t="s">
        <v>133</v>
      </c>
      <c r="B91" s="8">
        <v>50.02</v>
      </c>
      <c r="C91" s="8">
        <f t="shared" si="3"/>
        <v>1</v>
      </c>
      <c r="D91" s="8">
        <f t="shared" si="4"/>
        <v>0</v>
      </c>
      <c r="F91" s="8">
        <f t="shared" si="5"/>
        <v>50.02</v>
      </c>
    </row>
    <row r="92" spans="1:6">
      <c r="A92" s="8" t="s">
        <v>134</v>
      </c>
      <c r="B92" s="8">
        <v>50.02</v>
      </c>
      <c r="C92" s="8">
        <f t="shared" si="3"/>
        <v>1</v>
      </c>
      <c r="D92" s="8">
        <f t="shared" si="4"/>
        <v>0</v>
      </c>
      <c r="F92" s="8">
        <f t="shared" si="5"/>
        <v>50.02</v>
      </c>
    </row>
    <row r="93" spans="1:6">
      <c r="A93" s="8" t="s">
        <v>135</v>
      </c>
      <c r="B93" s="8">
        <v>50.03</v>
      </c>
      <c r="C93" s="8">
        <f t="shared" si="3"/>
        <v>1</v>
      </c>
      <c r="D93" s="8">
        <f t="shared" si="4"/>
        <v>0</v>
      </c>
      <c r="F93" s="8">
        <f t="shared" si="5"/>
        <v>50.03</v>
      </c>
    </row>
    <row r="94" spans="1:6">
      <c r="A94" s="8" t="s">
        <v>136</v>
      </c>
      <c r="B94" s="8">
        <v>50.01</v>
      </c>
      <c r="C94" s="8">
        <f t="shared" si="3"/>
        <v>1</v>
      </c>
      <c r="D94" s="8">
        <f t="shared" si="4"/>
        <v>0</v>
      </c>
      <c r="F94" s="8">
        <f t="shared" si="5"/>
        <v>50.01</v>
      </c>
    </row>
    <row r="95" spans="1:6">
      <c r="A95" s="8" t="s">
        <v>137</v>
      </c>
      <c r="B95" s="8">
        <v>50.06</v>
      </c>
      <c r="C95" s="8">
        <f t="shared" si="3"/>
        <v>1</v>
      </c>
      <c r="D95" s="8">
        <f t="shared" si="4"/>
        <v>0</v>
      </c>
      <c r="F95" s="8">
        <f t="shared" si="5"/>
        <v>50.06</v>
      </c>
    </row>
    <row r="96" spans="1:6">
      <c r="A96" s="8" t="s">
        <v>138</v>
      </c>
      <c r="B96" s="8">
        <v>50.04</v>
      </c>
      <c r="C96" s="8">
        <f t="shared" si="3"/>
        <v>1</v>
      </c>
      <c r="D96" s="8">
        <f t="shared" si="4"/>
        <v>0</v>
      </c>
      <c r="F96" s="8">
        <f t="shared" si="5"/>
        <v>50.04</v>
      </c>
    </row>
    <row r="97" spans="1:6">
      <c r="A97" s="8" t="s">
        <v>139</v>
      </c>
      <c r="B97" s="8">
        <v>50.03</v>
      </c>
      <c r="C97" s="8">
        <f t="shared" si="3"/>
        <v>1</v>
      </c>
      <c r="D97" s="8">
        <f t="shared" si="4"/>
        <v>0</v>
      </c>
      <c r="F97" s="8">
        <f t="shared" si="5"/>
        <v>50.03</v>
      </c>
    </row>
    <row r="98" spans="1:6" ht="13.5" thickBot="1">
      <c r="A98" s="8" t="s">
        <v>140</v>
      </c>
      <c r="B98" s="8">
        <v>50.06</v>
      </c>
      <c r="C98" s="8">
        <f t="shared" si="3"/>
        <v>1</v>
      </c>
      <c r="D98" s="8">
        <f t="shared" si="4"/>
        <v>0</v>
      </c>
      <c r="F98" s="8">
        <f t="shared" si="5"/>
        <v>50.06</v>
      </c>
    </row>
    <row r="99" spans="1:6" ht="13.5" thickBot="1">
      <c r="A99" s="8" t="s">
        <v>175</v>
      </c>
      <c r="B99" s="29">
        <f>AVERAGE(B3:B98)</f>
        <v>50.003020833333331</v>
      </c>
      <c r="C99" s="8">
        <f>SUM(C3:C98)/4000</f>
        <v>2.4E-2</v>
      </c>
      <c r="D99" s="8">
        <f>SUM(D3:D98)</f>
        <v>0</v>
      </c>
      <c r="F99" s="8">
        <f t="shared" si="5"/>
        <v>50.003020833333331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54"/>
      <c r="I3">
        <f>BRPL_EOD!AK3+BRPL_EOD!AL3</f>
        <v>84.02</v>
      </c>
      <c r="J3">
        <f>BYPL_EOD!AK3+BYPL_EOD!AL3</f>
        <v>48.58</v>
      </c>
      <c r="K3">
        <f>MES_EOD!AK3+MES_EOD!AL3</f>
        <v>5</v>
      </c>
      <c r="L3">
        <f>NDMC_EOD!AK3+NDMC_EOD!AL3</f>
        <v>19.7</v>
      </c>
      <c r="M3">
        <f>TPDDL_EOD!AK3+TPDDL_EOD!AL3</f>
        <v>58.71</v>
      </c>
      <c r="N3">
        <f t="shared" ref="N3:N66" si="0">SUM(I3:M3)</f>
        <v>216.01</v>
      </c>
      <c r="O3" s="154">
        <f t="shared" ref="O3:O66" si="1">G3-N3</f>
        <v>9.9999999999909051E-3</v>
      </c>
      <c r="P3">
        <v>84.02388963473912</v>
      </c>
      <c r="Q3">
        <v>48.582248969955089</v>
      </c>
      <c r="R3">
        <v>5.0002314707652422</v>
      </c>
      <c r="S3">
        <v>19.700911994815055</v>
      </c>
      <c r="T3">
        <v>58.712717929725471</v>
      </c>
      <c r="U3" s="156">
        <f t="shared" ref="U3:U66" si="2">SUM(P3:T3)</f>
        <v>216.01999999999995</v>
      </c>
      <c r="V3" s="154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54"/>
      <c r="I4">
        <f>BRPL_EOD!AK4+BRPL_EOD!AL4</f>
        <v>84.02</v>
      </c>
      <c r="J4">
        <f>BYPL_EOD!AK4+BYPL_EOD!AL4</f>
        <v>48.58</v>
      </c>
      <c r="K4">
        <f>MES_EOD!AK4+MES_EOD!AL4</f>
        <v>5</v>
      </c>
      <c r="L4">
        <f>NDMC_EOD!AK4+NDMC_EOD!AL4</f>
        <v>19.7</v>
      </c>
      <c r="M4">
        <f>TPDDL_EOD!AK4+TPDDL_EOD!AL4</f>
        <v>58.71</v>
      </c>
      <c r="N4">
        <f t="shared" si="0"/>
        <v>216.01</v>
      </c>
      <c r="O4" s="154">
        <f t="shared" si="1"/>
        <v>9.9999999999909051E-3</v>
      </c>
      <c r="P4">
        <v>84.02388963473912</v>
      </c>
      <c r="Q4">
        <v>48.582248969955089</v>
      </c>
      <c r="R4">
        <v>5.0002314707652422</v>
      </c>
      <c r="S4">
        <v>19.700911994815055</v>
      </c>
      <c r="T4">
        <v>58.712717929725471</v>
      </c>
      <c r="U4" s="156">
        <f t="shared" si="2"/>
        <v>216.01999999999995</v>
      </c>
      <c r="V4" s="154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54"/>
      <c r="I5">
        <f>BRPL_EOD!AK5+BRPL_EOD!AL5</f>
        <v>84.02</v>
      </c>
      <c r="J5">
        <f>BYPL_EOD!AK5+BYPL_EOD!AL5</f>
        <v>48.58</v>
      </c>
      <c r="K5">
        <f>MES_EOD!AK5+MES_EOD!AL5</f>
        <v>5</v>
      </c>
      <c r="L5">
        <f>NDMC_EOD!AK5+NDMC_EOD!AL5</f>
        <v>19.7</v>
      </c>
      <c r="M5">
        <f>TPDDL_EOD!AK5+TPDDL_EOD!AL5</f>
        <v>58.71</v>
      </c>
      <c r="N5">
        <f t="shared" si="0"/>
        <v>216.01</v>
      </c>
      <c r="O5" s="154">
        <f t="shared" si="1"/>
        <v>9.9999999999909051E-3</v>
      </c>
      <c r="P5">
        <v>84.02388963473912</v>
      </c>
      <c r="Q5">
        <v>48.582248969955089</v>
      </c>
      <c r="R5">
        <v>5.0002314707652422</v>
      </c>
      <c r="S5">
        <v>19.700911994815055</v>
      </c>
      <c r="T5">
        <v>58.712717929725471</v>
      </c>
      <c r="U5" s="156">
        <f t="shared" si="2"/>
        <v>216.01999999999995</v>
      </c>
      <c r="V5" s="154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54"/>
      <c r="I6">
        <f>BRPL_EOD!AK6+BRPL_EOD!AL6</f>
        <v>84.02</v>
      </c>
      <c r="J6">
        <f>BYPL_EOD!AK6+BYPL_EOD!AL6</f>
        <v>48.58</v>
      </c>
      <c r="K6">
        <f>MES_EOD!AK6+MES_EOD!AL6</f>
        <v>5</v>
      </c>
      <c r="L6">
        <f>NDMC_EOD!AK6+NDMC_EOD!AL6</f>
        <v>19.7</v>
      </c>
      <c r="M6">
        <f>TPDDL_EOD!AK6+TPDDL_EOD!AL6</f>
        <v>58.71</v>
      </c>
      <c r="N6">
        <f t="shared" si="0"/>
        <v>216.01</v>
      </c>
      <c r="O6" s="154">
        <f t="shared" si="1"/>
        <v>9.9999999999909051E-3</v>
      </c>
      <c r="P6">
        <v>84.02388963473912</v>
      </c>
      <c r="Q6">
        <v>48.582248969955089</v>
      </c>
      <c r="R6">
        <v>5.0002314707652422</v>
      </c>
      <c r="S6">
        <v>19.700911994815055</v>
      </c>
      <c r="T6">
        <v>58.712717929725471</v>
      </c>
      <c r="U6" s="156">
        <f t="shared" si="2"/>
        <v>216.01999999999995</v>
      </c>
      <c r="V6" s="154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9.9999999999909051E-3</v>
      </c>
      <c r="P7">
        <v>84.02388963473912</v>
      </c>
      <c r="Q7">
        <v>48.582248969955089</v>
      </c>
      <c r="R7">
        <v>5.0002314707652422</v>
      </c>
      <c r="S7">
        <v>19.700911994815055</v>
      </c>
      <c r="T7">
        <v>58.712717929725471</v>
      </c>
      <c r="U7" s="156">
        <f t="shared" si="2"/>
        <v>216.01999999999995</v>
      </c>
      <c r="V7" s="154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9.9999999999909051E-3</v>
      </c>
      <c r="P8">
        <v>84.02388963473912</v>
      </c>
      <c r="Q8">
        <v>48.582248969955089</v>
      </c>
      <c r="R8">
        <v>5.0002314707652422</v>
      </c>
      <c r="S8">
        <v>19.700911994815055</v>
      </c>
      <c r="T8">
        <v>58.712717929725471</v>
      </c>
      <c r="U8" s="156">
        <f t="shared" si="2"/>
        <v>216.01999999999995</v>
      </c>
      <c r="V8" s="154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54"/>
      <c r="I23">
        <f>BRPL_EOD!AK23+BRPL_EOD!AL23</f>
        <v>84.02</v>
      </c>
      <c r="J23">
        <f>BYPL_EOD!AK23+BYPL_EOD!AL23</f>
        <v>48.58</v>
      </c>
      <c r="K23">
        <f>MES_EOD!AK23+MES_EOD!AL23</f>
        <v>5</v>
      </c>
      <c r="L23">
        <f>NDMC_EOD!AK23+NDMC_EOD!AL23</f>
        <v>19.7</v>
      </c>
      <c r="M23">
        <f>TPDDL_EOD!AK23+TPDDL_EOD!AL23</f>
        <v>58.71</v>
      </c>
      <c r="N23">
        <f t="shared" si="0"/>
        <v>216.01</v>
      </c>
      <c r="O23" s="154">
        <f t="shared" si="1"/>
        <v>9.9999999999909051E-3</v>
      </c>
      <c r="P23">
        <v>84.02388963473912</v>
      </c>
      <c r="Q23">
        <v>48.582248969955089</v>
      </c>
      <c r="R23">
        <v>5.0002314707652422</v>
      </c>
      <c r="S23">
        <v>19.700911994815055</v>
      </c>
      <c r="T23">
        <v>58.712717929725471</v>
      </c>
      <c r="U23" s="156">
        <f t="shared" si="2"/>
        <v>216.01999999999995</v>
      </c>
      <c r="V23" s="154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54"/>
      <c r="I24">
        <f>BRPL_EOD!AK24+BRPL_EOD!AL24</f>
        <v>84.02</v>
      </c>
      <c r="J24">
        <f>BYPL_EOD!AK24+BYPL_EOD!AL24</f>
        <v>48.58</v>
      </c>
      <c r="K24">
        <f>MES_EOD!AK24+MES_EOD!AL24</f>
        <v>5</v>
      </c>
      <c r="L24">
        <f>NDMC_EOD!AK24+NDMC_EOD!AL24</f>
        <v>19.7</v>
      </c>
      <c r="M24">
        <f>TPDDL_EOD!AK24+TPDDL_EOD!AL24</f>
        <v>58.71</v>
      </c>
      <c r="N24">
        <f t="shared" si="0"/>
        <v>216.01</v>
      </c>
      <c r="O24" s="154">
        <f t="shared" si="1"/>
        <v>9.9999999999909051E-3</v>
      </c>
      <c r="P24">
        <v>84.02388963473912</v>
      </c>
      <c r="Q24">
        <v>48.582248969955089</v>
      </c>
      <c r="R24">
        <v>5.0002314707652422</v>
      </c>
      <c r="S24">
        <v>19.700911994815055</v>
      </c>
      <c r="T24">
        <v>58.712717929725471</v>
      </c>
      <c r="U24" s="156">
        <f t="shared" si="2"/>
        <v>216.01999999999995</v>
      </c>
      <c r="V24" s="154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54"/>
      <c r="I25">
        <f>BRPL_EOD!AK25+BRPL_EOD!AL25</f>
        <v>84.02</v>
      </c>
      <c r="J25">
        <f>BYPL_EOD!AK25+BYPL_EOD!AL25</f>
        <v>48.58</v>
      </c>
      <c r="K25">
        <f>MES_EOD!AK25+MES_EOD!AL25</f>
        <v>5</v>
      </c>
      <c r="L25">
        <f>NDMC_EOD!AK25+NDMC_EOD!AL25</f>
        <v>19.7</v>
      </c>
      <c r="M25">
        <f>TPDDL_EOD!AK25+TPDDL_EOD!AL25</f>
        <v>58.71</v>
      </c>
      <c r="N25">
        <f t="shared" si="0"/>
        <v>216.01</v>
      </c>
      <c r="O25" s="154">
        <f t="shared" si="1"/>
        <v>9.9999999999909051E-3</v>
      </c>
      <c r="P25">
        <v>84.02388963473912</v>
      </c>
      <c r="Q25">
        <v>48.582248969955089</v>
      </c>
      <c r="R25">
        <v>5.0002314707652422</v>
      </c>
      <c r="S25">
        <v>19.700911994815055</v>
      </c>
      <c r="T25">
        <v>58.712717929725471</v>
      </c>
      <c r="U25" s="156">
        <f t="shared" si="2"/>
        <v>216.01999999999995</v>
      </c>
      <c r="V25" s="154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54"/>
      <c r="I26">
        <f>BRPL_EOD!AK26+BRPL_EOD!AL26</f>
        <v>84.02</v>
      </c>
      <c r="J26">
        <f>BYPL_EOD!AK26+BYPL_EOD!AL26</f>
        <v>48.58</v>
      </c>
      <c r="K26">
        <f>MES_EOD!AK26+MES_EOD!AL26</f>
        <v>5</v>
      </c>
      <c r="L26">
        <f>NDMC_EOD!AK26+NDMC_EOD!AL26</f>
        <v>19.7</v>
      </c>
      <c r="M26">
        <f>TPDDL_EOD!AK26+TPDDL_EOD!AL26</f>
        <v>58.71</v>
      </c>
      <c r="N26">
        <f t="shared" si="0"/>
        <v>216.01</v>
      </c>
      <c r="O26" s="154">
        <f t="shared" si="1"/>
        <v>9.9999999999909051E-3</v>
      </c>
      <c r="P26">
        <v>84.02388963473912</v>
      </c>
      <c r="Q26">
        <v>48.582248969955089</v>
      </c>
      <c r="R26">
        <v>5.0002314707652422</v>
      </c>
      <c r="S26">
        <v>19.700911994815055</v>
      </c>
      <c r="T26">
        <v>58.712717929725471</v>
      </c>
      <c r="U26" s="156">
        <f t="shared" si="2"/>
        <v>216.01999999999995</v>
      </c>
      <c r="V26" s="154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54"/>
      <c r="I27">
        <f>BRPL_EOD!AK27+BRPL_EOD!AL27</f>
        <v>84.02</v>
      </c>
      <c r="J27">
        <f>BYPL_EOD!AK27+BYPL_EOD!AL27</f>
        <v>48.58</v>
      </c>
      <c r="K27">
        <f>MES_EOD!AK27+MES_EOD!AL27</f>
        <v>5</v>
      </c>
      <c r="L27">
        <f>NDMC_EOD!AK27+NDMC_EOD!AL27</f>
        <v>19.7</v>
      </c>
      <c r="M27">
        <f>TPDDL_EOD!AK27+TPDDL_EOD!AL27</f>
        <v>58.71</v>
      </c>
      <c r="N27">
        <f t="shared" si="0"/>
        <v>216.01</v>
      </c>
      <c r="O27" s="154">
        <f t="shared" si="1"/>
        <v>9.9999999999909051E-3</v>
      </c>
      <c r="P27">
        <v>84.02388963473912</v>
      </c>
      <c r="Q27">
        <v>48.582248969955089</v>
      </c>
      <c r="R27">
        <v>5.0002314707652422</v>
      </c>
      <c r="S27">
        <v>19.700911994815055</v>
      </c>
      <c r="T27">
        <v>58.712717929725471</v>
      </c>
      <c r="U27" s="156">
        <f t="shared" si="2"/>
        <v>216.01999999999995</v>
      </c>
      <c r="V27" s="154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218.86</v>
      </c>
      <c r="E28">
        <f>BAWANA!AM28</f>
        <v>0</v>
      </c>
      <c r="F28">
        <f t="shared" si="4"/>
        <v>256</v>
      </c>
      <c r="G28">
        <f t="shared" si="5"/>
        <v>218.86</v>
      </c>
      <c r="H28" s="154"/>
      <c r="I28">
        <f>BRPL_EOD!AK28+BRPL_EOD!AL28</f>
        <v>79.59</v>
      </c>
      <c r="J28">
        <f>BYPL_EOD!AK28+BYPL_EOD!AL28</f>
        <v>46.02</v>
      </c>
      <c r="K28">
        <f>MES_EOD!AK28+MES_EOD!AL28</f>
        <v>5</v>
      </c>
      <c r="L28">
        <f>NDMC_EOD!AK28+NDMC_EOD!AL28</f>
        <v>18.66</v>
      </c>
      <c r="M28">
        <f>TPDDL_EOD!AK28+TPDDL_EOD!AL28</f>
        <v>69.599999999999994</v>
      </c>
      <c r="N28">
        <f t="shared" si="0"/>
        <v>218.87</v>
      </c>
      <c r="O28" s="154">
        <f t="shared" si="1"/>
        <v>-9.9999999999909051E-3</v>
      </c>
      <c r="P28">
        <v>79.586363594827986</v>
      </c>
      <c r="Q28">
        <v>46.01789738200759</v>
      </c>
      <c r="R28">
        <v>4.9997715538904375</v>
      </c>
      <c r="S28">
        <v>18.659147439119113</v>
      </c>
      <c r="T28">
        <v>69.596820030154888</v>
      </c>
      <c r="U28" s="156">
        <f t="shared" si="2"/>
        <v>218.86</v>
      </c>
      <c r="V28" s="154">
        <f t="shared" si="3"/>
        <v>0</v>
      </c>
      <c r="Y28">
        <f>BAWANA!AW28+BAWANA!AX28</f>
        <v>25.57</v>
      </c>
      <c r="Z28">
        <f>BAWANA!BD28+BAWANA!BE28</f>
        <v>25.57</v>
      </c>
      <c r="AA28">
        <f>BAWANA!X28+BAWANA!Y28</f>
        <v>25.57</v>
      </c>
      <c r="AB28">
        <f>BAWANA!AE28+BAWANA!AF28</f>
        <v>25.57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218.86</v>
      </c>
      <c r="E29">
        <f>BAWANA!AM29</f>
        <v>0</v>
      </c>
      <c r="F29">
        <f t="shared" si="4"/>
        <v>256</v>
      </c>
      <c r="G29">
        <f t="shared" si="5"/>
        <v>218.86</v>
      </c>
      <c r="H29" s="154"/>
      <c r="I29">
        <f>BRPL_EOD!AK29+BRPL_EOD!AL29</f>
        <v>79.59</v>
      </c>
      <c r="J29">
        <f>BYPL_EOD!AK29+BYPL_EOD!AL29</f>
        <v>46.02</v>
      </c>
      <c r="K29">
        <f>MES_EOD!AK29+MES_EOD!AL29</f>
        <v>5</v>
      </c>
      <c r="L29">
        <f>NDMC_EOD!AK29+NDMC_EOD!AL29</f>
        <v>18.66</v>
      </c>
      <c r="M29">
        <f>TPDDL_EOD!AK29+TPDDL_EOD!AL29</f>
        <v>69.599999999999994</v>
      </c>
      <c r="N29">
        <f t="shared" si="0"/>
        <v>218.87</v>
      </c>
      <c r="O29" s="154">
        <f t="shared" si="1"/>
        <v>-9.9999999999909051E-3</v>
      </c>
      <c r="P29">
        <v>79.586363594827986</v>
      </c>
      <c r="Q29">
        <v>46.01789738200759</v>
      </c>
      <c r="R29">
        <v>4.9997715538904375</v>
      </c>
      <c r="S29">
        <v>18.659147439119113</v>
      </c>
      <c r="T29">
        <v>69.596820030154888</v>
      </c>
      <c r="U29" s="156">
        <f t="shared" si="2"/>
        <v>218.86</v>
      </c>
      <c r="V29" s="154">
        <f t="shared" si="3"/>
        <v>0</v>
      </c>
      <c r="Y29">
        <f>BAWANA!AW29+BAWANA!AX29</f>
        <v>25.57</v>
      </c>
      <c r="Z29">
        <f>BAWANA!BD29+BAWANA!BE29</f>
        <v>25.57</v>
      </c>
      <c r="AA29">
        <f>BAWANA!X29+BAWANA!Y29</f>
        <v>25.57</v>
      </c>
      <c r="AB29">
        <f>BAWANA!AE29+BAWANA!AF29</f>
        <v>25.57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218.86</v>
      </c>
      <c r="E30">
        <f>BAWANA!AM30</f>
        <v>0</v>
      </c>
      <c r="F30">
        <f t="shared" si="4"/>
        <v>256</v>
      </c>
      <c r="G30">
        <f t="shared" si="5"/>
        <v>218.86</v>
      </c>
      <c r="H30" s="154"/>
      <c r="I30">
        <f>BRPL_EOD!AK30+BRPL_EOD!AL30</f>
        <v>79.59</v>
      </c>
      <c r="J30">
        <f>BYPL_EOD!AK30+BYPL_EOD!AL30</f>
        <v>46.02</v>
      </c>
      <c r="K30">
        <f>MES_EOD!AK30+MES_EOD!AL30</f>
        <v>5</v>
      </c>
      <c r="L30">
        <f>NDMC_EOD!AK30+NDMC_EOD!AL30</f>
        <v>18.66</v>
      </c>
      <c r="M30">
        <f>TPDDL_EOD!AK30+TPDDL_EOD!AL30</f>
        <v>69.599999999999994</v>
      </c>
      <c r="N30">
        <f t="shared" si="0"/>
        <v>218.87</v>
      </c>
      <c r="O30" s="154">
        <f t="shared" si="1"/>
        <v>-9.9999999999909051E-3</v>
      </c>
      <c r="P30">
        <v>79.586363594827986</v>
      </c>
      <c r="Q30">
        <v>46.01789738200759</v>
      </c>
      <c r="R30">
        <v>4.9997715538904375</v>
      </c>
      <c r="S30">
        <v>18.659147439119113</v>
      </c>
      <c r="T30">
        <v>69.596820030154888</v>
      </c>
      <c r="U30" s="156">
        <f t="shared" si="2"/>
        <v>218.86</v>
      </c>
      <c r="V30" s="154">
        <f t="shared" si="3"/>
        <v>0</v>
      </c>
      <c r="Y30">
        <f>BAWANA!AW30+BAWANA!AX30</f>
        <v>25.57</v>
      </c>
      <c r="Z30">
        <f>BAWANA!BD30+BAWANA!BE30</f>
        <v>25.57</v>
      </c>
      <c r="AA30">
        <f>BAWANA!X30+BAWANA!Y30</f>
        <v>25.57</v>
      </c>
      <c r="AB30">
        <f>BAWANA!AE30+BAWANA!AF30</f>
        <v>25.57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30</v>
      </c>
      <c r="D31">
        <f>BAWANA!AL31</f>
        <v>222.56</v>
      </c>
      <c r="E31">
        <f>BAWANA!AM31</f>
        <v>24</v>
      </c>
      <c r="F31">
        <f t="shared" si="4"/>
        <v>280</v>
      </c>
      <c r="G31">
        <f t="shared" si="5"/>
        <v>246.56</v>
      </c>
      <c r="H31" s="154"/>
      <c r="I31">
        <f>BRPL_EOD!AK31+BRPL_EOD!AL31</f>
        <v>84.34</v>
      </c>
      <c r="J31">
        <f>BYPL_EOD!AK31+BYPL_EOD!AL31</f>
        <v>60.4</v>
      </c>
      <c r="K31">
        <f>MES_EOD!AK31+MES_EOD!AL31</f>
        <v>5.55</v>
      </c>
      <c r="L31">
        <f>NDMC_EOD!AK31+NDMC_EOD!AL31</f>
        <v>20.150000000000002</v>
      </c>
      <c r="M31">
        <f>TPDDL_EOD!AK31+TPDDL_EOD!AL31</f>
        <v>76.13</v>
      </c>
      <c r="N31">
        <f t="shared" si="0"/>
        <v>246.57000000000002</v>
      </c>
      <c r="O31" s="154">
        <f t="shared" si="1"/>
        <v>-1.0000000000019327E-2</v>
      </c>
      <c r="P31">
        <v>84.336579470332964</v>
      </c>
      <c r="Q31">
        <v>60.397550391369585</v>
      </c>
      <c r="R31">
        <v>5.549774911789755</v>
      </c>
      <c r="S31">
        <v>20.149182787849291</v>
      </c>
      <c r="T31">
        <v>76.12691243865838</v>
      </c>
      <c r="U31" s="156">
        <f t="shared" si="2"/>
        <v>246.56</v>
      </c>
      <c r="V31" s="154">
        <f t="shared" si="3"/>
        <v>0</v>
      </c>
      <c r="Y31">
        <f>BAWANA!AW31+BAWANA!AX31</f>
        <v>26.72</v>
      </c>
      <c r="Z31">
        <f>BAWANA!BD31+BAWANA!BE31</f>
        <v>26.72</v>
      </c>
      <c r="AA31">
        <f>BAWANA!X31+BAWANA!Y31</f>
        <v>26.72</v>
      </c>
      <c r="AB31">
        <f>BAWANA!AE31+BAWANA!AF31</f>
        <v>26.72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30</v>
      </c>
      <c r="D32">
        <f>BAWANA!AL32</f>
        <v>222.56</v>
      </c>
      <c r="E32">
        <f>BAWANA!AM32</f>
        <v>24</v>
      </c>
      <c r="F32">
        <f t="shared" si="4"/>
        <v>280</v>
      </c>
      <c r="G32">
        <f t="shared" si="5"/>
        <v>246.56</v>
      </c>
      <c r="H32" s="154"/>
      <c r="I32">
        <f>BRPL_EOD!AK32+BRPL_EOD!AL32</f>
        <v>84.34</v>
      </c>
      <c r="J32">
        <f>BYPL_EOD!AK32+BYPL_EOD!AL32</f>
        <v>60.4</v>
      </c>
      <c r="K32">
        <f>MES_EOD!AK32+MES_EOD!AL32</f>
        <v>5.55</v>
      </c>
      <c r="L32">
        <f>NDMC_EOD!AK32+NDMC_EOD!AL32</f>
        <v>20.150000000000002</v>
      </c>
      <c r="M32">
        <f>TPDDL_EOD!AK32+TPDDL_EOD!AL32</f>
        <v>76.13</v>
      </c>
      <c r="N32">
        <f t="shared" si="0"/>
        <v>246.57000000000002</v>
      </c>
      <c r="O32" s="154">
        <f t="shared" si="1"/>
        <v>-1.0000000000019327E-2</v>
      </c>
      <c r="P32">
        <v>84.336579470332964</v>
      </c>
      <c r="Q32">
        <v>60.397550391369585</v>
      </c>
      <c r="R32">
        <v>5.549774911789755</v>
      </c>
      <c r="S32">
        <v>20.149182787849291</v>
      </c>
      <c r="T32">
        <v>76.12691243865838</v>
      </c>
      <c r="U32" s="156">
        <f t="shared" si="2"/>
        <v>246.56</v>
      </c>
      <c r="V32" s="154">
        <f t="shared" si="3"/>
        <v>0</v>
      </c>
      <c r="Y32">
        <f>BAWANA!AW32+BAWANA!AX32</f>
        <v>26.72</v>
      </c>
      <c r="Z32">
        <f>BAWANA!BD32+BAWANA!BE32</f>
        <v>26.72</v>
      </c>
      <c r="AA32">
        <f>BAWANA!X32+BAWANA!Y32</f>
        <v>26.72</v>
      </c>
      <c r="AB32">
        <f>BAWANA!AE32+BAWANA!AF32</f>
        <v>26.72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30</v>
      </c>
      <c r="D33">
        <f>BAWANA!AL33</f>
        <v>251.86</v>
      </c>
      <c r="E33">
        <f>BAWANA!AM33</f>
        <v>24</v>
      </c>
      <c r="F33">
        <f t="shared" si="4"/>
        <v>280</v>
      </c>
      <c r="G33">
        <f t="shared" si="5"/>
        <v>275.86</v>
      </c>
      <c r="H33" s="154"/>
      <c r="I33">
        <f>BRPL_EOD!AK33+BRPL_EOD!AL33</f>
        <v>84.34</v>
      </c>
      <c r="J33">
        <f>BYPL_EOD!AK33+BYPL_EOD!AL33</f>
        <v>60.4</v>
      </c>
      <c r="K33">
        <f>MES_EOD!AK33+MES_EOD!AL33</f>
        <v>34.849999999999994</v>
      </c>
      <c r="L33">
        <f>NDMC_EOD!AK33+NDMC_EOD!AL33</f>
        <v>20.150000000000002</v>
      </c>
      <c r="M33">
        <f>TPDDL_EOD!AK33+TPDDL_EOD!AL33</f>
        <v>76.13</v>
      </c>
      <c r="N33">
        <f t="shared" si="0"/>
        <v>275.87</v>
      </c>
      <c r="O33" s="154">
        <f t="shared" si="1"/>
        <v>-9.9999999999909051E-3</v>
      </c>
      <c r="P33">
        <v>84.336942762895575</v>
      </c>
      <c r="Q33">
        <v>60.397810562946319</v>
      </c>
      <c r="R33">
        <v>34.848736723819187</v>
      </c>
      <c r="S33">
        <v>20.149269583499478</v>
      </c>
      <c r="T33">
        <v>76.127240366839445</v>
      </c>
      <c r="U33" s="156">
        <f t="shared" si="2"/>
        <v>275.86</v>
      </c>
      <c r="V33" s="154">
        <f t="shared" si="3"/>
        <v>0</v>
      </c>
      <c r="Y33">
        <f>BAWANA!AW33+BAWANA!AX33</f>
        <v>12.07</v>
      </c>
      <c r="Z33">
        <f>BAWANA!BD33+BAWANA!BE33</f>
        <v>12.07</v>
      </c>
      <c r="AA33">
        <f>BAWANA!X33+BAWANA!Y33</f>
        <v>12.07</v>
      </c>
      <c r="AB33">
        <f>BAWANA!AE33+BAWANA!AF33</f>
        <v>12.07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30</v>
      </c>
      <c r="D34">
        <f>BAWANA!AL34</f>
        <v>252.36</v>
      </c>
      <c r="E34">
        <f>BAWANA!AM34</f>
        <v>24</v>
      </c>
      <c r="F34">
        <f t="shared" si="4"/>
        <v>280</v>
      </c>
      <c r="G34">
        <f t="shared" si="5"/>
        <v>276.36</v>
      </c>
      <c r="H34" s="154"/>
      <c r="I34">
        <f>BRPL_EOD!AK34+BRPL_EOD!AL34</f>
        <v>84.34</v>
      </c>
      <c r="J34">
        <f>BYPL_EOD!AK34+BYPL_EOD!AL34</f>
        <v>60.4</v>
      </c>
      <c r="K34">
        <f>MES_EOD!AK34+MES_EOD!AL34</f>
        <v>35.349999999999994</v>
      </c>
      <c r="L34">
        <f>NDMC_EOD!AK34+NDMC_EOD!AL34</f>
        <v>20.150000000000002</v>
      </c>
      <c r="M34">
        <f>TPDDL_EOD!AK34+TPDDL_EOD!AL34</f>
        <v>76.13</v>
      </c>
      <c r="N34">
        <f t="shared" si="0"/>
        <v>276.37</v>
      </c>
      <c r="O34" s="154">
        <f t="shared" si="1"/>
        <v>-9.9999999999909051E-3</v>
      </c>
      <c r="P34">
        <v>84.336948293953768</v>
      </c>
      <c r="Q34">
        <v>60.397814524007671</v>
      </c>
      <c r="R34">
        <v>35.348720917610443</v>
      </c>
      <c r="S34">
        <v>20.14927090494627</v>
      </c>
      <c r="T34">
        <v>76.127245359481847</v>
      </c>
      <c r="U34" s="156">
        <f t="shared" si="2"/>
        <v>276.36</v>
      </c>
      <c r="V34" s="154">
        <f t="shared" si="3"/>
        <v>0</v>
      </c>
      <c r="Y34">
        <f>BAWANA!AW34+BAWANA!AX34</f>
        <v>11.82</v>
      </c>
      <c r="Z34">
        <f>BAWANA!BD34+BAWANA!BE34</f>
        <v>11.82</v>
      </c>
      <c r="AA34">
        <f>BAWANA!X34+BAWANA!Y34</f>
        <v>11.82</v>
      </c>
      <c r="AB34">
        <f>BAWANA!AE34+BAWANA!AF34</f>
        <v>11.82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30</v>
      </c>
      <c r="D35">
        <f>BAWANA!AL35</f>
        <v>252.16000000000003</v>
      </c>
      <c r="E35">
        <f>BAWANA!AM35</f>
        <v>24</v>
      </c>
      <c r="F35">
        <f t="shared" si="4"/>
        <v>280</v>
      </c>
      <c r="G35">
        <f t="shared" si="5"/>
        <v>276.16000000000003</v>
      </c>
      <c r="H35" s="154"/>
      <c r="I35">
        <f>BRPL_EOD!AK35+BRPL_EOD!AL35</f>
        <v>84.34</v>
      </c>
      <c r="J35">
        <f>BYPL_EOD!AK35+BYPL_EOD!AL35</f>
        <v>60.4</v>
      </c>
      <c r="K35">
        <f>MES_EOD!AK35+MES_EOD!AL35</f>
        <v>35.15</v>
      </c>
      <c r="L35">
        <f>NDMC_EOD!AK35+NDMC_EOD!AL35</f>
        <v>20.150000000000002</v>
      </c>
      <c r="M35">
        <f>TPDDL_EOD!AK35+TPDDL_EOD!AL35</f>
        <v>76.13</v>
      </c>
      <c r="N35">
        <f t="shared" si="0"/>
        <v>276.17</v>
      </c>
      <c r="O35" s="154">
        <f t="shared" si="1"/>
        <v>-9.9999999999909051E-3</v>
      </c>
      <c r="P35">
        <v>84.33694608393381</v>
      </c>
      <c r="Q35">
        <v>60.397812941304267</v>
      </c>
      <c r="R35">
        <v>35.148727233225912</v>
      </c>
      <c r="S35">
        <v>20.149270376941743</v>
      </c>
      <c r="T35">
        <v>76.127243364594264</v>
      </c>
      <c r="U35" s="156">
        <f t="shared" si="2"/>
        <v>276.16000000000003</v>
      </c>
      <c r="V35" s="154">
        <f t="shared" si="3"/>
        <v>0</v>
      </c>
      <c r="Y35">
        <f>BAWANA!AW35+BAWANA!AX35</f>
        <v>35</v>
      </c>
      <c r="Z35">
        <f>BAWANA!BD35+BAWANA!BE35</f>
        <v>3</v>
      </c>
      <c r="AA35">
        <f>BAWANA!X35+BAWANA!Y35</f>
        <v>35</v>
      </c>
      <c r="AB35">
        <f>BAWANA!AE35+BAWANA!AF35</f>
        <v>3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30</v>
      </c>
      <c r="D36">
        <f>BAWANA!AL36</f>
        <v>252.66000000000003</v>
      </c>
      <c r="E36">
        <f>BAWANA!AM36</f>
        <v>24</v>
      </c>
      <c r="F36">
        <f t="shared" si="4"/>
        <v>280</v>
      </c>
      <c r="G36">
        <f t="shared" si="5"/>
        <v>276.66000000000003</v>
      </c>
      <c r="H36" s="154"/>
      <c r="I36">
        <f>BRPL_EOD!AK36+BRPL_EOD!AL36</f>
        <v>84.34</v>
      </c>
      <c r="J36">
        <f>BYPL_EOD!AK36+BYPL_EOD!AL36</f>
        <v>60.4</v>
      </c>
      <c r="K36">
        <f>MES_EOD!AK36+MES_EOD!AL36</f>
        <v>35.65</v>
      </c>
      <c r="L36">
        <f>NDMC_EOD!AK36+NDMC_EOD!AL36</f>
        <v>20.150000000000002</v>
      </c>
      <c r="M36">
        <f>TPDDL_EOD!AK36+TPDDL_EOD!AL36</f>
        <v>76.13</v>
      </c>
      <c r="N36">
        <f t="shared" si="0"/>
        <v>276.67</v>
      </c>
      <c r="O36" s="154">
        <f t="shared" si="1"/>
        <v>-9.9999999999909051E-3</v>
      </c>
      <c r="P36">
        <v>84.336951602992741</v>
      </c>
      <c r="Q36">
        <v>60.397816893772365</v>
      </c>
      <c r="R36">
        <v>35.648711461307698</v>
      </c>
      <c r="S36">
        <v>20.149271695521744</v>
      </c>
      <c r="T36">
        <v>76.127248346405466</v>
      </c>
      <c r="U36" s="156">
        <f t="shared" si="2"/>
        <v>276.66000000000003</v>
      </c>
      <c r="V36" s="154">
        <f t="shared" si="3"/>
        <v>0</v>
      </c>
      <c r="Y36">
        <f>BAWANA!AW36+BAWANA!AX36</f>
        <v>35</v>
      </c>
      <c r="Z36">
        <f>BAWANA!BD36+BAWANA!BE36</f>
        <v>3</v>
      </c>
      <c r="AA36">
        <f>BAWANA!X36+BAWANA!Y36</f>
        <v>35</v>
      </c>
      <c r="AB36">
        <f>BAWANA!AE36+BAWANA!AF36</f>
        <v>3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30</v>
      </c>
      <c r="D37">
        <f>BAWANA!AL37</f>
        <v>251.95999999999998</v>
      </c>
      <c r="E37">
        <f>BAWANA!AM37</f>
        <v>24</v>
      </c>
      <c r="F37">
        <f t="shared" si="4"/>
        <v>280</v>
      </c>
      <c r="G37">
        <f t="shared" si="5"/>
        <v>275.95999999999998</v>
      </c>
      <c r="H37" s="154"/>
      <c r="I37">
        <f>BRPL_EOD!AK37+BRPL_EOD!AL37</f>
        <v>84.34</v>
      </c>
      <c r="J37">
        <f>BYPL_EOD!AK37+BYPL_EOD!AL37</f>
        <v>60.4</v>
      </c>
      <c r="K37">
        <f>MES_EOD!AK37+MES_EOD!AL37</f>
        <v>34.949999999999996</v>
      </c>
      <c r="L37">
        <f>NDMC_EOD!AK37+NDMC_EOD!AL37</f>
        <v>20.150000000000002</v>
      </c>
      <c r="M37">
        <f>TPDDL_EOD!AK37+TPDDL_EOD!AL37</f>
        <v>76.13</v>
      </c>
      <c r="N37">
        <f t="shared" si="0"/>
        <v>275.97000000000003</v>
      </c>
      <c r="O37" s="154">
        <f t="shared" si="1"/>
        <v>-1.0000000000047748E-2</v>
      </c>
      <c r="P37">
        <v>84.33694387071057</v>
      </c>
      <c r="Q37">
        <v>60.397811356306832</v>
      </c>
      <c r="R37">
        <v>34.948733557995425</v>
      </c>
      <c r="S37">
        <v>20.149269848171901</v>
      </c>
      <c r="T37">
        <v>76.127241366815213</v>
      </c>
      <c r="U37" s="156">
        <f t="shared" si="2"/>
        <v>275.95999999999992</v>
      </c>
      <c r="V37" s="154">
        <f t="shared" si="3"/>
        <v>0</v>
      </c>
      <c r="Y37">
        <f>BAWANA!AW37+BAWANA!AX37</f>
        <v>35</v>
      </c>
      <c r="Z37">
        <f>BAWANA!BD37+BAWANA!BE37</f>
        <v>3</v>
      </c>
      <c r="AA37">
        <f>BAWANA!X37+BAWANA!Y37</f>
        <v>35</v>
      </c>
      <c r="AB37">
        <f>BAWANA!AE37+BAWANA!AF37</f>
        <v>3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30</v>
      </c>
      <c r="D38">
        <f>BAWANA!AL38</f>
        <v>251.76</v>
      </c>
      <c r="E38">
        <f>BAWANA!AM38</f>
        <v>24</v>
      </c>
      <c r="F38">
        <f t="shared" si="4"/>
        <v>280</v>
      </c>
      <c r="G38">
        <f t="shared" si="5"/>
        <v>275.76</v>
      </c>
      <c r="H38" s="154"/>
      <c r="I38">
        <f>BRPL_EOD!AK38+BRPL_EOD!AL38</f>
        <v>84.34</v>
      </c>
      <c r="J38">
        <f>BYPL_EOD!AK38+BYPL_EOD!AL38</f>
        <v>60.4</v>
      </c>
      <c r="K38">
        <f>MES_EOD!AK38+MES_EOD!AL38</f>
        <v>34.75</v>
      </c>
      <c r="L38">
        <f>NDMC_EOD!AK38+NDMC_EOD!AL38</f>
        <v>20.150000000000002</v>
      </c>
      <c r="M38">
        <f>TPDDL_EOD!AK38+TPDDL_EOD!AL38</f>
        <v>76.13</v>
      </c>
      <c r="N38">
        <f t="shared" si="0"/>
        <v>275.77</v>
      </c>
      <c r="O38" s="154">
        <f t="shared" si="1"/>
        <v>-9.9999999999909051E-3</v>
      </c>
      <c r="P38">
        <v>84.336941654277126</v>
      </c>
      <c r="Q38">
        <v>60.397809769010408</v>
      </c>
      <c r="R38">
        <v>34.748739891938939</v>
      </c>
      <c r="S38">
        <v>20.149269318635096</v>
      </c>
      <c r="T38">
        <v>76.12723936613844</v>
      </c>
      <c r="U38" s="156">
        <f t="shared" si="2"/>
        <v>275.76000000000005</v>
      </c>
      <c r="V38" s="154">
        <f t="shared" si="3"/>
        <v>0</v>
      </c>
      <c r="Y38">
        <f>BAWANA!AW38+BAWANA!AX38</f>
        <v>35</v>
      </c>
      <c r="Z38">
        <f>BAWANA!BD38+BAWANA!BE38</f>
        <v>3</v>
      </c>
      <c r="AA38">
        <f>BAWANA!X38+BAWANA!Y38</f>
        <v>35</v>
      </c>
      <c r="AB38">
        <f>BAWANA!AE38+BAWANA!AF38</f>
        <v>3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30</v>
      </c>
      <c r="D39">
        <f>BAWANA!AL39</f>
        <v>250.66000000000003</v>
      </c>
      <c r="E39">
        <f>BAWANA!AM39</f>
        <v>24</v>
      </c>
      <c r="F39">
        <f t="shared" si="4"/>
        <v>280</v>
      </c>
      <c r="G39">
        <f t="shared" si="5"/>
        <v>274.66000000000003</v>
      </c>
      <c r="H39" s="154"/>
      <c r="I39">
        <f>BRPL_EOD!AK39+BRPL_EOD!AL39</f>
        <v>84.34</v>
      </c>
      <c r="J39">
        <f>BYPL_EOD!AK39+BYPL_EOD!AL39</f>
        <v>60.4</v>
      </c>
      <c r="K39">
        <f>MES_EOD!AK39+MES_EOD!AL39</f>
        <v>33.65</v>
      </c>
      <c r="L39">
        <f>NDMC_EOD!AK39+NDMC_EOD!AL39</f>
        <v>20.150000000000002</v>
      </c>
      <c r="M39">
        <f>TPDDL_EOD!AK39+TPDDL_EOD!AL39</f>
        <v>76.13</v>
      </c>
      <c r="N39">
        <f t="shared" si="0"/>
        <v>274.67</v>
      </c>
      <c r="O39" s="154">
        <f t="shared" si="1"/>
        <v>-9.9999999999909051E-3</v>
      </c>
      <c r="P39">
        <v>84.336929406196532</v>
      </c>
      <c r="Q39">
        <v>60.397800997560708</v>
      </c>
      <c r="R39">
        <v>33.648774893508573</v>
      </c>
      <c r="S39">
        <v>20.149266392398154</v>
      </c>
      <c r="T39">
        <v>76.127228310336037</v>
      </c>
      <c r="U39" s="156">
        <f t="shared" si="2"/>
        <v>274.65999999999997</v>
      </c>
      <c r="V39" s="154">
        <f t="shared" si="3"/>
        <v>0</v>
      </c>
      <c r="Y39">
        <f>BAWANA!AW39+BAWANA!AX39</f>
        <v>35</v>
      </c>
      <c r="Z39">
        <f>BAWANA!BD39+BAWANA!BE39</f>
        <v>3</v>
      </c>
      <c r="AA39">
        <f>BAWANA!X39+BAWANA!Y39</f>
        <v>35</v>
      </c>
      <c r="AB39">
        <f>BAWANA!AE39+BAWANA!AF39</f>
        <v>3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30</v>
      </c>
      <c r="D40">
        <f>BAWANA!AL40</f>
        <v>249.95999999999998</v>
      </c>
      <c r="E40">
        <f>BAWANA!AM40</f>
        <v>24</v>
      </c>
      <c r="F40">
        <f t="shared" si="4"/>
        <v>280</v>
      </c>
      <c r="G40">
        <f t="shared" si="5"/>
        <v>273.95999999999998</v>
      </c>
      <c r="H40" s="154"/>
      <c r="I40">
        <f>BRPL_EOD!AK40+BRPL_EOD!AL40</f>
        <v>84.34</v>
      </c>
      <c r="J40">
        <f>BYPL_EOD!AK40+BYPL_EOD!AL40</f>
        <v>60.4</v>
      </c>
      <c r="K40">
        <f>MES_EOD!AK40+MES_EOD!AL40</f>
        <v>32.949999999999996</v>
      </c>
      <c r="L40">
        <f>NDMC_EOD!AK40+NDMC_EOD!AL40</f>
        <v>20.150000000000002</v>
      </c>
      <c r="M40">
        <f>TPDDL_EOD!AK40+TPDDL_EOD!AL40</f>
        <v>76.13</v>
      </c>
      <c r="N40">
        <f t="shared" si="0"/>
        <v>273.97000000000003</v>
      </c>
      <c r="O40" s="154">
        <f t="shared" si="1"/>
        <v>-1.0000000000047748E-2</v>
      </c>
      <c r="P40">
        <v>84.336921560754817</v>
      </c>
      <c r="Q40">
        <v>60.397795379056092</v>
      </c>
      <c r="R40">
        <v>32.948797313574467</v>
      </c>
      <c r="S40">
        <v>20.14926451801292</v>
      </c>
      <c r="T40">
        <v>76.127221228601655</v>
      </c>
      <c r="U40" s="156">
        <f t="shared" si="2"/>
        <v>273.95999999999992</v>
      </c>
      <c r="V40" s="154">
        <f t="shared" si="3"/>
        <v>0</v>
      </c>
      <c r="Y40">
        <f>BAWANA!AW40+BAWANA!AX40</f>
        <v>35</v>
      </c>
      <c r="Z40">
        <f>BAWANA!BD40+BAWANA!BE40</f>
        <v>3</v>
      </c>
      <c r="AA40">
        <f>BAWANA!X40+BAWANA!Y40</f>
        <v>35</v>
      </c>
      <c r="AB40">
        <f>BAWANA!AE40+BAWANA!AF40</f>
        <v>3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30</v>
      </c>
      <c r="D41">
        <f>BAWANA!AL41</f>
        <v>251.06</v>
      </c>
      <c r="E41">
        <f>BAWANA!AM41</f>
        <v>24</v>
      </c>
      <c r="F41">
        <f t="shared" si="4"/>
        <v>280</v>
      </c>
      <c r="G41">
        <f t="shared" si="5"/>
        <v>275.06</v>
      </c>
      <c r="H41" s="154"/>
      <c r="I41">
        <f>BRPL_EOD!AK41+BRPL_EOD!AL41</f>
        <v>84.34</v>
      </c>
      <c r="J41">
        <f>BYPL_EOD!AK41+BYPL_EOD!AL41</f>
        <v>60.4</v>
      </c>
      <c r="K41">
        <f>MES_EOD!AK41+MES_EOD!AL41</f>
        <v>34.049999999999997</v>
      </c>
      <c r="L41">
        <f>NDMC_EOD!AK41+NDMC_EOD!AL41</f>
        <v>20.150000000000002</v>
      </c>
      <c r="M41">
        <f>TPDDL_EOD!AK41+TPDDL_EOD!AL41</f>
        <v>76.13</v>
      </c>
      <c r="N41">
        <f t="shared" si="0"/>
        <v>275.07000000000005</v>
      </c>
      <c r="O41" s="154">
        <f t="shared" si="1"/>
        <v>-1.0000000000047748E-2</v>
      </c>
      <c r="P41">
        <v>84.336933871378179</v>
      </c>
      <c r="Q41">
        <v>60.397804195295734</v>
      </c>
      <c r="R41">
        <v>34.048762133275154</v>
      </c>
      <c r="S41">
        <v>20.149267459192203</v>
      </c>
      <c r="T41">
        <v>76.127232340858669</v>
      </c>
      <c r="U41" s="156">
        <f t="shared" si="2"/>
        <v>275.05999999999995</v>
      </c>
      <c r="V41" s="154">
        <f t="shared" si="3"/>
        <v>0</v>
      </c>
      <c r="Y41">
        <f>BAWANA!AW41+BAWANA!AX41</f>
        <v>35</v>
      </c>
      <c r="Z41">
        <f>BAWANA!BD41+BAWANA!BE41</f>
        <v>3</v>
      </c>
      <c r="AA41">
        <f>BAWANA!X41+BAWANA!Y41</f>
        <v>35</v>
      </c>
      <c r="AB41">
        <f>BAWANA!AE41+BAWANA!AF41</f>
        <v>3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30</v>
      </c>
      <c r="D42">
        <f>BAWANA!AL42</f>
        <v>251.56</v>
      </c>
      <c r="E42">
        <f>BAWANA!AM42</f>
        <v>24</v>
      </c>
      <c r="F42">
        <f t="shared" si="4"/>
        <v>280</v>
      </c>
      <c r="G42">
        <f t="shared" si="5"/>
        <v>275.56</v>
      </c>
      <c r="H42" s="154"/>
      <c r="I42">
        <f>BRPL_EOD!AK42+BRPL_EOD!AL42</f>
        <v>84.34</v>
      </c>
      <c r="J42">
        <f>BYPL_EOD!AK42+BYPL_EOD!AL42</f>
        <v>60.4</v>
      </c>
      <c r="K42">
        <f>MES_EOD!AK42+MES_EOD!AL42</f>
        <v>34.549999999999997</v>
      </c>
      <c r="L42">
        <f>NDMC_EOD!AK42+NDMC_EOD!AL42</f>
        <v>20.150000000000002</v>
      </c>
      <c r="M42">
        <f>TPDDL_EOD!AK42+TPDDL_EOD!AL42</f>
        <v>76.13</v>
      </c>
      <c r="N42">
        <f t="shared" si="0"/>
        <v>275.57000000000005</v>
      </c>
      <c r="O42" s="154">
        <f t="shared" si="1"/>
        <v>-1.0000000000047748E-2</v>
      </c>
      <c r="P42">
        <v>84.336939434626402</v>
      </c>
      <c r="Q42">
        <v>60.397808179409935</v>
      </c>
      <c r="R42">
        <v>34.548746235076379</v>
      </c>
      <c r="S42">
        <v>20.149268788329643</v>
      </c>
      <c r="T42">
        <v>76.127237362557594</v>
      </c>
      <c r="U42" s="156">
        <f t="shared" si="2"/>
        <v>275.55999999999995</v>
      </c>
      <c r="V42" s="154">
        <f t="shared" si="3"/>
        <v>0</v>
      </c>
      <c r="Y42">
        <f>BAWANA!AW42+BAWANA!AX42</f>
        <v>35</v>
      </c>
      <c r="Z42">
        <f>BAWANA!BD42+BAWANA!BE42</f>
        <v>3</v>
      </c>
      <c r="AA42">
        <f>BAWANA!X42+BAWANA!Y42</f>
        <v>35</v>
      </c>
      <c r="AB42">
        <f>BAWANA!AE42+BAWANA!AF42</f>
        <v>3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30</v>
      </c>
      <c r="D43">
        <f>BAWANA!AL43</f>
        <v>250.36</v>
      </c>
      <c r="E43">
        <f>BAWANA!AM43</f>
        <v>24</v>
      </c>
      <c r="F43">
        <f t="shared" si="4"/>
        <v>280</v>
      </c>
      <c r="G43">
        <f t="shared" si="5"/>
        <v>274.36</v>
      </c>
      <c r="H43" s="154"/>
      <c r="I43">
        <f>BRPL_EOD!AK43+BRPL_EOD!AL43</f>
        <v>84.34</v>
      </c>
      <c r="J43">
        <f>BYPL_EOD!AK43+BYPL_EOD!AL43</f>
        <v>60.4</v>
      </c>
      <c r="K43">
        <f>MES_EOD!AK43+MES_EOD!AL43</f>
        <v>33.349999999999994</v>
      </c>
      <c r="L43">
        <f>NDMC_EOD!AK43+NDMC_EOD!AL43</f>
        <v>20.150000000000002</v>
      </c>
      <c r="M43">
        <f>TPDDL_EOD!AK43+TPDDL_EOD!AL43</f>
        <v>76.13</v>
      </c>
      <c r="N43">
        <f t="shared" si="0"/>
        <v>274.37</v>
      </c>
      <c r="O43" s="154">
        <f t="shared" si="1"/>
        <v>-9.9999999999909051E-3</v>
      </c>
      <c r="P43">
        <v>84.336926048766273</v>
      </c>
      <c r="Q43">
        <v>60.397798593140649</v>
      </c>
      <c r="R43">
        <v>33.348784488100009</v>
      </c>
      <c r="S43">
        <v>20.149265590261329</v>
      </c>
      <c r="T43">
        <v>76.127225279731746</v>
      </c>
      <c r="U43" s="156">
        <f t="shared" si="2"/>
        <v>274.36</v>
      </c>
      <c r="V43" s="154">
        <f t="shared" si="3"/>
        <v>0</v>
      </c>
      <c r="Y43">
        <f>BAWANA!AW43+BAWANA!AX43</f>
        <v>35</v>
      </c>
      <c r="Z43">
        <f>BAWANA!BD43+BAWANA!BE43</f>
        <v>3</v>
      </c>
      <c r="AA43">
        <f>BAWANA!X43+BAWANA!Y43</f>
        <v>35</v>
      </c>
      <c r="AB43">
        <f>BAWANA!AE43+BAWANA!AF43</f>
        <v>3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30</v>
      </c>
      <c r="D44">
        <f>BAWANA!AL44</f>
        <v>248.26</v>
      </c>
      <c r="E44">
        <f>BAWANA!AM44</f>
        <v>24</v>
      </c>
      <c r="F44">
        <f t="shared" si="4"/>
        <v>280</v>
      </c>
      <c r="G44">
        <f t="shared" si="5"/>
        <v>272.26</v>
      </c>
      <c r="H44" s="154"/>
      <c r="I44">
        <f>BRPL_EOD!AK44+BRPL_EOD!AL44</f>
        <v>84.34</v>
      </c>
      <c r="J44">
        <f>BYPL_EOD!AK44+BYPL_EOD!AL44</f>
        <v>60.4</v>
      </c>
      <c r="K44">
        <f>MES_EOD!AK44+MES_EOD!AL44</f>
        <v>31.25</v>
      </c>
      <c r="L44">
        <f>NDMC_EOD!AK44+NDMC_EOD!AL44</f>
        <v>20.150000000000002</v>
      </c>
      <c r="M44">
        <f>TPDDL_EOD!AK44+TPDDL_EOD!AL44</f>
        <v>76.13</v>
      </c>
      <c r="N44">
        <f t="shared" si="0"/>
        <v>272.27</v>
      </c>
      <c r="O44" s="154">
        <f t="shared" si="1"/>
        <v>-9.9999999999909051E-3</v>
      </c>
      <c r="P44">
        <v>84.336902339589386</v>
      </c>
      <c r="Q44">
        <v>60.397781613839207</v>
      </c>
      <c r="R44">
        <v>31.248852242259524</v>
      </c>
      <c r="S44">
        <v>20.149259925808941</v>
      </c>
      <c r="T44">
        <v>76.127203878502954</v>
      </c>
      <c r="U44" s="156">
        <f t="shared" si="2"/>
        <v>272.26</v>
      </c>
      <c r="V44" s="154">
        <f t="shared" si="3"/>
        <v>0</v>
      </c>
      <c r="Y44">
        <f>BAWANA!AW44+BAWANA!AX44</f>
        <v>35</v>
      </c>
      <c r="Z44">
        <f>BAWANA!BD44+BAWANA!BE44</f>
        <v>3</v>
      </c>
      <c r="AA44">
        <f>BAWANA!X44+BAWANA!Y44</f>
        <v>35</v>
      </c>
      <c r="AB44">
        <f>BAWANA!AE44+BAWANA!AF44</f>
        <v>3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30</v>
      </c>
      <c r="D45">
        <f>BAWANA!AL45</f>
        <v>272.476</v>
      </c>
      <c r="E45">
        <f>BAWANA!AM45</f>
        <v>24</v>
      </c>
      <c r="F45">
        <f t="shared" si="4"/>
        <v>280</v>
      </c>
      <c r="G45">
        <f t="shared" si="5"/>
        <v>296.476</v>
      </c>
      <c r="H45" s="154"/>
      <c r="I45">
        <f>BRPL_EOD!AK45+BRPL_EOD!AL45</f>
        <v>108.96000000000001</v>
      </c>
      <c r="J45">
        <f>BYPL_EOD!AK45+BYPL_EOD!AL45</f>
        <v>60.4</v>
      </c>
      <c r="K45">
        <f>MES_EOD!AK45+MES_EOD!AL45</f>
        <v>30.85</v>
      </c>
      <c r="L45">
        <f>NDMC_EOD!AK45+NDMC_EOD!AL45</f>
        <v>20.150000000000002</v>
      </c>
      <c r="M45">
        <f>TPDDL_EOD!AK45+TPDDL_EOD!AL45</f>
        <v>76.13</v>
      </c>
      <c r="N45">
        <f t="shared" si="0"/>
        <v>296.49</v>
      </c>
      <c r="O45" s="154">
        <f t="shared" si="1"/>
        <v>-1.4000000000010004E-2</v>
      </c>
      <c r="P45">
        <v>108.95485500354144</v>
      </c>
      <c r="Q45">
        <v>60.39714796451819</v>
      </c>
      <c r="R45">
        <v>30.848543289824278</v>
      </c>
      <c r="S45">
        <v>20.14904853452056</v>
      </c>
      <c r="T45">
        <v>76.126405207595525</v>
      </c>
      <c r="U45" s="156">
        <f t="shared" si="2"/>
        <v>296.476</v>
      </c>
      <c r="V45" s="154">
        <f t="shared" si="3"/>
        <v>0</v>
      </c>
      <c r="Y45">
        <f>BAWANA!AW45+BAWANA!AX45</f>
        <v>35</v>
      </c>
      <c r="Z45">
        <f>BAWANA!BD45+BAWANA!BE45</f>
        <v>3</v>
      </c>
      <c r="AA45">
        <f>BAWANA!X45+BAWANA!Y45</f>
        <v>35</v>
      </c>
      <c r="AB45">
        <f>BAWANA!AE45+BAWANA!AF45</f>
        <v>3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30</v>
      </c>
      <c r="D46">
        <f>BAWANA!AL46</f>
        <v>272.17599999999999</v>
      </c>
      <c r="E46">
        <f>BAWANA!AM46</f>
        <v>24</v>
      </c>
      <c r="F46">
        <f t="shared" si="4"/>
        <v>280</v>
      </c>
      <c r="G46">
        <f t="shared" si="5"/>
        <v>296.17599999999999</v>
      </c>
      <c r="H46" s="154"/>
      <c r="I46">
        <f>BRPL_EOD!AK46+BRPL_EOD!AL46</f>
        <v>108.96000000000001</v>
      </c>
      <c r="J46">
        <f>BYPL_EOD!AK46+BYPL_EOD!AL46</f>
        <v>60.4</v>
      </c>
      <c r="K46">
        <f>MES_EOD!AK46+MES_EOD!AL46</f>
        <v>30.55</v>
      </c>
      <c r="L46">
        <f>NDMC_EOD!AK46+NDMC_EOD!AL46</f>
        <v>20.150000000000002</v>
      </c>
      <c r="M46">
        <f>TPDDL_EOD!AK46+TPDDL_EOD!AL46</f>
        <v>76.13</v>
      </c>
      <c r="N46">
        <f t="shared" si="0"/>
        <v>296.19000000000005</v>
      </c>
      <c r="O46" s="154">
        <f t="shared" si="1"/>
        <v>-1.4000000000066848E-2</v>
      </c>
      <c r="P46">
        <v>108.95484979236299</v>
      </c>
      <c r="Q46">
        <v>60.397145075795926</v>
      </c>
      <c r="R46">
        <v>30.548555994463008</v>
      </c>
      <c r="S46">
        <v>20.149047570816027</v>
      </c>
      <c r="T46">
        <v>76.126401566561981</v>
      </c>
      <c r="U46" s="156">
        <f t="shared" si="2"/>
        <v>296.17599999999993</v>
      </c>
      <c r="V46" s="154">
        <f t="shared" si="3"/>
        <v>0</v>
      </c>
      <c r="Y46">
        <f>BAWANA!AW46+BAWANA!AX46</f>
        <v>35</v>
      </c>
      <c r="Z46">
        <f>BAWANA!BD46+BAWANA!BE46</f>
        <v>3</v>
      </c>
      <c r="AA46">
        <f>BAWANA!X46+BAWANA!Y46</f>
        <v>35</v>
      </c>
      <c r="AB46">
        <f>BAWANA!AE46+BAWANA!AF46</f>
        <v>3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30</v>
      </c>
      <c r="D47">
        <f>BAWANA!AL47</f>
        <v>288</v>
      </c>
      <c r="E47">
        <f>BAWANA!AM47</f>
        <v>24</v>
      </c>
      <c r="F47">
        <f t="shared" si="4"/>
        <v>280</v>
      </c>
      <c r="G47">
        <f t="shared" si="5"/>
        <v>312</v>
      </c>
      <c r="H47" s="154"/>
      <c r="I47">
        <f>BRPL_EOD!AK47+BRPL_EOD!AL47</f>
        <v>136.60999999999999</v>
      </c>
      <c r="J47">
        <f>BYPL_EOD!AK47+BYPL_EOD!AL47</f>
        <v>60.4</v>
      </c>
      <c r="K47">
        <f>MES_EOD!AK47+MES_EOD!AL47</f>
        <v>18.720000000000002</v>
      </c>
      <c r="L47">
        <f>NDMC_EOD!AK47+NDMC_EOD!AL47</f>
        <v>20.150000000000002</v>
      </c>
      <c r="M47">
        <f>TPDDL_EOD!AK47+TPDDL_EOD!AL47</f>
        <v>76.13</v>
      </c>
      <c r="N47">
        <f t="shared" si="0"/>
        <v>312.01</v>
      </c>
      <c r="O47" s="154">
        <f t="shared" si="1"/>
        <v>-9.9999999999909051E-3</v>
      </c>
      <c r="P47">
        <v>136.60562161469181</v>
      </c>
      <c r="Q47">
        <v>60.398064164610112</v>
      </c>
      <c r="R47">
        <v>18.719400019230157</v>
      </c>
      <c r="S47">
        <v>20.149354187365791</v>
      </c>
      <c r="T47">
        <v>76.127560014102116</v>
      </c>
      <c r="U47" s="156">
        <f t="shared" si="2"/>
        <v>312</v>
      </c>
      <c r="V47" s="154">
        <f t="shared" si="3"/>
        <v>0</v>
      </c>
      <c r="Y47">
        <f>BAWANA!AW47+BAWANA!AX47</f>
        <v>35</v>
      </c>
      <c r="Z47">
        <f>BAWANA!BD47+BAWANA!BE47</f>
        <v>3</v>
      </c>
      <c r="AA47">
        <f>BAWANA!X47+BAWANA!Y47</f>
        <v>35</v>
      </c>
      <c r="AB47">
        <f>BAWANA!AE47+BAWANA!AF47</f>
        <v>3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30</v>
      </c>
      <c r="D48">
        <f>BAWANA!AL48</f>
        <v>288</v>
      </c>
      <c r="E48">
        <f>BAWANA!AM48</f>
        <v>24</v>
      </c>
      <c r="F48">
        <f t="shared" si="4"/>
        <v>280</v>
      </c>
      <c r="G48">
        <f t="shared" si="5"/>
        <v>312</v>
      </c>
      <c r="H48" s="154"/>
      <c r="I48">
        <f>BRPL_EOD!AK48+BRPL_EOD!AL48</f>
        <v>137.07</v>
      </c>
      <c r="J48">
        <f>BYPL_EOD!AK48+BYPL_EOD!AL48</f>
        <v>60.4</v>
      </c>
      <c r="K48">
        <f>MES_EOD!AK48+MES_EOD!AL48</f>
        <v>18.260000000000002</v>
      </c>
      <c r="L48">
        <f>NDMC_EOD!AK48+NDMC_EOD!AL48</f>
        <v>20.150000000000002</v>
      </c>
      <c r="M48">
        <f>TPDDL_EOD!AK48+TPDDL_EOD!AL48</f>
        <v>76.13</v>
      </c>
      <c r="N48">
        <f t="shared" si="0"/>
        <v>312.01</v>
      </c>
      <c r="O48" s="154">
        <f t="shared" si="1"/>
        <v>-9.9999999999909051E-3</v>
      </c>
      <c r="P48">
        <v>137.06560687157463</v>
      </c>
      <c r="Q48">
        <v>60.398064164610112</v>
      </c>
      <c r="R48">
        <v>18.259414762347362</v>
      </c>
      <c r="S48">
        <v>20.149354187365791</v>
      </c>
      <c r="T48">
        <v>76.127560014102116</v>
      </c>
      <c r="U48" s="156">
        <f t="shared" si="2"/>
        <v>312</v>
      </c>
      <c r="V48" s="154">
        <f t="shared" si="3"/>
        <v>0</v>
      </c>
      <c r="Y48">
        <f>BAWANA!AW48+BAWANA!AX48</f>
        <v>35</v>
      </c>
      <c r="Z48">
        <f>BAWANA!BD48+BAWANA!BE48</f>
        <v>3</v>
      </c>
      <c r="AA48">
        <f>BAWANA!X48+BAWANA!Y48</f>
        <v>35</v>
      </c>
      <c r="AB48">
        <f>BAWANA!AE48+BAWANA!AF48</f>
        <v>3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30</v>
      </c>
      <c r="D49">
        <f>BAWANA!AL49</f>
        <v>288</v>
      </c>
      <c r="E49">
        <f>BAWANA!AM49</f>
        <v>24</v>
      </c>
      <c r="F49">
        <f t="shared" si="4"/>
        <v>280</v>
      </c>
      <c r="G49">
        <f t="shared" si="5"/>
        <v>312</v>
      </c>
      <c r="H49" s="154"/>
      <c r="I49">
        <f>BRPL_EOD!AK49+BRPL_EOD!AL49</f>
        <v>137.19</v>
      </c>
      <c r="J49">
        <f>BYPL_EOD!AK49+BYPL_EOD!AL49</f>
        <v>60.4</v>
      </c>
      <c r="K49">
        <f>MES_EOD!AK49+MES_EOD!AL49</f>
        <v>18.14</v>
      </c>
      <c r="L49">
        <f>NDMC_EOD!AK49+NDMC_EOD!AL49</f>
        <v>20.150000000000002</v>
      </c>
      <c r="M49">
        <f>TPDDL_EOD!AK49+TPDDL_EOD!AL49</f>
        <v>76.13</v>
      </c>
      <c r="N49">
        <f t="shared" si="0"/>
        <v>312.01</v>
      </c>
      <c r="O49" s="154">
        <f t="shared" si="1"/>
        <v>-9.9999999999909051E-3</v>
      </c>
      <c r="P49">
        <v>137.18560302554405</v>
      </c>
      <c r="Q49">
        <v>60.398064164610112</v>
      </c>
      <c r="R49">
        <v>18.139418608377937</v>
      </c>
      <c r="S49">
        <v>20.149354187365791</v>
      </c>
      <c r="T49">
        <v>76.127560014102116</v>
      </c>
      <c r="U49" s="156">
        <f t="shared" si="2"/>
        <v>312</v>
      </c>
      <c r="V49" s="154">
        <f t="shared" si="3"/>
        <v>0</v>
      </c>
      <c r="Y49">
        <f>BAWANA!AW49+BAWANA!AX49</f>
        <v>35</v>
      </c>
      <c r="Z49">
        <f>BAWANA!BD49+BAWANA!BE49</f>
        <v>3</v>
      </c>
      <c r="AA49">
        <f>BAWANA!X49+BAWANA!Y49</f>
        <v>35</v>
      </c>
      <c r="AB49">
        <f>BAWANA!AE49+BAWANA!AF49</f>
        <v>3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30</v>
      </c>
      <c r="D50">
        <f>BAWANA!AL50</f>
        <v>288</v>
      </c>
      <c r="E50">
        <f>BAWANA!AM50</f>
        <v>24</v>
      </c>
      <c r="F50">
        <f t="shared" si="4"/>
        <v>280</v>
      </c>
      <c r="G50">
        <f t="shared" si="5"/>
        <v>312</v>
      </c>
      <c r="H50" s="154"/>
      <c r="I50">
        <f>BRPL_EOD!AK50+BRPL_EOD!AL50</f>
        <v>137.83000000000001</v>
      </c>
      <c r="J50">
        <f>BYPL_EOD!AK50+BYPL_EOD!AL50</f>
        <v>60.4</v>
      </c>
      <c r="K50">
        <f>MES_EOD!AK50+MES_EOD!AL50</f>
        <v>17.5</v>
      </c>
      <c r="L50">
        <f>NDMC_EOD!AK50+NDMC_EOD!AL50</f>
        <v>20.150000000000002</v>
      </c>
      <c r="M50">
        <f>TPDDL_EOD!AK50+TPDDL_EOD!AL50</f>
        <v>76.13</v>
      </c>
      <c r="N50">
        <f t="shared" si="0"/>
        <v>312.01</v>
      </c>
      <c r="O50" s="154">
        <f t="shared" si="1"/>
        <v>-9.9999999999909051E-3</v>
      </c>
      <c r="P50">
        <v>137.82558251338099</v>
      </c>
      <c r="Q50">
        <v>60.398064164610112</v>
      </c>
      <c r="R50">
        <v>17.499439120541009</v>
      </c>
      <c r="S50">
        <v>20.149354187365791</v>
      </c>
      <c r="T50">
        <v>76.127560014102116</v>
      </c>
      <c r="U50" s="156">
        <f t="shared" si="2"/>
        <v>312</v>
      </c>
      <c r="V50" s="154">
        <f t="shared" si="3"/>
        <v>0</v>
      </c>
      <c r="Y50">
        <f>BAWANA!AW50+BAWANA!AX50</f>
        <v>35</v>
      </c>
      <c r="Z50">
        <f>BAWANA!BD50+BAWANA!BE50</f>
        <v>3</v>
      </c>
      <c r="AA50">
        <f>BAWANA!X50+BAWANA!Y50</f>
        <v>35</v>
      </c>
      <c r="AB50">
        <f>BAWANA!AE50+BAWANA!AF50</f>
        <v>3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30</v>
      </c>
      <c r="D51">
        <f>BAWANA!AL51</f>
        <v>287.17599999999999</v>
      </c>
      <c r="E51">
        <f>BAWANA!AM51</f>
        <v>24</v>
      </c>
      <c r="F51">
        <f t="shared" si="4"/>
        <v>280</v>
      </c>
      <c r="G51">
        <f t="shared" si="5"/>
        <v>311.17599999999999</v>
      </c>
      <c r="H51" s="154"/>
      <c r="I51">
        <f>BRPL_EOD!AK51+BRPL_EOD!AL51</f>
        <v>158.96</v>
      </c>
      <c r="J51">
        <f>BYPL_EOD!AK51+BYPL_EOD!AL51</f>
        <v>50.4</v>
      </c>
      <c r="K51">
        <f>MES_EOD!AK51+MES_EOD!AL51</f>
        <v>5.55</v>
      </c>
      <c r="L51">
        <f>NDMC_EOD!AK51+NDMC_EOD!AL51</f>
        <v>20.150000000000002</v>
      </c>
      <c r="M51">
        <f>TPDDL_EOD!AK51+TPDDL_EOD!AL51</f>
        <v>76.13</v>
      </c>
      <c r="N51">
        <f t="shared" si="0"/>
        <v>311.19000000000005</v>
      </c>
      <c r="O51" s="154">
        <f t="shared" si="1"/>
        <v>-1.4000000000066848E-2</v>
      </c>
      <c r="P51">
        <v>158.95284861338729</v>
      </c>
      <c r="Q51">
        <v>50.397732574954198</v>
      </c>
      <c r="R51">
        <v>5.5497503133134085</v>
      </c>
      <c r="S51">
        <v>20.149093479867602</v>
      </c>
      <c r="T51">
        <v>76.126575018477439</v>
      </c>
      <c r="U51" s="156">
        <f t="shared" si="2"/>
        <v>311.17599999999993</v>
      </c>
      <c r="V51" s="154">
        <f t="shared" si="3"/>
        <v>0</v>
      </c>
      <c r="Y51">
        <f>BAWANA!AW51+BAWANA!AX51</f>
        <v>35</v>
      </c>
      <c r="Z51">
        <f>BAWANA!BD51+BAWANA!BE51</f>
        <v>3</v>
      </c>
      <c r="AA51">
        <f>BAWANA!X51+BAWANA!Y51</f>
        <v>35</v>
      </c>
      <c r="AB51">
        <f>BAWANA!AE51+BAWANA!AF51</f>
        <v>3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30</v>
      </c>
      <c r="D52">
        <f>BAWANA!AL52</f>
        <v>287.17599999999999</v>
      </c>
      <c r="E52">
        <f>BAWANA!AM52</f>
        <v>24</v>
      </c>
      <c r="F52">
        <f t="shared" si="4"/>
        <v>280</v>
      </c>
      <c r="G52">
        <f t="shared" si="5"/>
        <v>311.17599999999999</v>
      </c>
      <c r="H52" s="154"/>
      <c r="I52">
        <f>BRPL_EOD!AK52+BRPL_EOD!AL52</f>
        <v>158.96</v>
      </c>
      <c r="J52">
        <f>BYPL_EOD!AK52+BYPL_EOD!AL52</f>
        <v>50.4</v>
      </c>
      <c r="K52">
        <f>MES_EOD!AK52+MES_EOD!AL52</f>
        <v>5.55</v>
      </c>
      <c r="L52">
        <f>NDMC_EOD!AK52+NDMC_EOD!AL52</f>
        <v>20.150000000000002</v>
      </c>
      <c r="M52">
        <f>TPDDL_EOD!AK52+TPDDL_EOD!AL52</f>
        <v>76.13</v>
      </c>
      <c r="N52">
        <f t="shared" si="0"/>
        <v>311.19000000000005</v>
      </c>
      <c r="O52" s="154">
        <f t="shared" si="1"/>
        <v>-1.4000000000066848E-2</v>
      </c>
      <c r="P52">
        <v>158.95284861338729</v>
      </c>
      <c r="Q52">
        <v>50.397732574954198</v>
      </c>
      <c r="R52">
        <v>5.5497503133134085</v>
      </c>
      <c r="S52">
        <v>20.149093479867602</v>
      </c>
      <c r="T52">
        <v>76.126575018477439</v>
      </c>
      <c r="U52" s="156">
        <f t="shared" si="2"/>
        <v>311.17599999999993</v>
      </c>
      <c r="V52" s="154">
        <f t="shared" si="3"/>
        <v>0</v>
      </c>
      <c r="Y52">
        <f>BAWANA!AW52+BAWANA!AX52</f>
        <v>35</v>
      </c>
      <c r="Z52">
        <f>BAWANA!BD52+BAWANA!BE52</f>
        <v>3</v>
      </c>
      <c r="AA52">
        <f>BAWANA!X52+BAWANA!Y52</f>
        <v>35</v>
      </c>
      <c r="AB52">
        <f>BAWANA!AE52+BAWANA!AF52</f>
        <v>3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30</v>
      </c>
      <c r="D53">
        <f>BAWANA!AL53</f>
        <v>222.56</v>
      </c>
      <c r="E53">
        <f>BAWANA!AM53</f>
        <v>24</v>
      </c>
      <c r="F53">
        <f t="shared" si="4"/>
        <v>280</v>
      </c>
      <c r="G53">
        <f t="shared" si="5"/>
        <v>246.56</v>
      </c>
      <c r="H53" s="154"/>
      <c r="I53">
        <f>BRPL_EOD!AK53+BRPL_EOD!AL53</f>
        <v>84.34</v>
      </c>
      <c r="J53">
        <f>BYPL_EOD!AK53+BYPL_EOD!AL53</f>
        <v>60.4</v>
      </c>
      <c r="K53">
        <f>MES_EOD!AK53+MES_EOD!AL53</f>
        <v>5.55</v>
      </c>
      <c r="L53">
        <f>NDMC_EOD!AK53+NDMC_EOD!AL53</f>
        <v>20.150000000000002</v>
      </c>
      <c r="M53">
        <f>TPDDL_EOD!AK53+TPDDL_EOD!AL53</f>
        <v>76.13</v>
      </c>
      <c r="N53">
        <f t="shared" si="0"/>
        <v>246.57000000000002</v>
      </c>
      <c r="O53" s="154">
        <f t="shared" si="1"/>
        <v>-1.0000000000019327E-2</v>
      </c>
      <c r="P53">
        <v>84.336579470332964</v>
      </c>
      <c r="Q53">
        <v>60.397550391369585</v>
      </c>
      <c r="R53">
        <v>5.549774911789755</v>
      </c>
      <c r="S53">
        <v>20.149182787849291</v>
      </c>
      <c r="T53">
        <v>76.12691243865838</v>
      </c>
      <c r="U53" s="156">
        <f t="shared" si="2"/>
        <v>246.56</v>
      </c>
      <c r="V53" s="154">
        <f t="shared" si="3"/>
        <v>0</v>
      </c>
      <c r="Y53">
        <f>BAWANA!AW53+BAWANA!AX53</f>
        <v>35</v>
      </c>
      <c r="Z53">
        <f>BAWANA!BD53+BAWANA!BE53</f>
        <v>18.439999999999998</v>
      </c>
      <c r="AA53">
        <f>BAWANA!X53+BAWANA!Y53</f>
        <v>35</v>
      </c>
      <c r="AB53">
        <f>BAWANA!AE53+BAWANA!AF53</f>
        <v>18.439999999999998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30</v>
      </c>
      <c r="D54">
        <f>BAWANA!AL54</f>
        <v>222.56</v>
      </c>
      <c r="E54">
        <f>BAWANA!AM54</f>
        <v>24</v>
      </c>
      <c r="F54">
        <f t="shared" si="4"/>
        <v>280</v>
      </c>
      <c r="G54">
        <f t="shared" si="5"/>
        <v>246.56</v>
      </c>
      <c r="H54" s="154"/>
      <c r="I54">
        <f>BRPL_EOD!AK54+BRPL_EOD!AL54</f>
        <v>84.34</v>
      </c>
      <c r="J54">
        <f>BYPL_EOD!AK54+BYPL_EOD!AL54</f>
        <v>60.4</v>
      </c>
      <c r="K54">
        <f>MES_EOD!AK54+MES_EOD!AL54</f>
        <v>5.55</v>
      </c>
      <c r="L54">
        <f>NDMC_EOD!AK54+NDMC_EOD!AL54</f>
        <v>20.150000000000002</v>
      </c>
      <c r="M54">
        <f>TPDDL_EOD!AK54+TPDDL_EOD!AL54</f>
        <v>76.13</v>
      </c>
      <c r="N54">
        <f t="shared" si="0"/>
        <v>246.57000000000002</v>
      </c>
      <c r="O54" s="154">
        <f t="shared" si="1"/>
        <v>-1.0000000000019327E-2</v>
      </c>
      <c r="P54">
        <v>84.336579470332964</v>
      </c>
      <c r="Q54">
        <v>60.397550391369585</v>
      </c>
      <c r="R54">
        <v>5.549774911789755</v>
      </c>
      <c r="S54">
        <v>20.149182787849291</v>
      </c>
      <c r="T54">
        <v>76.12691243865838</v>
      </c>
      <c r="U54" s="156">
        <f t="shared" si="2"/>
        <v>246.56</v>
      </c>
      <c r="V54" s="154">
        <f t="shared" si="3"/>
        <v>0</v>
      </c>
      <c r="Y54">
        <f>BAWANA!AW54+BAWANA!AX54</f>
        <v>35</v>
      </c>
      <c r="Z54">
        <f>BAWANA!BD54+BAWANA!BE54</f>
        <v>18.439999999999998</v>
      </c>
      <c r="AA54">
        <f>BAWANA!X54+BAWANA!Y54</f>
        <v>35</v>
      </c>
      <c r="AB54">
        <f>BAWANA!AE54+BAWANA!AF54</f>
        <v>18.439999999999998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30</v>
      </c>
      <c r="D55">
        <f>BAWANA!AL55</f>
        <v>229.82</v>
      </c>
      <c r="E55">
        <f>BAWANA!AM55</f>
        <v>24</v>
      </c>
      <c r="F55">
        <f t="shared" si="4"/>
        <v>280</v>
      </c>
      <c r="G55">
        <f t="shared" si="5"/>
        <v>253.82</v>
      </c>
      <c r="H55" s="154"/>
      <c r="I55">
        <f>BRPL_EOD!AK55+BRPL_EOD!AL55</f>
        <v>91.600000000000009</v>
      </c>
      <c r="J55">
        <f>BYPL_EOD!AK55+BYPL_EOD!AL55</f>
        <v>60.4</v>
      </c>
      <c r="K55">
        <f>MES_EOD!AK55+MES_EOD!AL55</f>
        <v>5.55</v>
      </c>
      <c r="L55">
        <f>NDMC_EOD!AK55+NDMC_EOD!AL55</f>
        <v>20.150000000000002</v>
      </c>
      <c r="M55">
        <f>TPDDL_EOD!AK55+TPDDL_EOD!AL55</f>
        <v>76.13</v>
      </c>
      <c r="N55">
        <f t="shared" si="0"/>
        <v>253.83</v>
      </c>
      <c r="O55" s="154">
        <f t="shared" si="1"/>
        <v>-1.0000000000019327E-2</v>
      </c>
      <c r="P55">
        <v>91.596391285506044</v>
      </c>
      <c r="Q55">
        <v>60.397620454634989</v>
      </c>
      <c r="R55">
        <v>5.5497813497222541</v>
      </c>
      <c r="S55">
        <v>20.149206161604223</v>
      </c>
      <c r="T55">
        <v>76.127000748532467</v>
      </c>
      <c r="U55" s="156">
        <f t="shared" si="2"/>
        <v>253.82</v>
      </c>
      <c r="V55" s="154">
        <f t="shared" si="3"/>
        <v>0</v>
      </c>
      <c r="Y55">
        <f>BAWANA!AW55+BAWANA!AX55</f>
        <v>35</v>
      </c>
      <c r="Z55">
        <f>BAWANA!BD55+BAWANA!BE55</f>
        <v>11.18</v>
      </c>
      <c r="AA55">
        <f>BAWANA!X55+BAWANA!Y55</f>
        <v>35</v>
      </c>
      <c r="AB55">
        <f>BAWANA!AE55+BAWANA!AF55</f>
        <v>11.18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30</v>
      </c>
      <c r="D56">
        <f>BAWANA!AL56</f>
        <v>229.82</v>
      </c>
      <c r="E56">
        <f>BAWANA!AM56</f>
        <v>24</v>
      </c>
      <c r="F56">
        <f t="shared" si="4"/>
        <v>280</v>
      </c>
      <c r="G56">
        <f t="shared" si="5"/>
        <v>253.82</v>
      </c>
      <c r="H56" s="154"/>
      <c r="I56">
        <f>BRPL_EOD!AK56+BRPL_EOD!AL56</f>
        <v>91.600000000000009</v>
      </c>
      <c r="J56">
        <f>BYPL_EOD!AK56+BYPL_EOD!AL56</f>
        <v>60.4</v>
      </c>
      <c r="K56">
        <f>MES_EOD!AK56+MES_EOD!AL56</f>
        <v>5.55</v>
      </c>
      <c r="L56">
        <f>NDMC_EOD!AK56+NDMC_EOD!AL56</f>
        <v>20.150000000000002</v>
      </c>
      <c r="M56">
        <f>TPDDL_EOD!AK56+TPDDL_EOD!AL56</f>
        <v>76.13</v>
      </c>
      <c r="N56">
        <f t="shared" si="0"/>
        <v>253.83</v>
      </c>
      <c r="O56" s="154">
        <f t="shared" si="1"/>
        <v>-1.0000000000019327E-2</v>
      </c>
      <c r="P56">
        <v>91.596391285506044</v>
      </c>
      <c r="Q56">
        <v>60.397620454634989</v>
      </c>
      <c r="R56">
        <v>5.5497813497222541</v>
      </c>
      <c r="S56">
        <v>20.149206161604223</v>
      </c>
      <c r="T56">
        <v>76.127000748532467</v>
      </c>
      <c r="U56" s="156">
        <f t="shared" si="2"/>
        <v>253.82</v>
      </c>
      <c r="V56" s="154">
        <f t="shared" si="3"/>
        <v>0</v>
      </c>
      <c r="Y56">
        <f>BAWANA!AW56+BAWANA!AX56</f>
        <v>35</v>
      </c>
      <c r="Z56">
        <f>BAWANA!BD56+BAWANA!BE56</f>
        <v>11.18</v>
      </c>
      <c r="AA56">
        <f>BAWANA!X56+BAWANA!Y56</f>
        <v>35</v>
      </c>
      <c r="AB56">
        <f>BAWANA!AE56+BAWANA!AF56</f>
        <v>11.18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30</v>
      </c>
      <c r="D57">
        <f>BAWANA!AL57</f>
        <v>229.82</v>
      </c>
      <c r="E57">
        <f>BAWANA!AM57</f>
        <v>0</v>
      </c>
      <c r="F57">
        <f t="shared" si="4"/>
        <v>280</v>
      </c>
      <c r="G57">
        <f t="shared" si="5"/>
        <v>229.82</v>
      </c>
      <c r="H57" s="154"/>
      <c r="I57">
        <f>BRPL_EOD!AK57+BRPL_EOD!AL57</f>
        <v>82.26</v>
      </c>
      <c r="J57">
        <f>BYPL_EOD!AK57+BYPL_EOD!AL57</f>
        <v>55</v>
      </c>
      <c r="K57">
        <f>MES_EOD!AK57+MES_EOD!AL57</f>
        <v>5</v>
      </c>
      <c r="L57">
        <f>NDMC_EOD!AK57+NDMC_EOD!AL57</f>
        <v>17.96</v>
      </c>
      <c r="M57">
        <f>TPDDL_EOD!AK57+TPDDL_EOD!AL57</f>
        <v>69.599999999999994</v>
      </c>
      <c r="N57">
        <f t="shared" si="0"/>
        <v>229.82</v>
      </c>
      <c r="O57" s="154">
        <f t="shared" si="1"/>
        <v>0</v>
      </c>
      <c r="P57">
        <v>82.26</v>
      </c>
      <c r="Q57">
        <v>55</v>
      </c>
      <c r="R57">
        <v>5</v>
      </c>
      <c r="S57">
        <v>17.96</v>
      </c>
      <c r="T57">
        <v>69.599999999999994</v>
      </c>
      <c r="U57" s="156">
        <f t="shared" si="2"/>
        <v>229.82</v>
      </c>
      <c r="V57" s="154">
        <f t="shared" si="3"/>
        <v>0</v>
      </c>
      <c r="Y57">
        <f>BAWANA!AW57+BAWANA!AX57</f>
        <v>32</v>
      </c>
      <c r="Z57">
        <f>BAWANA!BD57+BAWANA!BE57</f>
        <v>8.18</v>
      </c>
      <c r="AA57">
        <f>BAWANA!X57+BAWANA!Y57</f>
        <v>32</v>
      </c>
      <c r="AB57">
        <f>BAWANA!AE57+BAWANA!AF57</f>
        <v>8.18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30</v>
      </c>
      <c r="D58">
        <f>BAWANA!AL58</f>
        <v>229.82</v>
      </c>
      <c r="E58">
        <f>BAWANA!AM58</f>
        <v>0</v>
      </c>
      <c r="F58">
        <f t="shared" si="4"/>
        <v>280</v>
      </c>
      <c r="G58">
        <f t="shared" si="5"/>
        <v>229.82</v>
      </c>
      <c r="H58" s="154"/>
      <c r="I58">
        <f>BRPL_EOD!AK58+BRPL_EOD!AL58</f>
        <v>82.26</v>
      </c>
      <c r="J58">
        <f>BYPL_EOD!AK58+BYPL_EOD!AL58</f>
        <v>55</v>
      </c>
      <c r="K58">
        <f>MES_EOD!AK58+MES_EOD!AL58</f>
        <v>5</v>
      </c>
      <c r="L58">
        <f>NDMC_EOD!AK58+NDMC_EOD!AL58</f>
        <v>17.96</v>
      </c>
      <c r="M58">
        <f>TPDDL_EOD!AK58+TPDDL_EOD!AL58</f>
        <v>69.599999999999994</v>
      </c>
      <c r="N58">
        <f t="shared" si="0"/>
        <v>229.82</v>
      </c>
      <c r="O58" s="154">
        <f t="shared" si="1"/>
        <v>0</v>
      </c>
      <c r="P58">
        <v>82.26</v>
      </c>
      <c r="Q58">
        <v>55</v>
      </c>
      <c r="R58">
        <v>5</v>
      </c>
      <c r="S58">
        <v>17.96</v>
      </c>
      <c r="T58">
        <v>69.599999999999994</v>
      </c>
      <c r="U58" s="156">
        <f t="shared" si="2"/>
        <v>229.82</v>
      </c>
      <c r="V58" s="154">
        <f t="shared" si="3"/>
        <v>0</v>
      </c>
      <c r="Y58">
        <f>BAWANA!AW58+BAWANA!AX58</f>
        <v>32</v>
      </c>
      <c r="Z58">
        <f>BAWANA!BD58+BAWANA!BE58</f>
        <v>8.18</v>
      </c>
      <c r="AA58">
        <f>BAWANA!X58+BAWANA!Y58</f>
        <v>32</v>
      </c>
      <c r="AB58">
        <f>BAWANA!AE58+BAWANA!AF58</f>
        <v>8.18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229.82</v>
      </c>
      <c r="E59">
        <f>BAWANA!AM59</f>
        <v>0</v>
      </c>
      <c r="F59">
        <f t="shared" si="4"/>
        <v>256</v>
      </c>
      <c r="G59">
        <f t="shared" si="5"/>
        <v>229.82</v>
      </c>
      <c r="H59" s="154"/>
      <c r="I59">
        <f>BRPL_EOD!AK59+BRPL_EOD!AL59</f>
        <v>82.26</v>
      </c>
      <c r="J59">
        <f>BYPL_EOD!AK59+BYPL_EOD!AL59</f>
        <v>55</v>
      </c>
      <c r="K59">
        <f>MES_EOD!AK59+MES_EOD!AL59</f>
        <v>5</v>
      </c>
      <c r="L59">
        <f>NDMC_EOD!AK59+NDMC_EOD!AL59</f>
        <v>17.96</v>
      </c>
      <c r="M59">
        <f>TPDDL_EOD!AK59+TPDDL_EOD!AL59</f>
        <v>69.599999999999994</v>
      </c>
      <c r="N59">
        <f t="shared" si="0"/>
        <v>229.82</v>
      </c>
      <c r="O59" s="154">
        <f t="shared" si="1"/>
        <v>0</v>
      </c>
      <c r="P59">
        <v>82.26</v>
      </c>
      <c r="Q59">
        <v>55</v>
      </c>
      <c r="R59">
        <v>5</v>
      </c>
      <c r="S59">
        <v>17.96</v>
      </c>
      <c r="T59">
        <v>69.599999999999994</v>
      </c>
      <c r="U59" s="156">
        <f t="shared" si="2"/>
        <v>229.82</v>
      </c>
      <c r="V59" s="154">
        <f t="shared" si="3"/>
        <v>0</v>
      </c>
      <c r="Y59">
        <f>BAWANA!AW59+BAWANA!AX59</f>
        <v>32</v>
      </c>
      <c r="Z59">
        <f>BAWANA!BD59+BAWANA!BE59</f>
        <v>8.18</v>
      </c>
      <c r="AA59">
        <f>BAWANA!X59+BAWANA!Y59</f>
        <v>32</v>
      </c>
      <c r="AB59">
        <f>BAWANA!AE59+BAWANA!AF59</f>
        <v>8.18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229.82</v>
      </c>
      <c r="E60">
        <f>BAWANA!AM60</f>
        <v>0</v>
      </c>
      <c r="F60">
        <f t="shared" si="4"/>
        <v>256</v>
      </c>
      <c r="G60">
        <f t="shared" si="5"/>
        <v>229.82</v>
      </c>
      <c r="H60" s="154"/>
      <c r="I60">
        <f>BRPL_EOD!AK60+BRPL_EOD!AL60</f>
        <v>82.26</v>
      </c>
      <c r="J60">
        <f>BYPL_EOD!AK60+BYPL_EOD!AL60</f>
        <v>55</v>
      </c>
      <c r="K60">
        <f>MES_EOD!AK60+MES_EOD!AL60</f>
        <v>5</v>
      </c>
      <c r="L60">
        <f>NDMC_EOD!AK60+NDMC_EOD!AL60</f>
        <v>17.96</v>
      </c>
      <c r="M60">
        <f>TPDDL_EOD!AK60+TPDDL_EOD!AL60</f>
        <v>69.599999999999994</v>
      </c>
      <c r="N60">
        <f t="shared" si="0"/>
        <v>229.82</v>
      </c>
      <c r="O60" s="154">
        <f t="shared" si="1"/>
        <v>0</v>
      </c>
      <c r="P60">
        <v>82.26</v>
      </c>
      <c r="Q60">
        <v>55</v>
      </c>
      <c r="R60">
        <v>5</v>
      </c>
      <c r="S60">
        <v>17.96</v>
      </c>
      <c r="T60">
        <v>69.599999999999994</v>
      </c>
      <c r="U60" s="156">
        <f t="shared" si="2"/>
        <v>229.82</v>
      </c>
      <c r="V60" s="154">
        <f t="shared" si="3"/>
        <v>0</v>
      </c>
      <c r="Y60">
        <f>BAWANA!AW60+BAWANA!AX60</f>
        <v>32</v>
      </c>
      <c r="Z60">
        <f>BAWANA!BD60+BAWANA!BE60</f>
        <v>8.18</v>
      </c>
      <c r="AA60">
        <f>BAWANA!X60+BAWANA!Y60</f>
        <v>32</v>
      </c>
      <c r="AB60">
        <f>BAWANA!AE60+BAWANA!AF60</f>
        <v>8.18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229.82</v>
      </c>
      <c r="E61">
        <f>BAWANA!AM61</f>
        <v>0</v>
      </c>
      <c r="F61">
        <f t="shared" si="4"/>
        <v>256</v>
      </c>
      <c r="G61">
        <f t="shared" si="5"/>
        <v>229.82</v>
      </c>
      <c r="H61" s="154"/>
      <c r="I61">
        <f>BRPL_EOD!AK61+BRPL_EOD!AL61</f>
        <v>82.26</v>
      </c>
      <c r="J61">
        <f>BYPL_EOD!AK61+BYPL_EOD!AL61</f>
        <v>55</v>
      </c>
      <c r="K61">
        <f>MES_EOD!AK61+MES_EOD!AL61</f>
        <v>5</v>
      </c>
      <c r="L61">
        <f>NDMC_EOD!AK61+NDMC_EOD!AL61</f>
        <v>17.96</v>
      </c>
      <c r="M61">
        <f>TPDDL_EOD!AK61+TPDDL_EOD!AL61</f>
        <v>69.599999999999994</v>
      </c>
      <c r="N61">
        <f t="shared" si="0"/>
        <v>229.82</v>
      </c>
      <c r="O61" s="154">
        <f t="shared" si="1"/>
        <v>0</v>
      </c>
      <c r="P61">
        <v>82.26</v>
      </c>
      <c r="Q61">
        <v>55</v>
      </c>
      <c r="R61">
        <v>5</v>
      </c>
      <c r="S61">
        <v>17.96</v>
      </c>
      <c r="T61">
        <v>69.599999999999994</v>
      </c>
      <c r="U61" s="156">
        <f t="shared" si="2"/>
        <v>229.82</v>
      </c>
      <c r="V61" s="154">
        <f t="shared" si="3"/>
        <v>0</v>
      </c>
      <c r="Y61">
        <f>BAWANA!AW61+BAWANA!AX61</f>
        <v>32</v>
      </c>
      <c r="Z61">
        <f>BAWANA!BD61+BAWANA!BE61</f>
        <v>8.18</v>
      </c>
      <c r="AA61">
        <f>BAWANA!X61+BAWANA!Y61</f>
        <v>32</v>
      </c>
      <c r="AB61">
        <f>BAWANA!AE61+BAWANA!AF61</f>
        <v>8.18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229.82</v>
      </c>
      <c r="E62">
        <f>BAWANA!AM62</f>
        <v>0</v>
      </c>
      <c r="F62">
        <f t="shared" si="4"/>
        <v>256</v>
      </c>
      <c r="G62">
        <f t="shared" si="5"/>
        <v>229.82</v>
      </c>
      <c r="H62" s="154"/>
      <c r="I62">
        <f>BRPL_EOD!AK62+BRPL_EOD!AL62</f>
        <v>82.26</v>
      </c>
      <c r="J62">
        <f>BYPL_EOD!AK62+BYPL_EOD!AL62</f>
        <v>55</v>
      </c>
      <c r="K62">
        <f>MES_EOD!AK62+MES_EOD!AL62</f>
        <v>5</v>
      </c>
      <c r="L62">
        <f>NDMC_EOD!AK62+NDMC_EOD!AL62</f>
        <v>17.96</v>
      </c>
      <c r="M62">
        <f>TPDDL_EOD!AK62+TPDDL_EOD!AL62</f>
        <v>69.599999999999994</v>
      </c>
      <c r="N62">
        <f t="shared" si="0"/>
        <v>229.82</v>
      </c>
      <c r="O62" s="154">
        <f t="shared" si="1"/>
        <v>0</v>
      </c>
      <c r="P62">
        <v>82.26</v>
      </c>
      <c r="Q62">
        <v>55</v>
      </c>
      <c r="R62">
        <v>5</v>
      </c>
      <c r="S62">
        <v>17.96</v>
      </c>
      <c r="T62">
        <v>69.599999999999994</v>
      </c>
      <c r="U62" s="156">
        <f t="shared" si="2"/>
        <v>229.82</v>
      </c>
      <c r="V62" s="154">
        <f t="shared" si="3"/>
        <v>0</v>
      </c>
      <c r="Y62">
        <f>BAWANA!AW62+BAWANA!AX62</f>
        <v>32</v>
      </c>
      <c r="Z62">
        <f>BAWANA!BD62+BAWANA!BE62</f>
        <v>8.18</v>
      </c>
      <c r="AA62">
        <f>BAWANA!X62+BAWANA!Y62</f>
        <v>32</v>
      </c>
      <c r="AB62">
        <f>BAWANA!AE62+BAWANA!AF62</f>
        <v>8.18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229.82</v>
      </c>
      <c r="E63">
        <f>BAWANA!AM63</f>
        <v>0</v>
      </c>
      <c r="F63">
        <f t="shared" si="4"/>
        <v>256</v>
      </c>
      <c r="G63">
        <f t="shared" si="5"/>
        <v>229.82</v>
      </c>
      <c r="H63" s="154"/>
      <c r="I63">
        <f>BRPL_EOD!AK63+BRPL_EOD!AL63</f>
        <v>82.26</v>
      </c>
      <c r="J63">
        <f>BYPL_EOD!AK63+BYPL_EOD!AL63</f>
        <v>55</v>
      </c>
      <c r="K63">
        <f>MES_EOD!AK63+MES_EOD!AL63</f>
        <v>5</v>
      </c>
      <c r="L63">
        <f>NDMC_EOD!AK63+NDMC_EOD!AL63</f>
        <v>17.96</v>
      </c>
      <c r="M63">
        <f>TPDDL_EOD!AK63+TPDDL_EOD!AL63</f>
        <v>69.599999999999994</v>
      </c>
      <c r="N63">
        <f t="shared" si="0"/>
        <v>229.82</v>
      </c>
      <c r="O63" s="154">
        <f t="shared" si="1"/>
        <v>0</v>
      </c>
      <c r="P63">
        <v>82.26</v>
      </c>
      <c r="Q63">
        <v>55</v>
      </c>
      <c r="R63">
        <v>5</v>
      </c>
      <c r="S63">
        <v>17.96</v>
      </c>
      <c r="T63">
        <v>69.599999999999994</v>
      </c>
      <c r="U63" s="156">
        <f t="shared" si="2"/>
        <v>229.82</v>
      </c>
      <c r="V63" s="154">
        <f t="shared" si="3"/>
        <v>0</v>
      </c>
      <c r="Y63">
        <f>BAWANA!AW63+BAWANA!AX63</f>
        <v>20.09</v>
      </c>
      <c r="Z63">
        <f>BAWANA!BD63+BAWANA!BE63</f>
        <v>20.09</v>
      </c>
      <c r="AA63">
        <f>BAWANA!X63+BAWANA!Y63</f>
        <v>20.09</v>
      </c>
      <c r="AB63">
        <f>BAWANA!AE63+BAWANA!AF63</f>
        <v>20.09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222.56</v>
      </c>
      <c r="E64">
        <f>BAWANA!AM64</f>
        <v>0</v>
      </c>
      <c r="F64">
        <f t="shared" si="4"/>
        <v>256</v>
      </c>
      <c r="G64">
        <f t="shared" si="5"/>
        <v>222.56</v>
      </c>
      <c r="H64" s="154"/>
      <c r="I64">
        <f>BRPL_EOD!AK64+BRPL_EOD!AL64</f>
        <v>75</v>
      </c>
      <c r="J64">
        <f>BYPL_EOD!AK64+BYPL_EOD!AL64</f>
        <v>55</v>
      </c>
      <c r="K64">
        <f>MES_EOD!AK64+MES_EOD!AL64</f>
        <v>5</v>
      </c>
      <c r="L64">
        <f>NDMC_EOD!AK64+NDMC_EOD!AL64</f>
        <v>17.96</v>
      </c>
      <c r="M64">
        <f>TPDDL_EOD!AK64+TPDDL_EOD!AL64</f>
        <v>69.599999999999994</v>
      </c>
      <c r="N64">
        <f t="shared" si="0"/>
        <v>222.56</v>
      </c>
      <c r="O64" s="154">
        <f t="shared" si="1"/>
        <v>0</v>
      </c>
      <c r="P64">
        <v>75</v>
      </c>
      <c r="Q64">
        <v>55</v>
      </c>
      <c r="R64">
        <v>5</v>
      </c>
      <c r="S64">
        <v>17.96</v>
      </c>
      <c r="T64">
        <v>69.599999999999994</v>
      </c>
      <c r="U64" s="156">
        <f t="shared" si="2"/>
        <v>222.56</v>
      </c>
      <c r="V64" s="154">
        <f t="shared" si="3"/>
        <v>0</v>
      </c>
      <c r="Y64">
        <f>BAWANA!AW64+BAWANA!AX64</f>
        <v>23.72</v>
      </c>
      <c r="Z64">
        <f>BAWANA!BD64+BAWANA!BE64</f>
        <v>23.72</v>
      </c>
      <c r="AA64">
        <f>BAWANA!X64+BAWANA!Y64</f>
        <v>23.72</v>
      </c>
      <c r="AB64">
        <f>BAWANA!AE64+BAWANA!AF64</f>
        <v>23.72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222.56</v>
      </c>
      <c r="E65">
        <f>BAWANA!AM65</f>
        <v>0</v>
      </c>
      <c r="F65">
        <f t="shared" si="4"/>
        <v>256</v>
      </c>
      <c r="G65">
        <f t="shared" si="5"/>
        <v>222.56</v>
      </c>
      <c r="H65" s="154"/>
      <c r="I65">
        <f>BRPL_EOD!AK65+BRPL_EOD!AL65</f>
        <v>75</v>
      </c>
      <c r="J65">
        <f>BYPL_EOD!AK65+BYPL_EOD!AL65</f>
        <v>55</v>
      </c>
      <c r="K65">
        <f>MES_EOD!AK65+MES_EOD!AL65</f>
        <v>5</v>
      </c>
      <c r="L65">
        <f>NDMC_EOD!AK65+NDMC_EOD!AL65</f>
        <v>17.96</v>
      </c>
      <c r="M65">
        <f>TPDDL_EOD!AK65+TPDDL_EOD!AL65</f>
        <v>69.599999999999994</v>
      </c>
      <c r="N65">
        <f t="shared" si="0"/>
        <v>222.56</v>
      </c>
      <c r="O65" s="154">
        <f t="shared" si="1"/>
        <v>0</v>
      </c>
      <c r="P65">
        <v>75</v>
      </c>
      <c r="Q65">
        <v>55</v>
      </c>
      <c r="R65">
        <v>5</v>
      </c>
      <c r="S65">
        <v>17.96</v>
      </c>
      <c r="T65">
        <v>69.599999999999994</v>
      </c>
      <c r="U65" s="156">
        <f t="shared" si="2"/>
        <v>222.56</v>
      </c>
      <c r="V65" s="154">
        <f t="shared" si="3"/>
        <v>0</v>
      </c>
      <c r="Y65">
        <f>BAWANA!AW65+BAWANA!AX65</f>
        <v>23.72</v>
      </c>
      <c r="Z65">
        <f>BAWANA!BD65+BAWANA!BE65</f>
        <v>23.72</v>
      </c>
      <c r="AA65">
        <f>BAWANA!X65+BAWANA!Y65</f>
        <v>23.72</v>
      </c>
      <c r="AB65">
        <f>BAWANA!AE65+BAWANA!AF65</f>
        <v>23.72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222.56</v>
      </c>
      <c r="E66">
        <f>BAWANA!AM66</f>
        <v>0</v>
      </c>
      <c r="F66">
        <f t="shared" si="4"/>
        <v>256</v>
      </c>
      <c r="G66">
        <f t="shared" si="5"/>
        <v>222.56</v>
      </c>
      <c r="H66" s="154"/>
      <c r="I66">
        <f>BRPL_EOD!AK66+BRPL_EOD!AL66</f>
        <v>75</v>
      </c>
      <c r="J66">
        <f>BYPL_EOD!AK66+BYPL_EOD!AL66</f>
        <v>55</v>
      </c>
      <c r="K66">
        <f>MES_EOD!AK66+MES_EOD!AL66</f>
        <v>5</v>
      </c>
      <c r="L66">
        <f>NDMC_EOD!AK66+NDMC_EOD!AL66</f>
        <v>17.96</v>
      </c>
      <c r="M66">
        <f>TPDDL_EOD!AK66+TPDDL_EOD!AL66</f>
        <v>69.599999999999994</v>
      </c>
      <c r="N66">
        <f t="shared" si="0"/>
        <v>222.56</v>
      </c>
      <c r="O66" s="154">
        <f t="shared" si="1"/>
        <v>0</v>
      </c>
      <c r="P66">
        <v>75</v>
      </c>
      <c r="Q66">
        <v>55</v>
      </c>
      <c r="R66">
        <v>5</v>
      </c>
      <c r="S66">
        <v>17.96</v>
      </c>
      <c r="T66">
        <v>69.599999999999994</v>
      </c>
      <c r="U66" s="156">
        <f t="shared" si="2"/>
        <v>222.56</v>
      </c>
      <c r="V66" s="154">
        <f t="shared" si="3"/>
        <v>0</v>
      </c>
      <c r="Y66">
        <f>BAWANA!AW66+BAWANA!AX66</f>
        <v>23.72</v>
      </c>
      <c r="Z66">
        <f>BAWANA!BD66+BAWANA!BE66</f>
        <v>23.72</v>
      </c>
      <c r="AA66">
        <f>BAWANA!X66+BAWANA!Y66</f>
        <v>23.72</v>
      </c>
      <c r="AB66">
        <f>BAWANA!AE66+BAWANA!AF66</f>
        <v>23.72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314.17599999999999</v>
      </c>
      <c r="E67">
        <f>BAWANA!AM67</f>
        <v>0</v>
      </c>
      <c r="F67">
        <f t="shared" si="4"/>
        <v>256</v>
      </c>
      <c r="G67">
        <f t="shared" si="5"/>
        <v>314.17599999999999</v>
      </c>
      <c r="H67" s="154"/>
      <c r="I67">
        <f>BRPL_EOD!AK67+BRPL_EOD!AL67</f>
        <v>149.62</v>
      </c>
      <c r="J67">
        <f>BYPL_EOD!AK67+BYPL_EOD!AL67</f>
        <v>55</v>
      </c>
      <c r="K67">
        <f>MES_EOD!AK67+MES_EOD!AL67</f>
        <v>22</v>
      </c>
      <c r="L67">
        <f>NDMC_EOD!AK67+NDMC_EOD!AL67</f>
        <v>17.96</v>
      </c>
      <c r="M67">
        <f>TPDDL_EOD!AK67+TPDDL_EOD!AL67</f>
        <v>69.599999999999994</v>
      </c>
      <c r="N67">
        <f t="shared" ref="N67:N98" si="7">SUM(I67:M67)</f>
        <v>314.18</v>
      </c>
      <c r="O67" s="154">
        <f t="shared" ref="O67:O98" si="8">G67-N67</f>
        <v>-4.0000000000190994E-3</v>
      </c>
      <c r="P67">
        <v>149.61809510471704</v>
      </c>
      <c r="Q67">
        <v>54.99929976446623</v>
      </c>
      <c r="R67">
        <v>21.999719905786492</v>
      </c>
      <c r="S67">
        <v>17.959771341269334</v>
      </c>
      <c r="T67">
        <v>69.599113883760893</v>
      </c>
      <c r="U67" s="156">
        <f t="shared" ref="U67:U98" si="9">SUM(P67:T67)</f>
        <v>314.17599999999999</v>
      </c>
      <c r="V67" s="154">
        <f t="shared" ref="V67:V99" si="10">G67-U67</f>
        <v>0</v>
      </c>
      <c r="Y67">
        <f>BAWANA!AW67+BAWANA!AX67</f>
        <v>0</v>
      </c>
      <c r="Z67">
        <f>BAWANA!BD67+BAWANA!BE67</f>
        <v>0</v>
      </c>
      <c r="AA67">
        <f>BAWANA!X67+BAWANA!Y67</f>
        <v>0</v>
      </c>
      <c r="AB67">
        <f>BAWANA!AE67+BAWANA!AF67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314.17599999999999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314.17599999999999</v>
      </c>
      <c r="H68" s="154"/>
      <c r="I68">
        <f>BRPL_EOD!AK68+BRPL_EOD!AL68</f>
        <v>149.62</v>
      </c>
      <c r="J68">
        <f>BYPL_EOD!AK68+BYPL_EOD!AL68</f>
        <v>55</v>
      </c>
      <c r="K68">
        <f>MES_EOD!AK68+MES_EOD!AL68</f>
        <v>22</v>
      </c>
      <c r="L68">
        <f>NDMC_EOD!AK68+NDMC_EOD!AL68</f>
        <v>17.96</v>
      </c>
      <c r="M68">
        <f>TPDDL_EOD!AK68+TPDDL_EOD!AL68</f>
        <v>69.599999999999994</v>
      </c>
      <c r="N68">
        <f t="shared" si="7"/>
        <v>314.18</v>
      </c>
      <c r="O68" s="154">
        <f t="shared" si="8"/>
        <v>-4.0000000000190994E-3</v>
      </c>
      <c r="P68">
        <v>149.61809510471704</v>
      </c>
      <c r="Q68">
        <v>54.99929976446623</v>
      </c>
      <c r="R68">
        <v>21.999719905786492</v>
      </c>
      <c r="S68">
        <v>17.959771341269334</v>
      </c>
      <c r="T68">
        <v>69.599113883760893</v>
      </c>
      <c r="U68" s="156">
        <f t="shared" si="9"/>
        <v>314.17599999999999</v>
      </c>
      <c r="V68" s="154">
        <f t="shared" si="10"/>
        <v>0</v>
      </c>
      <c r="Y68">
        <f>BAWANA!AW68+BAWANA!AX68</f>
        <v>0</v>
      </c>
      <c r="Z68">
        <f>BAWANA!BD68+BAWANA!BE68</f>
        <v>0</v>
      </c>
      <c r="AA68">
        <f>BAWANA!X68+BAWANA!Y68</f>
        <v>0</v>
      </c>
      <c r="AB68">
        <f>BAWANA!AE68+BAWANA!AF68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30</v>
      </c>
      <c r="D69">
        <f>BAWANA!AL69</f>
        <v>288</v>
      </c>
      <c r="E69">
        <f>BAWANA!AM69</f>
        <v>24</v>
      </c>
      <c r="F69">
        <f t="shared" si="11"/>
        <v>280</v>
      </c>
      <c r="G69">
        <f t="shared" si="12"/>
        <v>312</v>
      </c>
      <c r="H69" s="154"/>
      <c r="I69">
        <f>BRPL_EOD!AK69+BRPL_EOD!AL69</f>
        <v>138.97</v>
      </c>
      <c r="J69">
        <f>BYPL_EOD!AK69+BYPL_EOD!AL69</f>
        <v>60.4</v>
      </c>
      <c r="K69">
        <f>MES_EOD!AK69+MES_EOD!AL69</f>
        <v>16.36</v>
      </c>
      <c r="L69">
        <f>NDMC_EOD!AK69+NDMC_EOD!AL69</f>
        <v>20.150000000000002</v>
      </c>
      <c r="M69">
        <f>TPDDL_EOD!AK69+TPDDL_EOD!AL69</f>
        <v>76.13</v>
      </c>
      <c r="N69">
        <f t="shared" si="7"/>
        <v>312.01</v>
      </c>
      <c r="O69" s="154">
        <f t="shared" si="8"/>
        <v>-9.9999999999909051E-3</v>
      </c>
      <c r="P69">
        <v>138.96554597609051</v>
      </c>
      <c r="Q69">
        <v>60.398064164610112</v>
      </c>
      <c r="R69">
        <v>16.359475657831478</v>
      </c>
      <c r="S69">
        <v>20.149354187365791</v>
      </c>
      <c r="T69">
        <v>76.127560014102116</v>
      </c>
      <c r="U69" s="156">
        <f t="shared" si="9"/>
        <v>312</v>
      </c>
      <c r="V69" s="154">
        <f t="shared" si="10"/>
        <v>0</v>
      </c>
      <c r="Y69">
        <f>BAWANA!AW69+BAWANA!AX69</f>
        <v>35</v>
      </c>
      <c r="Z69">
        <f>BAWANA!BD69+BAWANA!BE69</f>
        <v>3</v>
      </c>
      <c r="AA69">
        <f>BAWANA!X69+BAWANA!Y69</f>
        <v>35</v>
      </c>
      <c r="AB69">
        <f>BAWANA!AE69+BAWANA!AF69</f>
        <v>3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30</v>
      </c>
      <c r="D70">
        <f>BAWANA!AL70</f>
        <v>288</v>
      </c>
      <c r="E70">
        <f>BAWANA!AM70</f>
        <v>24</v>
      </c>
      <c r="F70">
        <f t="shared" si="11"/>
        <v>280</v>
      </c>
      <c r="G70">
        <f t="shared" si="12"/>
        <v>312</v>
      </c>
      <c r="H70" s="154"/>
      <c r="I70">
        <f>BRPL_EOD!AK70+BRPL_EOD!AL70</f>
        <v>138.54</v>
      </c>
      <c r="J70">
        <f>BYPL_EOD!AK70+BYPL_EOD!AL70</f>
        <v>60.4</v>
      </c>
      <c r="K70">
        <f>MES_EOD!AK70+MES_EOD!AL70</f>
        <v>16.79</v>
      </c>
      <c r="L70">
        <f>NDMC_EOD!AK70+NDMC_EOD!AL70</f>
        <v>20.150000000000002</v>
      </c>
      <c r="M70">
        <f>TPDDL_EOD!AK70+TPDDL_EOD!AL70</f>
        <v>76.13</v>
      </c>
      <c r="N70">
        <f t="shared" si="7"/>
        <v>312.01</v>
      </c>
      <c r="O70" s="154">
        <f t="shared" si="8"/>
        <v>-9.9999999999909051E-3</v>
      </c>
      <c r="P70">
        <v>138.53555975770007</v>
      </c>
      <c r="Q70">
        <v>60.398064164610112</v>
      </c>
      <c r="R70">
        <v>16.789461876221914</v>
      </c>
      <c r="S70">
        <v>20.149354187365791</v>
      </c>
      <c r="T70">
        <v>76.127560014102116</v>
      </c>
      <c r="U70" s="156">
        <f t="shared" si="9"/>
        <v>312</v>
      </c>
      <c r="V70" s="154">
        <f t="shared" si="10"/>
        <v>0</v>
      </c>
      <c r="Y70">
        <f>BAWANA!AW70+BAWANA!AX70</f>
        <v>35</v>
      </c>
      <c r="Z70">
        <f>BAWANA!BD70+BAWANA!BE70</f>
        <v>3</v>
      </c>
      <c r="AA70">
        <f>BAWANA!X70+BAWANA!Y70</f>
        <v>35</v>
      </c>
      <c r="AB70">
        <f>BAWANA!AE70+BAWANA!AF70</f>
        <v>3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30</v>
      </c>
      <c r="D71">
        <f>BAWANA!AL71</f>
        <v>288</v>
      </c>
      <c r="E71">
        <f>BAWANA!AM71</f>
        <v>24</v>
      </c>
      <c r="F71">
        <f t="shared" si="11"/>
        <v>280</v>
      </c>
      <c r="G71">
        <f t="shared" si="12"/>
        <v>312</v>
      </c>
      <c r="H71" s="154"/>
      <c r="I71">
        <f>BRPL_EOD!AK71+BRPL_EOD!AL71</f>
        <v>138.12</v>
      </c>
      <c r="J71">
        <f>BYPL_EOD!AK71+BYPL_EOD!AL71</f>
        <v>60.4</v>
      </c>
      <c r="K71">
        <f>MES_EOD!AK71+MES_EOD!AL71</f>
        <v>17.21</v>
      </c>
      <c r="L71">
        <f>NDMC_EOD!AK71+NDMC_EOD!AL71</f>
        <v>20.150000000000002</v>
      </c>
      <c r="M71">
        <f>TPDDL_EOD!AK71+TPDDL_EOD!AL71</f>
        <v>76.13</v>
      </c>
      <c r="N71">
        <f t="shared" si="7"/>
        <v>312.01</v>
      </c>
      <c r="O71" s="154">
        <f t="shared" si="8"/>
        <v>-9.9999999999909051E-3</v>
      </c>
      <c r="P71">
        <v>138.1155732188071</v>
      </c>
      <c r="Q71">
        <v>60.398064164610112</v>
      </c>
      <c r="R71">
        <v>17.209448415114903</v>
      </c>
      <c r="S71">
        <v>20.149354187365791</v>
      </c>
      <c r="T71">
        <v>76.127560014102116</v>
      </c>
      <c r="U71" s="156">
        <f t="shared" si="9"/>
        <v>312</v>
      </c>
      <c r="V71" s="154">
        <f t="shared" si="10"/>
        <v>0</v>
      </c>
      <c r="Y71">
        <f>BAWANA!AW71+BAWANA!AX71</f>
        <v>35</v>
      </c>
      <c r="Z71">
        <f>BAWANA!BD71+BAWANA!BE71</f>
        <v>3</v>
      </c>
      <c r="AA71">
        <f>BAWANA!X71+BAWANA!Y71</f>
        <v>35</v>
      </c>
      <c r="AB71">
        <f>BAWANA!AE71+BAWANA!AF71</f>
        <v>3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30</v>
      </c>
      <c r="D72">
        <f>BAWANA!AL72</f>
        <v>288</v>
      </c>
      <c r="E72">
        <f>BAWANA!AM72</f>
        <v>24</v>
      </c>
      <c r="F72">
        <f t="shared" si="11"/>
        <v>280</v>
      </c>
      <c r="G72">
        <f t="shared" si="12"/>
        <v>312</v>
      </c>
      <c r="H72" s="154"/>
      <c r="I72">
        <f>BRPL_EOD!AK72+BRPL_EOD!AL72</f>
        <v>137.71</v>
      </c>
      <c r="J72">
        <f>BYPL_EOD!AK72+BYPL_EOD!AL72</f>
        <v>60.4</v>
      </c>
      <c r="K72">
        <f>MES_EOD!AK72+MES_EOD!AL72</f>
        <v>17.62</v>
      </c>
      <c r="L72">
        <f>NDMC_EOD!AK72+NDMC_EOD!AL72</f>
        <v>20.150000000000002</v>
      </c>
      <c r="M72">
        <f>TPDDL_EOD!AK72+TPDDL_EOD!AL72</f>
        <v>76.13</v>
      </c>
      <c r="N72">
        <f t="shared" si="7"/>
        <v>312.01</v>
      </c>
      <c r="O72" s="154">
        <f t="shared" si="8"/>
        <v>-9.9999999999909051E-3</v>
      </c>
      <c r="P72">
        <v>137.70558635941157</v>
      </c>
      <c r="Q72">
        <v>60.398064164610112</v>
      </c>
      <c r="R72">
        <v>17.619435274510433</v>
      </c>
      <c r="S72">
        <v>20.149354187365791</v>
      </c>
      <c r="T72">
        <v>76.127560014102116</v>
      </c>
      <c r="U72" s="156">
        <f t="shared" si="9"/>
        <v>312</v>
      </c>
      <c r="V72" s="154">
        <f t="shared" si="10"/>
        <v>0</v>
      </c>
      <c r="Y72">
        <f>BAWANA!AW72+BAWANA!AX72</f>
        <v>35</v>
      </c>
      <c r="Z72">
        <f>BAWANA!BD72+BAWANA!BE72</f>
        <v>3</v>
      </c>
      <c r="AA72">
        <f>BAWANA!X72+BAWANA!Y72</f>
        <v>35</v>
      </c>
      <c r="AB72">
        <f>BAWANA!AE72+BAWANA!AF72</f>
        <v>3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30</v>
      </c>
      <c r="D73">
        <f>BAWANA!AL73</f>
        <v>288</v>
      </c>
      <c r="E73">
        <f>BAWANA!AM73</f>
        <v>24</v>
      </c>
      <c r="F73">
        <f t="shared" si="11"/>
        <v>280</v>
      </c>
      <c r="G73">
        <f t="shared" si="12"/>
        <v>312</v>
      </c>
      <c r="H73" s="154"/>
      <c r="I73">
        <f>BRPL_EOD!AK73+BRPL_EOD!AL73</f>
        <v>137.31</v>
      </c>
      <c r="J73">
        <f>BYPL_EOD!AK73+BYPL_EOD!AL73</f>
        <v>60.4</v>
      </c>
      <c r="K73">
        <f>MES_EOD!AK73+MES_EOD!AL73</f>
        <v>18.02</v>
      </c>
      <c r="L73">
        <f>NDMC_EOD!AK73+NDMC_EOD!AL73</f>
        <v>20.150000000000002</v>
      </c>
      <c r="M73">
        <f>TPDDL_EOD!AK73+TPDDL_EOD!AL73</f>
        <v>76.13</v>
      </c>
      <c r="N73">
        <f t="shared" si="7"/>
        <v>312.01</v>
      </c>
      <c r="O73" s="154">
        <f t="shared" si="8"/>
        <v>-9.9999999999909051E-3</v>
      </c>
      <c r="P73">
        <v>137.30559917951348</v>
      </c>
      <c r="Q73">
        <v>60.398064164610112</v>
      </c>
      <c r="R73">
        <v>18.019422454408513</v>
      </c>
      <c r="S73">
        <v>20.149354187365791</v>
      </c>
      <c r="T73">
        <v>76.127560014102116</v>
      </c>
      <c r="U73" s="156">
        <f t="shared" si="9"/>
        <v>312</v>
      </c>
      <c r="V73" s="154">
        <f t="shared" si="10"/>
        <v>0</v>
      </c>
      <c r="Y73">
        <f>BAWANA!AW73+BAWANA!AX73</f>
        <v>35</v>
      </c>
      <c r="Z73">
        <f>BAWANA!BD73+BAWANA!BE73</f>
        <v>3</v>
      </c>
      <c r="AA73">
        <f>BAWANA!X73+BAWANA!Y73</f>
        <v>35</v>
      </c>
      <c r="AB73">
        <f>BAWANA!AE73+BAWANA!AF73</f>
        <v>3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30</v>
      </c>
      <c r="D74">
        <f>BAWANA!AL74</f>
        <v>288</v>
      </c>
      <c r="E74">
        <f>BAWANA!AM74</f>
        <v>24</v>
      </c>
      <c r="F74">
        <f t="shared" si="11"/>
        <v>280</v>
      </c>
      <c r="G74">
        <f t="shared" si="12"/>
        <v>312</v>
      </c>
      <c r="H74" s="154"/>
      <c r="I74">
        <f>BRPL_EOD!AK74+BRPL_EOD!AL74</f>
        <v>136.91999999999999</v>
      </c>
      <c r="J74">
        <f>BYPL_EOD!AK74+BYPL_EOD!AL74</f>
        <v>60.4</v>
      </c>
      <c r="K74">
        <f>MES_EOD!AK74+MES_EOD!AL74</f>
        <v>18.41</v>
      </c>
      <c r="L74">
        <f>NDMC_EOD!AK74+NDMC_EOD!AL74</f>
        <v>20.150000000000002</v>
      </c>
      <c r="M74">
        <f>TPDDL_EOD!AK74+TPDDL_EOD!AL74</f>
        <v>76.13</v>
      </c>
      <c r="N74">
        <f t="shared" si="7"/>
        <v>312.01</v>
      </c>
      <c r="O74" s="154">
        <f t="shared" si="8"/>
        <v>-9.9999999999909051E-3</v>
      </c>
      <c r="P74">
        <v>136.91561167911283</v>
      </c>
      <c r="Q74">
        <v>60.398064164610112</v>
      </c>
      <c r="R74">
        <v>18.409409954809142</v>
      </c>
      <c r="S74">
        <v>20.149354187365791</v>
      </c>
      <c r="T74">
        <v>76.127560014102116</v>
      </c>
      <c r="U74" s="156">
        <f t="shared" si="9"/>
        <v>312</v>
      </c>
      <c r="V74" s="154">
        <f t="shared" si="10"/>
        <v>0</v>
      </c>
      <c r="Y74">
        <f>BAWANA!AW74+BAWANA!AX74</f>
        <v>35</v>
      </c>
      <c r="Z74">
        <f>BAWANA!BD74+BAWANA!BE74</f>
        <v>3</v>
      </c>
      <c r="AA74">
        <f>BAWANA!X74+BAWANA!Y74</f>
        <v>35</v>
      </c>
      <c r="AB74">
        <f>BAWANA!AE74+BAWANA!AF74</f>
        <v>3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30</v>
      </c>
      <c r="D75">
        <f>BAWANA!AL75</f>
        <v>288</v>
      </c>
      <c r="E75">
        <f>BAWANA!AM75</f>
        <v>24</v>
      </c>
      <c r="F75">
        <f t="shared" si="11"/>
        <v>280</v>
      </c>
      <c r="G75">
        <f t="shared" si="12"/>
        <v>312</v>
      </c>
      <c r="H75" s="154"/>
      <c r="I75">
        <f>BRPL_EOD!AK75+BRPL_EOD!AL75</f>
        <v>136.54</v>
      </c>
      <c r="J75">
        <f>BYPL_EOD!AK75+BYPL_EOD!AL75</f>
        <v>60.4</v>
      </c>
      <c r="K75">
        <f>MES_EOD!AK75+MES_EOD!AL75</f>
        <v>18.79</v>
      </c>
      <c r="L75">
        <f>NDMC_EOD!AK75+NDMC_EOD!AL75</f>
        <v>20.150000000000002</v>
      </c>
      <c r="M75">
        <f>TPDDL_EOD!AK75+TPDDL_EOD!AL75</f>
        <v>76.13</v>
      </c>
      <c r="N75">
        <f t="shared" si="7"/>
        <v>312.01</v>
      </c>
      <c r="O75" s="154">
        <f t="shared" si="8"/>
        <v>-9.9999999999909051E-3</v>
      </c>
      <c r="P75">
        <v>136.53562385820968</v>
      </c>
      <c r="Q75">
        <v>60.398064164610112</v>
      </c>
      <c r="R75">
        <v>18.789397775712317</v>
      </c>
      <c r="S75">
        <v>20.149354187365791</v>
      </c>
      <c r="T75">
        <v>76.127560014102116</v>
      </c>
      <c r="U75" s="156">
        <f t="shared" si="9"/>
        <v>312</v>
      </c>
      <c r="V75" s="154">
        <f t="shared" si="10"/>
        <v>0</v>
      </c>
      <c r="Y75">
        <f>BAWANA!AW75+BAWANA!AX75</f>
        <v>35</v>
      </c>
      <c r="Z75">
        <f>BAWANA!BD75+BAWANA!BE75</f>
        <v>3</v>
      </c>
      <c r="AA75">
        <f>BAWANA!X75+BAWANA!Y75</f>
        <v>35</v>
      </c>
      <c r="AB75">
        <f>BAWANA!AE75+BAWANA!AF75</f>
        <v>3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30</v>
      </c>
      <c r="D76">
        <f>BAWANA!AL76</f>
        <v>288</v>
      </c>
      <c r="E76">
        <f>BAWANA!AM76</f>
        <v>24</v>
      </c>
      <c r="F76">
        <f t="shared" si="11"/>
        <v>280</v>
      </c>
      <c r="G76">
        <f t="shared" si="12"/>
        <v>312</v>
      </c>
      <c r="H76" s="154"/>
      <c r="I76">
        <f>BRPL_EOD!AK76+BRPL_EOD!AL76</f>
        <v>136.54</v>
      </c>
      <c r="J76">
        <f>BYPL_EOD!AK76+BYPL_EOD!AL76</f>
        <v>60.4</v>
      </c>
      <c r="K76">
        <f>MES_EOD!AK76+MES_EOD!AL76</f>
        <v>18.79</v>
      </c>
      <c r="L76">
        <f>NDMC_EOD!AK76+NDMC_EOD!AL76</f>
        <v>20.150000000000002</v>
      </c>
      <c r="M76">
        <f>TPDDL_EOD!AK76+TPDDL_EOD!AL76</f>
        <v>76.13</v>
      </c>
      <c r="N76">
        <f t="shared" si="7"/>
        <v>312.01</v>
      </c>
      <c r="O76" s="154">
        <f t="shared" si="8"/>
        <v>-9.9999999999909051E-3</v>
      </c>
      <c r="P76">
        <v>136.53562385820968</v>
      </c>
      <c r="Q76">
        <v>60.398064164610112</v>
      </c>
      <c r="R76">
        <v>18.789397775712317</v>
      </c>
      <c r="S76">
        <v>20.149354187365791</v>
      </c>
      <c r="T76">
        <v>76.127560014102116</v>
      </c>
      <c r="U76" s="156">
        <f t="shared" si="9"/>
        <v>312</v>
      </c>
      <c r="V76" s="154">
        <f t="shared" si="10"/>
        <v>0</v>
      </c>
      <c r="Y76">
        <f>BAWANA!AW76+BAWANA!AX76</f>
        <v>35</v>
      </c>
      <c r="Z76">
        <f>BAWANA!BD76+BAWANA!BE76</f>
        <v>3</v>
      </c>
      <c r="AA76">
        <f>BAWANA!X76+BAWANA!Y76</f>
        <v>35</v>
      </c>
      <c r="AB76">
        <f>BAWANA!AE76+BAWANA!AF76</f>
        <v>3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30</v>
      </c>
      <c r="D77">
        <f>BAWANA!AL77</f>
        <v>288</v>
      </c>
      <c r="E77">
        <f>BAWANA!AM77</f>
        <v>24</v>
      </c>
      <c r="F77">
        <f t="shared" si="11"/>
        <v>280</v>
      </c>
      <c r="G77">
        <f t="shared" si="12"/>
        <v>312</v>
      </c>
      <c r="H77" s="154"/>
      <c r="I77">
        <f>BRPL_EOD!AK77+BRPL_EOD!AL77</f>
        <v>136.54</v>
      </c>
      <c r="J77">
        <f>BYPL_EOD!AK77+BYPL_EOD!AL77</f>
        <v>60.4</v>
      </c>
      <c r="K77">
        <f>MES_EOD!AK77+MES_EOD!AL77</f>
        <v>18.79</v>
      </c>
      <c r="L77">
        <f>NDMC_EOD!AK77+NDMC_EOD!AL77</f>
        <v>20.150000000000002</v>
      </c>
      <c r="M77">
        <f>TPDDL_EOD!AK77+TPDDL_EOD!AL77</f>
        <v>76.13</v>
      </c>
      <c r="N77">
        <f t="shared" si="7"/>
        <v>312.01</v>
      </c>
      <c r="O77" s="154">
        <f t="shared" si="8"/>
        <v>-9.9999999999909051E-3</v>
      </c>
      <c r="P77">
        <v>136.53562385820968</v>
      </c>
      <c r="Q77">
        <v>60.398064164610112</v>
      </c>
      <c r="R77">
        <v>18.789397775712317</v>
      </c>
      <c r="S77">
        <v>20.149354187365791</v>
      </c>
      <c r="T77">
        <v>76.127560014102116</v>
      </c>
      <c r="U77" s="156">
        <f t="shared" si="9"/>
        <v>312</v>
      </c>
      <c r="V77" s="154">
        <f t="shared" si="10"/>
        <v>0</v>
      </c>
      <c r="Y77">
        <f>BAWANA!AW77+BAWANA!AX77</f>
        <v>35</v>
      </c>
      <c r="Z77">
        <f>BAWANA!BD77+BAWANA!BE77</f>
        <v>3</v>
      </c>
      <c r="AA77">
        <f>BAWANA!X77+BAWANA!Y77</f>
        <v>35</v>
      </c>
      <c r="AB77">
        <f>BAWANA!AE77+BAWANA!AF77</f>
        <v>3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30</v>
      </c>
      <c r="D78">
        <f>BAWANA!AL78</f>
        <v>288</v>
      </c>
      <c r="E78">
        <f>BAWANA!AM78</f>
        <v>24</v>
      </c>
      <c r="F78">
        <f t="shared" si="11"/>
        <v>280</v>
      </c>
      <c r="G78">
        <f t="shared" si="12"/>
        <v>312</v>
      </c>
      <c r="H78" s="154"/>
      <c r="I78">
        <f>BRPL_EOD!AK78+BRPL_EOD!AL78</f>
        <v>136.54</v>
      </c>
      <c r="J78">
        <f>BYPL_EOD!AK78+BYPL_EOD!AL78</f>
        <v>60.4</v>
      </c>
      <c r="K78">
        <f>MES_EOD!AK78+MES_EOD!AL78</f>
        <v>18.79</v>
      </c>
      <c r="L78">
        <f>NDMC_EOD!AK78+NDMC_EOD!AL78</f>
        <v>20.150000000000002</v>
      </c>
      <c r="M78">
        <f>TPDDL_EOD!AK78+TPDDL_EOD!AL78</f>
        <v>76.13</v>
      </c>
      <c r="N78">
        <f t="shared" si="7"/>
        <v>312.01</v>
      </c>
      <c r="O78" s="154">
        <f t="shared" si="8"/>
        <v>-9.9999999999909051E-3</v>
      </c>
      <c r="P78">
        <v>136.53562385820968</v>
      </c>
      <c r="Q78">
        <v>60.398064164610112</v>
      </c>
      <c r="R78">
        <v>18.789397775712317</v>
      </c>
      <c r="S78">
        <v>20.149354187365791</v>
      </c>
      <c r="T78">
        <v>76.127560014102116</v>
      </c>
      <c r="U78" s="156">
        <f t="shared" si="9"/>
        <v>312</v>
      </c>
      <c r="V78" s="154">
        <f t="shared" si="10"/>
        <v>0</v>
      </c>
      <c r="Y78">
        <f>BAWANA!AW78+BAWANA!AX78</f>
        <v>35</v>
      </c>
      <c r="Z78">
        <f>BAWANA!BD78+BAWANA!BE78</f>
        <v>3</v>
      </c>
      <c r="AA78">
        <f>BAWANA!X78+BAWANA!Y78</f>
        <v>35</v>
      </c>
      <c r="AB78">
        <f>BAWANA!AE78+BAWANA!AF78</f>
        <v>3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30</v>
      </c>
      <c r="D79">
        <f>BAWANA!AL79</f>
        <v>288</v>
      </c>
      <c r="E79">
        <f>BAWANA!AM79</f>
        <v>24</v>
      </c>
      <c r="F79">
        <f t="shared" si="11"/>
        <v>280</v>
      </c>
      <c r="G79">
        <f t="shared" si="12"/>
        <v>312</v>
      </c>
      <c r="H79" s="154"/>
      <c r="I79">
        <f>BRPL_EOD!AK79+BRPL_EOD!AL79</f>
        <v>136.54</v>
      </c>
      <c r="J79">
        <f>BYPL_EOD!AK79+BYPL_EOD!AL79</f>
        <v>60.4</v>
      </c>
      <c r="K79">
        <f>MES_EOD!AK79+MES_EOD!AL79</f>
        <v>18.79</v>
      </c>
      <c r="L79">
        <f>NDMC_EOD!AK79+NDMC_EOD!AL79</f>
        <v>20.150000000000002</v>
      </c>
      <c r="M79">
        <f>TPDDL_EOD!AK79+TPDDL_EOD!AL79</f>
        <v>76.13</v>
      </c>
      <c r="N79">
        <f t="shared" si="7"/>
        <v>312.01</v>
      </c>
      <c r="O79" s="154">
        <f t="shared" si="8"/>
        <v>-9.9999999999909051E-3</v>
      </c>
      <c r="P79">
        <v>136.53562385820968</v>
      </c>
      <c r="Q79">
        <v>60.398064164610112</v>
      </c>
      <c r="R79">
        <v>18.789397775712317</v>
      </c>
      <c r="S79">
        <v>20.149354187365791</v>
      </c>
      <c r="T79">
        <v>76.127560014102116</v>
      </c>
      <c r="U79" s="156">
        <f t="shared" si="9"/>
        <v>312</v>
      </c>
      <c r="V79" s="154">
        <f t="shared" si="10"/>
        <v>0</v>
      </c>
      <c r="Y79">
        <f>BAWANA!AW79+BAWANA!AX79</f>
        <v>35</v>
      </c>
      <c r="Z79">
        <f>BAWANA!BD79+BAWANA!BE79</f>
        <v>3</v>
      </c>
      <c r="AA79">
        <f>BAWANA!X79+BAWANA!Y79</f>
        <v>35</v>
      </c>
      <c r="AB79">
        <f>BAWANA!AE79+BAWANA!AF79</f>
        <v>3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30</v>
      </c>
      <c r="D80">
        <f>BAWANA!AL80</f>
        <v>288</v>
      </c>
      <c r="E80">
        <f>BAWANA!AM80</f>
        <v>24</v>
      </c>
      <c r="F80">
        <f t="shared" si="11"/>
        <v>280</v>
      </c>
      <c r="G80">
        <f t="shared" si="12"/>
        <v>312</v>
      </c>
      <c r="H80" s="154"/>
      <c r="I80">
        <f>BRPL_EOD!AK80+BRPL_EOD!AL80</f>
        <v>136.54</v>
      </c>
      <c r="J80">
        <f>BYPL_EOD!AK80+BYPL_EOD!AL80</f>
        <v>60.4</v>
      </c>
      <c r="K80">
        <f>MES_EOD!AK80+MES_EOD!AL80</f>
        <v>18.79</v>
      </c>
      <c r="L80">
        <f>NDMC_EOD!AK80+NDMC_EOD!AL80</f>
        <v>20.150000000000002</v>
      </c>
      <c r="M80">
        <f>TPDDL_EOD!AK80+TPDDL_EOD!AL80</f>
        <v>76.13</v>
      </c>
      <c r="N80">
        <f t="shared" si="7"/>
        <v>312.01</v>
      </c>
      <c r="O80" s="154">
        <f t="shared" si="8"/>
        <v>-9.9999999999909051E-3</v>
      </c>
      <c r="P80">
        <v>136.53562385820968</v>
      </c>
      <c r="Q80">
        <v>60.398064164610112</v>
      </c>
      <c r="R80">
        <v>18.789397775712317</v>
      </c>
      <c r="S80">
        <v>20.149354187365791</v>
      </c>
      <c r="T80">
        <v>76.127560014102116</v>
      </c>
      <c r="U80" s="156">
        <f t="shared" si="9"/>
        <v>312</v>
      </c>
      <c r="V80" s="154">
        <f t="shared" si="10"/>
        <v>0</v>
      </c>
      <c r="Y80">
        <f>BAWANA!AW80+BAWANA!AX80</f>
        <v>35</v>
      </c>
      <c r="Z80">
        <f>BAWANA!BD80+BAWANA!BE80</f>
        <v>3</v>
      </c>
      <c r="AA80">
        <f>BAWANA!X80+BAWANA!Y80</f>
        <v>35</v>
      </c>
      <c r="AB80">
        <f>BAWANA!AE80+BAWANA!AF80</f>
        <v>3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30</v>
      </c>
      <c r="D81">
        <f>BAWANA!AL81</f>
        <v>288</v>
      </c>
      <c r="E81">
        <f>BAWANA!AM81</f>
        <v>24</v>
      </c>
      <c r="F81">
        <f t="shared" si="11"/>
        <v>280</v>
      </c>
      <c r="G81">
        <f t="shared" si="12"/>
        <v>312</v>
      </c>
      <c r="H81" s="154"/>
      <c r="I81">
        <f>BRPL_EOD!AK81+BRPL_EOD!AL81</f>
        <v>136.54</v>
      </c>
      <c r="J81">
        <f>BYPL_EOD!AK81+BYPL_EOD!AL81</f>
        <v>60.4</v>
      </c>
      <c r="K81">
        <f>MES_EOD!AK81+MES_EOD!AL81</f>
        <v>18.79</v>
      </c>
      <c r="L81">
        <f>NDMC_EOD!AK81+NDMC_EOD!AL81</f>
        <v>20.150000000000002</v>
      </c>
      <c r="M81">
        <f>TPDDL_EOD!AK81+TPDDL_EOD!AL81</f>
        <v>76.13</v>
      </c>
      <c r="N81">
        <f t="shared" si="7"/>
        <v>312.01</v>
      </c>
      <c r="O81" s="154">
        <f t="shared" si="8"/>
        <v>-9.9999999999909051E-3</v>
      </c>
      <c r="P81">
        <v>136.53562385820968</v>
      </c>
      <c r="Q81">
        <v>60.398064164610112</v>
      </c>
      <c r="R81">
        <v>18.789397775712317</v>
      </c>
      <c r="S81">
        <v>20.149354187365791</v>
      </c>
      <c r="T81">
        <v>76.127560014102116</v>
      </c>
      <c r="U81" s="156">
        <f t="shared" si="9"/>
        <v>312</v>
      </c>
      <c r="V81" s="154">
        <f t="shared" si="10"/>
        <v>0</v>
      </c>
      <c r="Y81">
        <f>BAWANA!AW81+BAWANA!AX81</f>
        <v>35</v>
      </c>
      <c r="Z81">
        <f>BAWANA!BD81+BAWANA!BE81</f>
        <v>3</v>
      </c>
      <c r="AA81">
        <f>BAWANA!X81+BAWANA!Y81</f>
        <v>35</v>
      </c>
      <c r="AB81">
        <f>BAWANA!AE81+BAWANA!AF81</f>
        <v>3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30</v>
      </c>
      <c r="D82">
        <f>BAWANA!AL82</f>
        <v>288</v>
      </c>
      <c r="E82">
        <f>BAWANA!AM82</f>
        <v>24</v>
      </c>
      <c r="F82">
        <f t="shared" si="11"/>
        <v>280</v>
      </c>
      <c r="G82">
        <f t="shared" si="12"/>
        <v>312</v>
      </c>
      <c r="H82" s="154"/>
      <c r="I82">
        <f>BRPL_EOD!AK82+BRPL_EOD!AL82</f>
        <v>136.91999999999999</v>
      </c>
      <c r="J82">
        <f>BYPL_EOD!AK82+BYPL_EOD!AL82</f>
        <v>60.4</v>
      </c>
      <c r="K82">
        <f>MES_EOD!AK82+MES_EOD!AL82</f>
        <v>18.41</v>
      </c>
      <c r="L82">
        <f>NDMC_EOD!AK82+NDMC_EOD!AL82</f>
        <v>20.150000000000002</v>
      </c>
      <c r="M82">
        <f>TPDDL_EOD!AK82+TPDDL_EOD!AL82</f>
        <v>76.13</v>
      </c>
      <c r="N82">
        <f t="shared" si="7"/>
        <v>312.01</v>
      </c>
      <c r="O82" s="154">
        <f t="shared" si="8"/>
        <v>-9.9999999999909051E-3</v>
      </c>
      <c r="P82">
        <v>136.91561167911283</v>
      </c>
      <c r="Q82">
        <v>60.398064164610112</v>
      </c>
      <c r="R82">
        <v>18.409409954809142</v>
      </c>
      <c r="S82">
        <v>20.149354187365791</v>
      </c>
      <c r="T82">
        <v>76.127560014102116</v>
      </c>
      <c r="U82" s="156">
        <f t="shared" si="9"/>
        <v>312</v>
      </c>
      <c r="V82" s="154">
        <f t="shared" si="10"/>
        <v>0</v>
      </c>
      <c r="Y82">
        <f>BAWANA!AW82+BAWANA!AX82</f>
        <v>35</v>
      </c>
      <c r="Z82">
        <f>BAWANA!BD82+BAWANA!BE82</f>
        <v>3</v>
      </c>
      <c r="AA82">
        <f>BAWANA!X82+BAWANA!Y82</f>
        <v>35</v>
      </c>
      <c r="AB82">
        <f>BAWANA!AE82+BAWANA!AF82</f>
        <v>3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30</v>
      </c>
      <c r="D83">
        <f>BAWANA!AL83</f>
        <v>222.56</v>
      </c>
      <c r="E83">
        <f>BAWANA!AM83</f>
        <v>24</v>
      </c>
      <c r="F83">
        <f t="shared" si="11"/>
        <v>280</v>
      </c>
      <c r="G83">
        <f t="shared" si="12"/>
        <v>246.56</v>
      </c>
      <c r="H83" s="154"/>
      <c r="I83">
        <f>BRPL_EOD!AK83+BRPL_EOD!AL83</f>
        <v>84.34</v>
      </c>
      <c r="J83">
        <f>BYPL_EOD!AK83+BYPL_EOD!AL83</f>
        <v>60.4</v>
      </c>
      <c r="K83">
        <f>MES_EOD!AK83+MES_EOD!AL83</f>
        <v>5.55</v>
      </c>
      <c r="L83">
        <f>NDMC_EOD!AK83+NDMC_EOD!AL83</f>
        <v>20.150000000000002</v>
      </c>
      <c r="M83">
        <f>TPDDL_EOD!AK83+TPDDL_EOD!AL83</f>
        <v>76.13</v>
      </c>
      <c r="N83">
        <f t="shared" si="7"/>
        <v>246.57000000000002</v>
      </c>
      <c r="O83" s="154">
        <f t="shared" si="8"/>
        <v>-1.0000000000019327E-2</v>
      </c>
      <c r="P83">
        <v>84.336579470332964</v>
      </c>
      <c r="Q83">
        <v>60.397550391369585</v>
      </c>
      <c r="R83">
        <v>5.549774911789755</v>
      </c>
      <c r="S83">
        <v>20.149182787849291</v>
      </c>
      <c r="T83">
        <v>76.12691243865838</v>
      </c>
      <c r="U83" s="156">
        <f t="shared" si="9"/>
        <v>246.56</v>
      </c>
      <c r="V83" s="154">
        <f t="shared" si="10"/>
        <v>0</v>
      </c>
      <c r="Y83">
        <f>BAWANA!AW83+BAWANA!AX83</f>
        <v>35</v>
      </c>
      <c r="Z83">
        <f>BAWANA!BD83+BAWANA!BE83</f>
        <v>18.439999999999998</v>
      </c>
      <c r="AA83">
        <f>BAWANA!X83+BAWANA!Y83</f>
        <v>35</v>
      </c>
      <c r="AB83">
        <f>BAWANA!AE83+BAWANA!AF83</f>
        <v>18.439999999999998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30</v>
      </c>
      <c r="D84">
        <f>BAWANA!AL84</f>
        <v>222.56</v>
      </c>
      <c r="E84">
        <f>BAWANA!AM84</f>
        <v>24</v>
      </c>
      <c r="F84">
        <f t="shared" si="11"/>
        <v>280</v>
      </c>
      <c r="G84">
        <f t="shared" si="12"/>
        <v>246.56</v>
      </c>
      <c r="H84" s="154"/>
      <c r="I84">
        <f>BRPL_EOD!AK84+BRPL_EOD!AL84</f>
        <v>84.34</v>
      </c>
      <c r="J84">
        <f>BYPL_EOD!AK84+BYPL_EOD!AL84</f>
        <v>60.4</v>
      </c>
      <c r="K84">
        <f>MES_EOD!AK84+MES_EOD!AL84</f>
        <v>5.55</v>
      </c>
      <c r="L84">
        <f>NDMC_EOD!AK84+NDMC_EOD!AL84</f>
        <v>20.150000000000002</v>
      </c>
      <c r="M84">
        <f>TPDDL_EOD!AK84+TPDDL_EOD!AL84</f>
        <v>76.13</v>
      </c>
      <c r="N84">
        <f t="shared" si="7"/>
        <v>246.57000000000002</v>
      </c>
      <c r="O84" s="154">
        <f t="shared" si="8"/>
        <v>-1.0000000000019327E-2</v>
      </c>
      <c r="P84">
        <v>84.336579470332964</v>
      </c>
      <c r="Q84">
        <v>60.397550391369585</v>
      </c>
      <c r="R84">
        <v>5.549774911789755</v>
      </c>
      <c r="S84">
        <v>20.149182787849291</v>
      </c>
      <c r="T84">
        <v>76.12691243865838</v>
      </c>
      <c r="U84" s="156">
        <f t="shared" si="9"/>
        <v>246.56</v>
      </c>
      <c r="V84" s="154">
        <f t="shared" si="10"/>
        <v>0</v>
      </c>
      <c r="Y84">
        <f>BAWANA!AW84+BAWANA!AX84</f>
        <v>35</v>
      </c>
      <c r="Z84">
        <f>BAWANA!BD84+BAWANA!BE84</f>
        <v>18.439999999999998</v>
      </c>
      <c r="AA84">
        <f>BAWANA!X84+BAWANA!Y84</f>
        <v>35</v>
      </c>
      <c r="AB84">
        <f>BAWANA!AE84+BAWANA!AF84</f>
        <v>18.439999999999998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30</v>
      </c>
      <c r="D85">
        <f>BAWANA!AL85</f>
        <v>222.56</v>
      </c>
      <c r="E85">
        <f>BAWANA!AM85</f>
        <v>24</v>
      </c>
      <c r="F85">
        <f t="shared" si="11"/>
        <v>280</v>
      </c>
      <c r="G85">
        <f t="shared" si="12"/>
        <v>246.56</v>
      </c>
      <c r="H85" s="154"/>
      <c r="I85">
        <f>BRPL_EOD!AK85+BRPL_EOD!AL85</f>
        <v>84.34</v>
      </c>
      <c r="J85">
        <f>BYPL_EOD!AK85+BYPL_EOD!AL85</f>
        <v>60.4</v>
      </c>
      <c r="K85">
        <f>MES_EOD!AK85+MES_EOD!AL85</f>
        <v>5.55</v>
      </c>
      <c r="L85">
        <f>NDMC_EOD!AK85+NDMC_EOD!AL85</f>
        <v>20.150000000000002</v>
      </c>
      <c r="M85">
        <f>TPDDL_EOD!AK85+TPDDL_EOD!AL85</f>
        <v>76.13</v>
      </c>
      <c r="N85">
        <f t="shared" si="7"/>
        <v>246.57000000000002</v>
      </c>
      <c r="O85" s="154">
        <f t="shared" si="8"/>
        <v>-1.0000000000019327E-2</v>
      </c>
      <c r="P85">
        <v>84.336579470332964</v>
      </c>
      <c r="Q85">
        <v>60.397550391369585</v>
      </c>
      <c r="R85">
        <v>5.549774911789755</v>
      </c>
      <c r="S85">
        <v>20.149182787849291</v>
      </c>
      <c r="T85">
        <v>76.12691243865838</v>
      </c>
      <c r="U85" s="156">
        <f t="shared" si="9"/>
        <v>246.56</v>
      </c>
      <c r="V85" s="154">
        <f t="shared" si="10"/>
        <v>0</v>
      </c>
      <c r="Y85">
        <f>BAWANA!AW85+BAWANA!AX85</f>
        <v>26.72</v>
      </c>
      <c r="Z85">
        <f>BAWANA!BD85+BAWANA!BE85</f>
        <v>26.72</v>
      </c>
      <c r="AA85">
        <f>BAWANA!X85+BAWANA!Y85</f>
        <v>26.72</v>
      </c>
      <c r="AB85">
        <f>BAWANA!AE85+BAWANA!AF85</f>
        <v>26.72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30</v>
      </c>
      <c r="D86">
        <f>BAWANA!AL86</f>
        <v>220.24</v>
      </c>
      <c r="E86">
        <f>BAWANA!AM86</f>
        <v>24</v>
      </c>
      <c r="F86">
        <f t="shared" si="11"/>
        <v>280</v>
      </c>
      <c r="G86">
        <f t="shared" si="12"/>
        <v>244.24</v>
      </c>
      <c r="H86" s="154"/>
      <c r="I86">
        <f>BRPL_EOD!AK86+BRPL_EOD!AL86</f>
        <v>86.81</v>
      </c>
      <c r="J86">
        <f>BYPL_EOD!AK86+BYPL_EOD!AL86</f>
        <v>55.4</v>
      </c>
      <c r="K86">
        <f>MES_EOD!AK86+MES_EOD!AL86</f>
        <v>5.55</v>
      </c>
      <c r="L86">
        <f>NDMC_EOD!AK86+NDMC_EOD!AL86</f>
        <v>20.360000000000003</v>
      </c>
      <c r="M86">
        <f>TPDDL_EOD!AK86+TPDDL_EOD!AL86</f>
        <v>76.13</v>
      </c>
      <c r="N86">
        <f t="shared" si="7"/>
        <v>244.25000000000003</v>
      </c>
      <c r="O86" s="154">
        <f t="shared" si="8"/>
        <v>-1.0000000000019327E-2</v>
      </c>
      <c r="P86">
        <v>86.806445854657113</v>
      </c>
      <c r="Q86">
        <v>55.397731832139193</v>
      </c>
      <c r="R86">
        <v>5.5497727737973381</v>
      </c>
      <c r="S86">
        <v>20.359166427840329</v>
      </c>
      <c r="T86">
        <v>76.126883111566002</v>
      </c>
      <c r="U86" s="156">
        <f t="shared" si="9"/>
        <v>244.23999999999998</v>
      </c>
      <c r="V86" s="154">
        <f t="shared" si="10"/>
        <v>0</v>
      </c>
      <c r="Y86">
        <f>BAWANA!AW86+BAWANA!AX86</f>
        <v>27.88</v>
      </c>
      <c r="Z86">
        <f>BAWANA!BD86+BAWANA!BE86</f>
        <v>27.88</v>
      </c>
      <c r="AA86">
        <f>BAWANA!X86+BAWANA!Y86</f>
        <v>27.88</v>
      </c>
      <c r="AB86">
        <f>BAWANA!AE86+BAWANA!AF86</f>
        <v>27.88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30</v>
      </c>
      <c r="D87">
        <f>BAWANA!AL87</f>
        <v>216.01999999999998</v>
      </c>
      <c r="E87">
        <f>BAWANA!AM87</f>
        <v>24</v>
      </c>
      <c r="F87">
        <f t="shared" si="11"/>
        <v>280</v>
      </c>
      <c r="G87">
        <f t="shared" si="12"/>
        <v>240.01999999999998</v>
      </c>
      <c r="H87" s="154"/>
      <c r="I87">
        <f>BRPL_EOD!AK87+BRPL_EOD!AL87</f>
        <v>93.36</v>
      </c>
      <c r="J87">
        <f>BYPL_EOD!AK87+BYPL_EOD!AL87</f>
        <v>53.98</v>
      </c>
      <c r="K87">
        <f>MES_EOD!AK87+MES_EOD!AL87</f>
        <v>5.55</v>
      </c>
      <c r="L87">
        <f>NDMC_EOD!AK87+NDMC_EOD!AL87</f>
        <v>21.89</v>
      </c>
      <c r="M87">
        <f>TPDDL_EOD!AK87+TPDDL_EOD!AL87</f>
        <v>65.239999999999995</v>
      </c>
      <c r="N87">
        <f t="shared" si="7"/>
        <v>240.02000000000004</v>
      </c>
      <c r="O87" s="154">
        <f t="shared" si="8"/>
        <v>0</v>
      </c>
      <c r="P87">
        <v>93.359999999999971</v>
      </c>
      <c r="Q87">
        <v>53.979999999999983</v>
      </c>
      <c r="R87">
        <v>5.5499999999999989</v>
      </c>
      <c r="S87">
        <v>21.889999999999997</v>
      </c>
      <c r="T87">
        <v>65.239999999999981</v>
      </c>
      <c r="U87" s="156">
        <f t="shared" si="9"/>
        <v>240.01999999999992</v>
      </c>
      <c r="V87" s="154">
        <f t="shared" si="10"/>
        <v>0</v>
      </c>
      <c r="Y87">
        <f>BAWANA!AW87+BAWANA!AX87</f>
        <v>29.99</v>
      </c>
      <c r="Z87">
        <f>BAWANA!BD87+BAWANA!BE87</f>
        <v>29.99</v>
      </c>
      <c r="AA87">
        <f>BAWANA!X87+BAWANA!Y87</f>
        <v>29.99</v>
      </c>
      <c r="AB87">
        <f>BAWANA!AE87+BAWANA!AF87</f>
        <v>29.99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30</v>
      </c>
      <c r="D88">
        <f>BAWANA!AL88</f>
        <v>216.01999999999998</v>
      </c>
      <c r="E88">
        <f>BAWANA!AM88</f>
        <v>24</v>
      </c>
      <c r="F88">
        <f t="shared" si="11"/>
        <v>280</v>
      </c>
      <c r="G88">
        <f t="shared" si="12"/>
        <v>240.01999999999998</v>
      </c>
      <c r="H88" s="154"/>
      <c r="I88">
        <f>BRPL_EOD!AK88+BRPL_EOD!AL88</f>
        <v>93.36</v>
      </c>
      <c r="J88">
        <f>BYPL_EOD!AK88+BYPL_EOD!AL88</f>
        <v>53.98</v>
      </c>
      <c r="K88">
        <f>MES_EOD!AK88+MES_EOD!AL88</f>
        <v>5.55</v>
      </c>
      <c r="L88">
        <f>NDMC_EOD!AK88+NDMC_EOD!AL88</f>
        <v>21.89</v>
      </c>
      <c r="M88">
        <f>TPDDL_EOD!AK88+TPDDL_EOD!AL88</f>
        <v>65.239999999999995</v>
      </c>
      <c r="N88">
        <f t="shared" si="7"/>
        <v>240.02000000000004</v>
      </c>
      <c r="O88" s="154">
        <f t="shared" si="8"/>
        <v>0</v>
      </c>
      <c r="P88">
        <v>93.359999999999971</v>
      </c>
      <c r="Q88">
        <v>53.979999999999983</v>
      </c>
      <c r="R88">
        <v>5.5499999999999989</v>
      </c>
      <c r="S88">
        <v>21.889999999999997</v>
      </c>
      <c r="T88">
        <v>65.239999999999981</v>
      </c>
      <c r="U88" s="156">
        <f t="shared" si="9"/>
        <v>240.01999999999992</v>
      </c>
      <c r="V88" s="154">
        <f t="shared" si="10"/>
        <v>0</v>
      </c>
      <c r="Y88">
        <f>BAWANA!AW88+BAWANA!AX88</f>
        <v>29.99</v>
      </c>
      <c r="Z88">
        <f>BAWANA!BD88+BAWANA!BE88</f>
        <v>29.99</v>
      </c>
      <c r="AA88">
        <f>BAWANA!X88+BAWANA!Y88</f>
        <v>29.99</v>
      </c>
      <c r="AB88">
        <f>BAWANA!AE88+BAWANA!AF88</f>
        <v>29.99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30</v>
      </c>
      <c r="D89">
        <f>BAWANA!AL89</f>
        <v>216.01999999999998</v>
      </c>
      <c r="E89">
        <f>BAWANA!AM89</f>
        <v>24</v>
      </c>
      <c r="F89">
        <f t="shared" si="11"/>
        <v>280</v>
      </c>
      <c r="G89">
        <f t="shared" si="12"/>
        <v>240.01999999999998</v>
      </c>
      <c r="H89" s="154"/>
      <c r="I89">
        <f>BRPL_EOD!AK89+BRPL_EOD!AL89</f>
        <v>93.36</v>
      </c>
      <c r="J89">
        <f>BYPL_EOD!AK89+BYPL_EOD!AL89</f>
        <v>53.98</v>
      </c>
      <c r="K89">
        <f>MES_EOD!AK89+MES_EOD!AL89</f>
        <v>5.55</v>
      </c>
      <c r="L89">
        <f>NDMC_EOD!AK89+NDMC_EOD!AL89</f>
        <v>21.89</v>
      </c>
      <c r="M89">
        <f>TPDDL_EOD!AK89+TPDDL_EOD!AL89</f>
        <v>65.239999999999995</v>
      </c>
      <c r="N89">
        <f t="shared" si="7"/>
        <v>240.02000000000004</v>
      </c>
      <c r="O89" s="154">
        <f t="shared" si="8"/>
        <v>0</v>
      </c>
      <c r="P89">
        <v>93.359999999999971</v>
      </c>
      <c r="Q89">
        <v>53.979999999999983</v>
      </c>
      <c r="R89">
        <v>5.5499999999999989</v>
      </c>
      <c r="S89">
        <v>21.889999999999997</v>
      </c>
      <c r="T89">
        <v>65.239999999999981</v>
      </c>
      <c r="U89" s="156">
        <f t="shared" si="9"/>
        <v>240.01999999999992</v>
      </c>
      <c r="V89" s="154">
        <f t="shared" si="10"/>
        <v>0</v>
      </c>
      <c r="Y89">
        <f>BAWANA!AW89+BAWANA!AX89</f>
        <v>29.99</v>
      </c>
      <c r="Z89">
        <f>BAWANA!BD89+BAWANA!BE89</f>
        <v>29.99</v>
      </c>
      <c r="AA89">
        <f>BAWANA!X89+BAWANA!Y89</f>
        <v>29.99</v>
      </c>
      <c r="AB89">
        <f>BAWANA!AE89+BAWANA!AF89</f>
        <v>29.99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30</v>
      </c>
      <c r="D90">
        <f>BAWANA!AL90</f>
        <v>216.01999999999998</v>
      </c>
      <c r="E90">
        <f>BAWANA!AM90</f>
        <v>24</v>
      </c>
      <c r="F90">
        <f t="shared" si="11"/>
        <v>280</v>
      </c>
      <c r="G90">
        <f t="shared" si="12"/>
        <v>240.01999999999998</v>
      </c>
      <c r="H90" s="154"/>
      <c r="I90">
        <f>BRPL_EOD!AK90+BRPL_EOD!AL90</f>
        <v>93.36</v>
      </c>
      <c r="J90">
        <f>BYPL_EOD!AK90+BYPL_EOD!AL90</f>
        <v>53.98</v>
      </c>
      <c r="K90">
        <f>MES_EOD!AK90+MES_EOD!AL90</f>
        <v>5.55</v>
      </c>
      <c r="L90">
        <f>NDMC_EOD!AK90+NDMC_EOD!AL90</f>
        <v>21.89</v>
      </c>
      <c r="M90">
        <f>TPDDL_EOD!AK90+TPDDL_EOD!AL90</f>
        <v>65.239999999999995</v>
      </c>
      <c r="N90">
        <f t="shared" si="7"/>
        <v>240.02000000000004</v>
      </c>
      <c r="O90" s="154">
        <f t="shared" si="8"/>
        <v>0</v>
      </c>
      <c r="P90">
        <v>93.359999999999971</v>
      </c>
      <c r="Q90">
        <v>53.979999999999983</v>
      </c>
      <c r="R90">
        <v>5.5499999999999989</v>
      </c>
      <c r="S90">
        <v>21.889999999999997</v>
      </c>
      <c r="T90">
        <v>65.239999999999981</v>
      </c>
      <c r="U90" s="156">
        <f t="shared" si="9"/>
        <v>240.01999999999992</v>
      </c>
      <c r="V90" s="154">
        <f t="shared" si="10"/>
        <v>0</v>
      </c>
      <c r="Y90">
        <f>BAWANA!AW90+BAWANA!AX90</f>
        <v>29.99</v>
      </c>
      <c r="Z90">
        <f>BAWANA!BD90+BAWANA!BE90</f>
        <v>29.99</v>
      </c>
      <c r="AA90">
        <f>BAWANA!X90+BAWANA!Y90</f>
        <v>29.99</v>
      </c>
      <c r="AB90">
        <f>BAWANA!AE90+BAWANA!AF90</f>
        <v>29.99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30</v>
      </c>
      <c r="D91">
        <f>BAWANA!AL91</f>
        <v>216.01999999999998</v>
      </c>
      <c r="E91">
        <f>BAWANA!AM91</f>
        <v>24</v>
      </c>
      <c r="F91">
        <f t="shared" si="11"/>
        <v>280</v>
      </c>
      <c r="G91">
        <f t="shared" si="12"/>
        <v>240.01999999999998</v>
      </c>
      <c r="H91" s="154"/>
      <c r="I91">
        <f>BRPL_EOD!AK91+BRPL_EOD!AL91</f>
        <v>93.36</v>
      </c>
      <c r="J91">
        <f>BYPL_EOD!AK91+BYPL_EOD!AL91</f>
        <v>53.98</v>
      </c>
      <c r="K91">
        <f>MES_EOD!AK91+MES_EOD!AL91</f>
        <v>5.55</v>
      </c>
      <c r="L91">
        <f>NDMC_EOD!AK91+NDMC_EOD!AL91</f>
        <v>21.89</v>
      </c>
      <c r="M91">
        <f>TPDDL_EOD!AK91+TPDDL_EOD!AL91</f>
        <v>65.239999999999995</v>
      </c>
      <c r="N91">
        <f t="shared" si="7"/>
        <v>240.02000000000004</v>
      </c>
      <c r="O91" s="154">
        <f t="shared" si="8"/>
        <v>0</v>
      </c>
      <c r="P91">
        <v>93.359999999999971</v>
      </c>
      <c r="Q91">
        <v>53.979999999999983</v>
      </c>
      <c r="R91">
        <v>5.5499999999999989</v>
      </c>
      <c r="S91">
        <v>21.889999999999997</v>
      </c>
      <c r="T91">
        <v>65.239999999999981</v>
      </c>
      <c r="U91" s="156">
        <f t="shared" si="9"/>
        <v>240.01999999999992</v>
      </c>
      <c r="V91" s="154">
        <f t="shared" si="10"/>
        <v>0</v>
      </c>
      <c r="Y91">
        <f>BAWANA!AW91+BAWANA!AX91</f>
        <v>29.99</v>
      </c>
      <c r="Z91">
        <f>BAWANA!BD91+BAWANA!BE91</f>
        <v>29.99</v>
      </c>
      <c r="AA91">
        <f>BAWANA!X91+BAWANA!Y91</f>
        <v>29.99</v>
      </c>
      <c r="AB91">
        <f>BAWANA!AE91+BAWANA!AF91</f>
        <v>29.99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30</v>
      </c>
      <c r="D92">
        <f>BAWANA!AL92</f>
        <v>216.01999999999998</v>
      </c>
      <c r="E92">
        <f>BAWANA!AM92</f>
        <v>24</v>
      </c>
      <c r="F92">
        <f t="shared" si="11"/>
        <v>280</v>
      </c>
      <c r="G92">
        <f t="shared" si="12"/>
        <v>240.01999999999998</v>
      </c>
      <c r="H92" s="154"/>
      <c r="I92">
        <f>BRPL_EOD!AK92+BRPL_EOD!AL92</f>
        <v>93.36</v>
      </c>
      <c r="J92">
        <f>BYPL_EOD!AK92+BYPL_EOD!AL92</f>
        <v>53.98</v>
      </c>
      <c r="K92">
        <f>MES_EOD!AK92+MES_EOD!AL92</f>
        <v>5.55</v>
      </c>
      <c r="L92">
        <f>NDMC_EOD!AK92+NDMC_EOD!AL92</f>
        <v>21.89</v>
      </c>
      <c r="M92">
        <f>TPDDL_EOD!AK92+TPDDL_EOD!AL92</f>
        <v>65.239999999999995</v>
      </c>
      <c r="N92">
        <f t="shared" si="7"/>
        <v>240.02000000000004</v>
      </c>
      <c r="O92" s="154">
        <f t="shared" si="8"/>
        <v>0</v>
      </c>
      <c r="P92">
        <v>93.359999999999971</v>
      </c>
      <c r="Q92">
        <v>53.979999999999983</v>
      </c>
      <c r="R92">
        <v>5.5499999999999989</v>
      </c>
      <c r="S92">
        <v>21.889999999999997</v>
      </c>
      <c r="T92">
        <v>65.239999999999981</v>
      </c>
      <c r="U92" s="156">
        <f t="shared" si="9"/>
        <v>240.01999999999992</v>
      </c>
      <c r="V92" s="154">
        <f t="shared" si="10"/>
        <v>0</v>
      </c>
      <c r="Y92">
        <f>BAWANA!AW92+BAWANA!AX92</f>
        <v>29.99</v>
      </c>
      <c r="Z92">
        <f>BAWANA!BD92+BAWANA!BE92</f>
        <v>29.99</v>
      </c>
      <c r="AA92">
        <f>BAWANA!X92+BAWANA!Y92</f>
        <v>29.99</v>
      </c>
      <c r="AB92">
        <f>BAWANA!AE92+BAWANA!AF92</f>
        <v>29.99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54"/>
      <c r="I93">
        <f>BRPL_EOD!AK93+BRPL_EOD!AL93</f>
        <v>84.02</v>
      </c>
      <c r="J93">
        <f>BYPL_EOD!AK93+BYPL_EOD!AL93</f>
        <v>48.58</v>
      </c>
      <c r="K93">
        <f>MES_EOD!AK93+MES_EOD!AL93</f>
        <v>5</v>
      </c>
      <c r="L93">
        <f>NDMC_EOD!AK93+NDMC_EOD!AL93</f>
        <v>19.7</v>
      </c>
      <c r="M93">
        <f>TPDDL_EOD!AK93+TPDDL_EOD!AL93</f>
        <v>58.71</v>
      </c>
      <c r="N93">
        <f t="shared" si="7"/>
        <v>216.01</v>
      </c>
      <c r="O93" s="154">
        <f t="shared" si="8"/>
        <v>9.9999999999909051E-3</v>
      </c>
      <c r="P93">
        <v>84.02388963473912</v>
      </c>
      <c r="Q93">
        <v>48.582248969955089</v>
      </c>
      <c r="R93">
        <v>5.0002314707652422</v>
      </c>
      <c r="S93">
        <v>19.700911994815055</v>
      </c>
      <c r="T93">
        <v>58.712717929725471</v>
      </c>
      <c r="U93" s="156">
        <f t="shared" si="9"/>
        <v>216.01999999999995</v>
      </c>
      <c r="V93" s="154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54"/>
      <c r="I94">
        <f>BRPL_EOD!AK94+BRPL_EOD!AL94</f>
        <v>84.02</v>
      </c>
      <c r="J94">
        <f>BYPL_EOD!AK94+BYPL_EOD!AL94</f>
        <v>48.58</v>
      </c>
      <c r="K94">
        <f>MES_EOD!AK94+MES_EOD!AL94</f>
        <v>5</v>
      </c>
      <c r="L94">
        <f>NDMC_EOD!AK94+NDMC_EOD!AL94</f>
        <v>19.7</v>
      </c>
      <c r="M94">
        <f>TPDDL_EOD!AK94+TPDDL_EOD!AL94</f>
        <v>58.71</v>
      </c>
      <c r="N94">
        <f t="shared" si="7"/>
        <v>216.01</v>
      </c>
      <c r="O94" s="154">
        <f t="shared" si="8"/>
        <v>9.9999999999909051E-3</v>
      </c>
      <c r="P94">
        <v>84.02388963473912</v>
      </c>
      <c r="Q94">
        <v>48.582248969955089</v>
      </c>
      <c r="R94">
        <v>5.0002314707652422</v>
      </c>
      <c r="S94">
        <v>19.700911994815055</v>
      </c>
      <c r="T94">
        <v>58.712717929725471</v>
      </c>
      <c r="U94" s="156">
        <f t="shared" si="9"/>
        <v>216.01999999999995</v>
      </c>
      <c r="V94" s="154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54"/>
      <c r="I95">
        <f>BRPL_EOD!AK95+BRPL_EOD!AL95</f>
        <v>84.02</v>
      </c>
      <c r="J95">
        <f>BYPL_EOD!AK95+BYPL_EOD!AL95</f>
        <v>48.58</v>
      </c>
      <c r="K95">
        <f>MES_EOD!AK95+MES_EOD!AL95</f>
        <v>5</v>
      </c>
      <c r="L95">
        <f>NDMC_EOD!AK95+NDMC_EOD!AL95</f>
        <v>19.7</v>
      </c>
      <c r="M95">
        <f>TPDDL_EOD!AK95+TPDDL_EOD!AL95</f>
        <v>58.71</v>
      </c>
      <c r="N95">
        <f t="shared" si="7"/>
        <v>216.01</v>
      </c>
      <c r="O95" s="154">
        <f t="shared" si="8"/>
        <v>9.9999999999909051E-3</v>
      </c>
      <c r="P95">
        <v>84.02388963473912</v>
      </c>
      <c r="Q95">
        <v>48.582248969955089</v>
      </c>
      <c r="R95">
        <v>5.0002314707652422</v>
      </c>
      <c r="S95">
        <v>19.700911994815055</v>
      </c>
      <c r="T95">
        <v>58.712717929725471</v>
      </c>
      <c r="U95" s="156">
        <f t="shared" si="9"/>
        <v>216.01999999999995</v>
      </c>
      <c r="V95" s="154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54"/>
      <c r="I96">
        <f>BRPL_EOD!AK96+BRPL_EOD!AL96</f>
        <v>84.02</v>
      </c>
      <c r="J96">
        <f>BYPL_EOD!AK96+BYPL_EOD!AL96</f>
        <v>48.58</v>
      </c>
      <c r="K96">
        <f>MES_EOD!AK96+MES_EOD!AL96</f>
        <v>5</v>
      </c>
      <c r="L96">
        <f>NDMC_EOD!AK96+NDMC_EOD!AL96</f>
        <v>19.7</v>
      </c>
      <c r="M96">
        <f>TPDDL_EOD!AK96+TPDDL_EOD!AL96</f>
        <v>58.71</v>
      </c>
      <c r="N96">
        <f t="shared" si="7"/>
        <v>216.01</v>
      </c>
      <c r="O96" s="154">
        <f t="shared" si="8"/>
        <v>9.9999999999909051E-3</v>
      </c>
      <c r="P96">
        <v>84.02388963473912</v>
      </c>
      <c r="Q96">
        <v>48.582248969955089</v>
      </c>
      <c r="R96">
        <v>5.0002314707652422</v>
      </c>
      <c r="S96">
        <v>19.700911994815055</v>
      </c>
      <c r="T96">
        <v>58.712717929725471</v>
      </c>
      <c r="U96" s="156">
        <f t="shared" si="9"/>
        <v>216.01999999999995</v>
      </c>
      <c r="V96" s="154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54"/>
      <c r="I97">
        <f>BRPL_EOD!AK97+BRPL_EOD!AL97</f>
        <v>84.02</v>
      </c>
      <c r="J97">
        <f>BYPL_EOD!AK97+BYPL_EOD!AL97</f>
        <v>48.58</v>
      </c>
      <c r="K97">
        <f>MES_EOD!AK97+MES_EOD!AL97</f>
        <v>5</v>
      </c>
      <c r="L97">
        <f>NDMC_EOD!AK97+NDMC_EOD!AL97</f>
        <v>19.7</v>
      </c>
      <c r="M97">
        <f>TPDDL_EOD!AK97+TPDDL_EOD!AL97</f>
        <v>58.71</v>
      </c>
      <c r="N97">
        <f t="shared" si="7"/>
        <v>216.01</v>
      </c>
      <c r="O97" s="154">
        <f t="shared" si="8"/>
        <v>9.9999999999909051E-3</v>
      </c>
      <c r="P97">
        <v>84.02388963473912</v>
      </c>
      <c r="Q97">
        <v>48.582248969955089</v>
      </c>
      <c r="R97">
        <v>5.0002314707652422</v>
      </c>
      <c r="S97">
        <v>19.700911994815055</v>
      </c>
      <c r="T97">
        <v>58.712717929725471</v>
      </c>
      <c r="U97" s="156">
        <f t="shared" si="9"/>
        <v>216.01999999999995</v>
      </c>
      <c r="V97" s="154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54"/>
      <c r="I98">
        <f>BRPL_EOD!AK98+BRPL_EOD!AL98</f>
        <v>84.02</v>
      </c>
      <c r="J98">
        <f>BYPL_EOD!AK98+BYPL_EOD!AL98</f>
        <v>48.58</v>
      </c>
      <c r="K98">
        <f>MES_EOD!AK98+MES_EOD!AL98</f>
        <v>5</v>
      </c>
      <c r="L98">
        <f>NDMC_EOD!AK98+NDMC_EOD!AL98</f>
        <v>19.7</v>
      </c>
      <c r="M98">
        <f>TPDDL_EOD!AK98+TPDDL_EOD!AL98</f>
        <v>58.71</v>
      </c>
      <c r="N98">
        <f t="shared" si="7"/>
        <v>216.01</v>
      </c>
      <c r="O98" s="154">
        <f t="shared" si="8"/>
        <v>9.9999999999909051E-3</v>
      </c>
      <c r="P98">
        <v>84.02388963473912</v>
      </c>
      <c r="Q98">
        <v>48.582248969955089</v>
      </c>
      <c r="R98">
        <v>5.0002314707652422</v>
      </c>
      <c r="S98">
        <v>19.700911994815055</v>
      </c>
      <c r="T98">
        <v>58.712717929725471</v>
      </c>
      <c r="U98" s="156">
        <f t="shared" si="9"/>
        <v>216.01999999999995</v>
      </c>
      <c r="V98" s="154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0.39</v>
      </c>
      <c r="D99" s="156">
        <f t="shared" si="14"/>
        <v>5.7773790000000007</v>
      </c>
      <c r="E99" s="156">
        <f t="shared" si="14"/>
        <v>0.3</v>
      </c>
      <c r="F99" s="156">
        <f t="shared" si="14"/>
        <v>6.4560000000000004</v>
      </c>
      <c r="G99" s="156">
        <f t="shared" si="14"/>
        <v>6.0773790000000005</v>
      </c>
      <c r="H99" s="156"/>
      <c r="I99" s="156">
        <f t="shared" si="14"/>
        <v>2.3452225000000024</v>
      </c>
      <c r="J99" s="156">
        <f t="shared" si="14"/>
        <v>1.3151299999999992</v>
      </c>
      <c r="K99" s="156">
        <f t="shared" si="14"/>
        <v>0.29069249999999974</v>
      </c>
      <c r="L99" s="156">
        <f t="shared" si="14"/>
        <v>0.47508750000000055</v>
      </c>
      <c r="M99" s="156">
        <f t="shared" si="14"/>
        <v>1.6512925000000014</v>
      </c>
      <c r="N99" s="156">
        <f t="shared" si="14"/>
        <v>6.0774249999999927</v>
      </c>
      <c r="O99" s="156">
        <f t="shared" si="14"/>
        <v>-4.60000000001628E-5</v>
      </c>
      <c r="P99" s="156">
        <f t="shared" si="14"/>
        <v>2.3452051605559991</v>
      </c>
      <c r="Q99" s="156">
        <f t="shared" si="14"/>
        <v>1.3151216033458542</v>
      </c>
      <c r="R99" s="156">
        <f t="shared" si="14"/>
        <v>0.29068622436338248</v>
      </c>
      <c r="S99" s="156">
        <f t="shared" si="14"/>
        <v>0.47508574698613326</v>
      </c>
      <c r="T99" s="156">
        <f t="shared" si="14"/>
        <v>1.6512802647486338</v>
      </c>
      <c r="U99" s="156">
        <f t="shared" si="14"/>
        <v>6.0773789999999988</v>
      </c>
      <c r="V99" s="156">
        <f t="shared" si="10"/>
        <v>0</v>
      </c>
      <c r="Y99" s="156">
        <f>SUM(Y3:Y98)/4000</f>
        <v>0.70962999999999943</v>
      </c>
      <c r="Z99" s="156">
        <f t="shared" ref="Z99:AD99" si="15">SUM(Z3:Z98)/4000</f>
        <v>0.38943000000000011</v>
      </c>
      <c r="AA99" s="156">
        <f t="shared" si="15"/>
        <v>0.70962999999999943</v>
      </c>
      <c r="AB99" s="156">
        <f t="shared" si="15"/>
        <v>0.38943000000000011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808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808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808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808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1010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808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1010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808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1010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808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1010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808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1010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808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1010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808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1010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808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1010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808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808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808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808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808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808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808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808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808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808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808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24.45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19.559999999999999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R3" sqref="CR3:CR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45">
      <c r="A2" s="219"/>
      <c r="B2" t="s">
        <v>507</v>
      </c>
      <c r="C2" t="s">
        <v>508</v>
      </c>
      <c r="D2" t="s">
        <v>509</v>
      </c>
      <c r="E2" t="s">
        <v>511</v>
      </c>
      <c r="F2" t="s">
        <v>512</v>
      </c>
      <c r="G2" t="s">
        <v>513</v>
      </c>
      <c r="H2" t="s">
        <v>519</v>
      </c>
      <c r="I2" t="s">
        <v>520</v>
      </c>
      <c r="J2" t="s">
        <v>521</v>
      </c>
      <c r="K2" t="s">
        <v>522</v>
      </c>
      <c r="L2" t="s">
        <v>525</v>
      </c>
      <c r="M2" t="s">
        <v>546</v>
      </c>
      <c r="N2" t="s">
        <v>547</v>
      </c>
      <c r="O2" t="s">
        <v>548</v>
      </c>
      <c r="P2" t="s">
        <v>555</v>
      </c>
      <c r="Q2" t="s">
        <v>561</v>
      </c>
      <c r="R2" t="s">
        <v>562</v>
      </c>
      <c r="S2" t="s">
        <v>563</v>
      </c>
      <c r="T2" t="s">
        <v>564</v>
      </c>
      <c r="U2" t="s">
        <v>552</v>
      </c>
      <c r="V2" t="s">
        <v>489</v>
      </c>
      <c r="W2" t="s">
        <v>490</v>
      </c>
      <c r="X2" t="s">
        <v>491</v>
      </c>
      <c r="Z2" t="s">
        <v>514</v>
      </c>
      <c r="AA2" t="s">
        <v>515</v>
      </c>
      <c r="AB2" t="s">
        <v>516</v>
      </c>
      <c r="AC2" t="s">
        <v>517</v>
      </c>
      <c r="AD2" t="s">
        <v>523</v>
      </c>
      <c r="AE2" t="s">
        <v>524</v>
      </c>
      <c r="AF2" t="s">
        <v>531</v>
      </c>
      <c r="AG2" t="s">
        <v>534</v>
      </c>
      <c r="AH2" t="s">
        <v>535</v>
      </c>
      <c r="AI2" t="s">
        <v>542</v>
      </c>
      <c r="AJ2" t="s">
        <v>544</v>
      </c>
      <c r="AK2" t="s">
        <v>545</v>
      </c>
      <c r="AL2" t="s">
        <v>551</v>
      </c>
      <c r="AM2" t="s">
        <v>553</v>
      </c>
      <c r="AN2" t="s">
        <v>556</v>
      </c>
      <c r="AO2" t="s">
        <v>492</v>
      </c>
      <c r="AP2" t="s">
        <v>558</v>
      </c>
      <c r="AQ2" t="s">
        <v>560</v>
      </c>
      <c r="AR2" t="s">
        <v>565</v>
      </c>
      <c r="AS2" s="208" t="s">
        <v>566</v>
      </c>
      <c r="AT2" s="208" t="s">
        <v>488</v>
      </c>
      <c r="AU2" s="169"/>
      <c r="AV2" s="208" t="s">
        <v>506</v>
      </c>
      <c r="AW2" s="208" t="s">
        <v>510</v>
      </c>
      <c r="AX2" s="208" t="s">
        <v>518</v>
      </c>
      <c r="AY2" s="169"/>
      <c r="AZ2" s="169"/>
      <c r="BA2" s="219"/>
      <c r="BO2" t="s">
        <v>526</v>
      </c>
      <c r="BP2" t="s">
        <v>527</v>
      </c>
      <c r="BR2" t="s">
        <v>528</v>
      </c>
      <c r="BS2" t="s">
        <v>529</v>
      </c>
      <c r="BT2" t="s">
        <v>530</v>
      </c>
      <c r="BW2" t="s">
        <v>532</v>
      </c>
      <c r="BY2" t="s">
        <v>533</v>
      </c>
      <c r="CB2" t="s">
        <v>536</v>
      </c>
      <c r="CC2" t="s">
        <v>537</v>
      </c>
      <c r="CD2" t="s">
        <v>538</v>
      </c>
      <c r="CE2" t="s">
        <v>539</v>
      </c>
      <c r="CF2" t="s">
        <v>540</v>
      </c>
      <c r="CG2" t="s">
        <v>541</v>
      </c>
      <c r="CH2" t="s">
        <v>543</v>
      </c>
      <c r="CI2" t="s">
        <v>549</v>
      </c>
      <c r="CJ2" t="s">
        <v>550</v>
      </c>
      <c r="CK2" t="s">
        <v>554</v>
      </c>
      <c r="CO2" t="s">
        <v>557</v>
      </c>
      <c r="CP2" t="s">
        <v>559</v>
      </c>
      <c r="CR2" t="s">
        <v>567</v>
      </c>
    </row>
    <row r="3" spans="1:114">
      <c r="A3" t="s">
        <v>45</v>
      </c>
      <c r="B3">
        <v>0</v>
      </c>
      <c r="C3">
        <v>46.58</v>
      </c>
      <c r="D3">
        <v>0</v>
      </c>
      <c r="E3">
        <v>0</v>
      </c>
      <c r="F3">
        <v>0</v>
      </c>
      <c r="G3">
        <v>24.882000000000001</v>
      </c>
      <c r="H3">
        <v>0</v>
      </c>
      <c r="I3">
        <v>100.584</v>
      </c>
      <c r="J3">
        <v>1.143</v>
      </c>
      <c r="K3">
        <v>687.84215500000005</v>
      </c>
      <c r="L3">
        <v>656.40412500000002</v>
      </c>
      <c r="M3">
        <v>92.92</v>
      </c>
      <c r="N3">
        <v>119.15625</v>
      </c>
      <c r="O3">
        <v>124.79062500000001</v>
      </c>
      <c r="P3">
        <v>141.16999999999999</v>
      </c>
      <c r="Q3">
        <v>21.938279999999999</v>
      </c>
      <c r="R3">
        <v>42.846803999999999</v>
      </c>
      <c r="S3">
        <v>26.620229999999999</v>
      </c>
      <c r="T3">
        <v>0.5625</v>
      </c>
      <c r="U3">
        <v>279.18</v>
      </c>
      <c r="V3">
        <v>14.253199</v>
      </c>
      <c r="W3">
        <v>46.399079999999998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45.147199999999998</v>
      </c>
      <c r="AH3">
        <v>0</v>
      </c>
      <c r="AI3">
        <v>0</v>
      </c>
      <c r="AJ3">
        <v>0</v>
      </c>
      <c r="AK3">
        <v>54.966999999999999</v>
      </c>
      <c r="AL3">
        <v>2.5564</v>
      </c>
      <c r="AM3">
        <v>0</v>
      </c>
      <c r="AN3">
        <v>0.74441999999999997</v>
      </c>
      <c r="AO3">
        <v>0</v>
      </c>
      <c r="AP3">
        <v>1.5371999999999999</v>
      </c>
      <c r="AQ3">
        <v>0</v>
      </c>
      <c r="AR3">
        <v>30.911999999999999</v>
      </c>
      <c r="AS3">
        <v>16.680479999999999</v>
      </c>
      <c r="AT3">
        <v>11.2476</v>
      </c>
      <c r="AU3">
        <v>0</v>
      </c>
      <c r="AV3">
        <v>0</v>
      </c>
      <c r="AW3">
        <v>51.121200000000002</v>
      </c>
      <c r="AX3">
        <v>0</v>
      </c>
      <c r="AY3">
        <v>0</v>
      </c>
      <c r="AZ3">
        <f>DJ3</f>
        <v>37.53528</v>
      </c>
      <c r="BA3">
        <f>SUM(B3:AZ3)</f>
        <v>2787.2087780000006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2</v>
      </c>
      <c r="BP3">
        <v>2.19</v>
      </c>
      <c r="BQ3">
        <v>0</v>
      </c>
      <c r="BR3">
        <v>0</v>
      </c>
      <c r="BS3">
        <v>1.65</v>
      </c>
      <c r="BT3">
        <v>0</v>
      </c>
      <c r="BU3">
        <v>0</v>
      </c>
      <c r="BV3">
        <v>0</v>
      </c>
      <c r="BW3">
        <v>9.44</v>
      </c>
      <c r="BX3">
        <v>0</v>
      </c>
      <c r="BY3">
        <v>0.26</v>
      </c>
      <c r="BZ3">
        <v>0</v>
      </c>
      <c r="CA3">
        <v>0</v>
      </c>
      <c r="CB3">
        <v>1.97</v>
      </c>
      <c r="CC3">
        <v>0.82</v>
      </c>
      <c r="CD3">
        <v>0.46</v>
      </c>
      <c r="CE3">
        <v>0.85</v>
      </c>
      <c r="CF3">
        <v>0.08</v>
      </c>
      <c r="CG3">
        <v>3.77</v>
      </c>
      <c r="CH3">
        <v>0</v>
      </c>
      <c r="CI3">
        <v>5.34</v>
      </c>
      <c r="CJ3">
        <v>1.92</v>
      </c>
      <c r="CK3">
        <v>1.79</v>
      </c>
      <c r="CL3">
        <v>0</v>
      </c>
      <c r="CM3">
        <v>0</v>
      </c>
      <c r="CN3">
        <v>0</v>
      </c>
      <c r="CO3">
        <v>2.25</v>
      </c>
      <c r="CP3">
        <v>0.99528000000000005</v>
      </c>
      <c r="CQ3">
        <v>0</v>
      </c>
      <c r="CR3">
        <v>1.75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37.53528</v>
      </c>
    </row>
    <row r="4" spans="1:114">
      <c r="A4" t="s">
        <v>46</v>
      </c>
      <c r="B4">
        <v>0</v>
      </c>
      <c r="C4">
        <v>46.58</v>
      </c>
      <c r="D4">
        <v>0</v>
      </c>
      <c r="E4">
        <v>0</v>
      </c>
      <c r="F4">
        <v>0</v>
      </c>
      <c r="G4">
        <v>24.882000000000001</v>
      </c>
      <c r="H4">
        <v>0</v>
      </c>
      <c r="I4">
        <v>100.584</v>
      </c>
      <c r="J4">
        <v>1.143</v>
      </c>
      <c r="K4">
        <v>687.84215500000005</v>
      </c>
      <c r="L4">
        <v>656.40412500000002</v>
      </c>
      <c r="M4">
        <v>92.92</v>
      </c>
      <c r="N4">
        <v>119.15625</v>
      </c>
      <c r="O4">
        <v>124.79062500000001</v>
      </c>
      <c r="P4">
        <v>141.16999999999999</v>
      </c>
      <c r="Q4">
        <v>21.938279999999999</v>
      </c>
      <c r="R4">
        <v>42.846803999999999</v>
      </c>
      <c r="S4">
        <v>26.620229999999999</v>
      </c>
      <c r="T4">
        <v>0.5625</v>
      </c>
      <c r="U4">
        <v>279.18</v>
      </c>
      <c r="V4">
        <v>14.253199</v>
      </c>
      <c r="W4">
        <v>46.399079999999998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45.147199999999998</v>
      </c>
      <c r="AH4">
        <v>0</v>
      </c>
      <c r="AI4">
        <v>0</v>
      </c>
      <c r="AJ4">
        <v>0</v>
      </c>
      <c r="AK4">
        <v>54.966999999999999</v>
      </c>
      <c r="AL4">
        <v>2.5564</v>
      </c>
      <c r="AM4">
        <v>0</v>
      </c>
      <c r="AN4">
        <v>0.74441999999999997</v>
      </c>
      <c r="AO4">
        <v>0</v>
      </c>
      <c r="AP4">
        <v>1.5371999999999999</v>
      </c>
      <c r="AQ4">
        <v>0</v>
      </c>
      <c r="AR4">
        <v>30.911999999999999</v>
      </c>
      <c r="AS4">
        <v>16.680479999999999</v>
      </c>
      <c r="AT4">
        <v>11.2476</v>
      </c>
      <c r="AU4">
        <v>0</v>
      </c>
      <c r="AV4">
        <v>0</v>
      </c>
      <c r="AW4">
        <v>51.121200000000002</v>
      </c>
      <c r="AX4">
        <v>0</v>
      </c>
      <c r="AY4">
        <v>0</v>
      </c>
      <c r="AZ4">
        <f t="shared" ref="AZ4:AZ67" si="0">DJ4</f>
        <v>37.53528</v>
      </c>
      <c r="BA4">
        <f t="shared" ref="BA4:BA67" si="1">SUM(B4:AZ4)</f>
        <v>2787.2087780000006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2</v>
      </c>
      <c r="BP4">
        <v>2.19</v>
      </c>
      <c r="BQ4">
        <v>0</v>
      </c>
      <c r="BR4">
        <v>0</v>
      </c>
      <c r="BS4">
        <v>1.65</v>
      </c>
      <c r="BT4">
        <v>0</v>
      </c>
      <c r="BU4">
        <v>0</v>
      </c>
      <c r="BV4">
        <v>0</v>
      </c>
      <c r="BW4">
        <v>9.44</v>
      </c>
      <c r="BX4">
        <v>0</v>
      </c>
      <c r="BY4">
        <v>0.26</v>
      </c>
      <c r="BZ4">
        <v>0</v>
      </c>
      <c r="CA4">
        <v>0</v>
      </c>
      <c r="CB4">
        <v>1.97</v>
      </c>
      <c r="CC4">
        <v>0.82</v>
      </c>
      <c r="CD4">
        <v>0.46</v>
      </c>
      <c r="CE4">
        <v>0.85</v>
      </c>
      <c r="CF4">
        <v>0.08</v>
      </c>
      <c r="CG4">
        <v>3.77</v>
      </c>
      <c r="CH4">
        <v>0</v>
      </c>
      <c r="CI4">
        <v>5.34</v>
      </c>
      <c r="CJ4">
        <v>1.92</v>
      </c>
      <c r="CK4">
        <v>1.79</v>
      </c>
      <c r="CL4">
        <v>0</v>
      </c>
      <c r="CM4">
        <v>0</v>
      </c>
      <c r="CN4">
        <v>0</v>
      </c>
      <c r="CO4">
        <v>2.25</v>
      </c>
      <c r="CP4">
        <v>0.99528000000000005</v>
      </c>
      <c r="CQ4">
        <v>0</v>
      </c>
      <c r="CR4">
        <v>1.75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37.53528</v>
      </c>
    </row>
    <row r="5" spans="1:114">
      <c r="A5" t="s">
        <v>47</v>
      </c>
      <c r="B5">
        <v>0</v>
      </c>
      <c r="C5">
        <v>46.58</v>
      </c>
      <c r="D5">
        <v>0</v>
      </c>
      <c r="E5">
        <v>0</v>
      </c>
      <c r="F5">
        <v>0</v>
      </c>
      <c r="G5">
        <v>24.882000000000001</v>
      </c>
      <c r="H5">
        <v>0</v>
      </c>
      <c r="I5">
        <v>100.584</v>
      </c>
      <c r="J5">
        <v>1.143</v>
      </c>
      <c r="K5">
        <v>687.84215500000005</v>
      </c>
      <c r="L5">
        <v>656.40412500000002</v>
      </c>
      <c r="M5">
        <v>92.92</v>
      </c>
      <c r="N5">
        <v>119.15625</v>
      </c>
      <c r="O5">
        <v>124.79062500000001</v>
      </c>
      <c r="P5">
        <v>141.16999999999999</v>
      </c>
      <c r="Q5">
        <v>21.938279999999999</v>
      </c>
      <c r="R5">
        <v>42.846803999999999</v>
      </c>
      <c r="S5">
        <v>26.620229999999999</v>
      </c>
      <c r="T5">
        <v>0.5625</v>
      </c>
      <c r="U5">
        <v>279.18</v>
      </c>
      <c r="V5">
        <v>14.253199</v>
      </c>
      <c r="W5">
        <v>46.399079999999998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45.147199999999998</v>
      </c>
      <c r="AH5">
        <v>0</v>
      </c>
      <c r="AI5">
        <v>0</v>
      </c>
      <c r="AJ5">
        <v>0</v>
      </c>
      <c r="AK5">
        <v>54.966999999999999</v>
      </c>
      <c r="AL5">
        <v>2.5564</v>
      </c>
      <c r="AM5">
        <v>0</v>
      </c>
      <c r="AN5">
        <v>0.74441999999999997</v>
      </c>
      <c r="AO5">
        <v>0</v>
      </c>
      <c r="AP5">
        <v>1.5371999999999999</v>
      </c>
      <c r="AQ5">
        <v>0</v>
      </c>
      <c r="AR5">
        <v>2.2080000000000002</v>
      </c>
      <c r="AS5">
        <v>16.680479999999999</v>
      </c>
      <c r="AT5">
        <v>11.2476</v>
      </c>
      <c r="AU5">
        <v>0</v>
      </c>
      <c r="AV5">
        <v>0</v>
      </c>
      <c r="AW5">
        <v>51.121200000000002</v>
      </c>
      <c r="AX5">
        <v>0</v>
      </c>
      <c r="AY5">
        <v>0</v>
      </c>
      <c r="AZ5">
        <f t="shared" si="0"/>
        <v>37.53528</v>
      </c>
      <c r="BA5">
        <f t="shared" si="1"/>
        <v>2758.5047780000009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2</v>
      </c>
      <c r="BP5">
        <v>2.19</v>
      </c>
      <c r="BQ5">
        <v>0</v>
      </c>
      <c r="BR5">
        <v>0</v>
      </c>
      <c r="BS5">
        <v>1.65</v>
      </c>
      <c r="BT5">
        <v>0</v>
      </c>
      <c r="BU5">
        <v>0</v>
      </c>
      <c r="BV5">
        <v>0</v>
      </c>
      <c r="BW5">
        <v>9.44</v>
      </c>
      <c r="BX5">
        <v>0</v>
      </c>
      <c r="BY5">
        <v>0.26</v>
      </c>
      <c r="BZ5">
        <v>0</v>
      </c>
      <c r="CA5">
        <v>0</v>
      </c>
      <c r="CB5">
        <v>1.97</v>
      </c>
      <c r="CC5">
        <v>0.82</v>
      </c>
      <c r="CD5">
        <v>0.46</v>
      </c>
      <c r="CE5">
        <v>0.85</v>
      </c>
      <c r="CF5">
        <v>0.08</v>
      </c>
      <c r="CG5">
        <v>3.77</v>
      </c>
      <c r="CH5">
        <v>0</v>
      </c>
      <c r="CI5">
        <v>5.34</v>
      </c>
      <c r="CJ5">
        <v>1.92</v>
      </c>
      <c r="CK5">
        <v>1.79</v>
      </c>
      <c r="CL5">
        <v>0</v>
      </c>
      <c r="CM5">
        <v>0</v>
      </c>
      <c r="CN5">
        <v>0</v>
      </c>
      <c r="CO5">
        <v>2.25</v>
      </c>
      <c r="CP5">
        <v>0.99528000000000005</v>
      </c>
      <c r="CQ5">
        <v>0</v>
      </c>
      <c r="CR5">
        <v>1.75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37.53528</v>
      </c>
    </row>
    <row r="6" spans="1:114">
      <c r="A6" t="s">
        <v>48</v>
      </c>
      <c r="B6">
        <v>0</v>
      </c>
      <c r="C6">
        <v>46.58</v>
      </c>
      <c r="D6">
        <v>0</v>
      </c>
      <c r="E6">
        <v>0</v>
      </c>
      <c r="F6">
        <v>0</v>
      </c>
      <c r="G6">
        <v>24.882000000000001</v>
      </c>
      <c r="H6">
        <v>0</v>
      </c>
      <c r="I6">
        <v>100.584</v>
      </c>
      <c r="J6">
        <v>1.143</v>
      </c>
      <c r="K6">
        <v>687.84215500000005</v>
      </c>
      <c r="L6">
        <v>656.40412500000002</v>
      </c>
      <c r="M6">
        <v>92.92</v>
      </c>
      <c r="N6">
        <v>119.15625</v>
      </c>
      <c r="O6">
        <v>124.79062500000001</v>
      </c>
      <c r="P6">
        <v>141.16999999999999</v>
      </c>
      <c r="Q6">
        <v>21.938279999999999</v>
      </c>
      <c r="R6">
        <v>42.846803999999999</v>
      </c>
      <c r="S6">
        <v>26.620229999999999</v>
      </c>
      <c r="T6">
        <v>0.5625</v>
      </c>
      <c r="U6">
        <v>279.18</v>
      </c>
      <c r="V6">
        <v>14.253199</v>
      </c>
      <c r="W6">
        <v>46.399079999999998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45.147199999999998</v>
      </c>
      <c r="AH6">
        <v>0</v>
      </c>
      <c r="AI6">
        <v>0</v>
      </c>
      <c r="AJ6">
        <v>0</v>
      </c>
      <c r="AK6">
        <v>54.966999999999999</v>
      </c>
      <c r="AL6">
        <v>2.5564</v>
      </c>
      <c r="AM6">
        <v>0</v>
      </c>
      <c r="AN6">
        <v>0.74441999999999997</v>
      </c>
      <c r="AO6">
        <v>0</v>
      </c>
      <c r="AP6">
        <v>1.5371999999999999</v>
      </c>
      <c r="AQ6">
        <v>0</v>
      </c>
      <c r="AR6">
        <v>2.2080000000000002</v>
      </c>
      <c r="AS6">
        <v>16.680479999999999</v>
      </c>
      <c r="AT6">
        <v>11.2476</v>
      </c>
      <c r="AU6">
        <v>0</v>
      </c>
      <c r="AV6">
        <v>0</v>
      </c>
      <c r="AW6">
        <v>51.121200000000002</v>
      </c>
      <c r="AX6">
        <v>0</v>
      </c>
      <c r="AY6">
        <v>0</v>
      </c>
      <c r="AZ6">
        <f t="shared" si="0"/>
        <v>37.495280000000001</v>
      </c>
      <c r="BA6">
        <f t="shared" si="1"/>
        <v>2758.4647780000009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2</v>
      </c>
      <c r="BP6">
        <v>2.19</v>
      </c>
      <c r="BQ6">
        <v>0</v>
      </c>
      <c r="BR6">
        <v>0</v>
      </c>
      <c r="BS6">
        <v>1.65</v>
      </c>
      <c r="BT6">
        <v>0</v>
      </c>
      <c r="BU6">
        <v>0</v>
      </c>
      <c r="BV6">
        <v>0</v>
      </c>
      <c r="BW6">
        <v>9.44</v>
      </c>
      <c r="BX6">
        <v>0</v>
      </c>
      <c r="BY6">
        <v>0.26</v>
      </c>
      <c r="BZ6">
        <v>0</v>
      </c>
      <c r="CA6">
        <v>0</v>
      </c>
      <c r="CB6">
        <v>1.97</v>
      </c>
      <c r="CC6">
        <v>0.82</v>
      </c>
      <c r="CD6">
        <v>0.42</v>
      </c>
      <c r="CE6">
        <v>0.85</v>
      </c>
      <c r="CF6">
        <v>0.08</v>
      </c>
      <c r="CG6">
        <v>3.77</v>
      </c>
      <c r="CH6">
        <v>0</v>
      </c>
      <c r="CI6">
        <v>5.34</v>
      </c>
      <c r="CJ6">
        <v>1.92</v>
      </c>
      <c r="CK6">
        <v>1.79</v>
      </c>
      <c r="CL6">
        <v>0</v>
      </c>
      <c r="CM6">
        <v>0</v>
      </c>
      <c r="CN6">
        <v>0</v>
      </c>
      <c r="CO6">
        <v>2.25</v>
      </c>
      <c r="CP6">
        <v>0.99528000000000005</v>
      </c>
      <c r="CQ6">
        <v>0</v>
      </c>
      <c r="CR6">
        <v>1.75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37.495280000000001</v>
      </c>
    </row>
    <row r="7" spans="1:114">
      <c r="A7" t="s">
        <v>49</v>
      </c>
      <c r="B7">
        <v>0</v>
      </c>
      <c r="C7">
        <v>46.58</v>
      </c>
      <c r="D7">
        <v>0</v>
      </c>
      <c r="E7">
        <v>0</v>
      </c>
      <c r="F7">
        <v>0</v>
      </c>
      <c r="G7">
        <v>24.882000000000001</v>
      </c>
      <c r="H7">
        <v>0</v>
      </c>
      <c r="I7">
        <v>100.584</v>
      </c>
      <c r="J7">
        <v>1.143</v>
      </c>
      <c r="K7">
        <v>687.84215500000005</v>
      </c>
      <c r="L7">
        <v>656.40412500000002</v>
      </c>
      <c r="M7">
        <v>92.92</v>
      </c>
      <c r="N7">
        <v>119.15625</v>
      </c>
      <c r="O7">
        <v>124.79062500000001</v>
      </c>
      <c r="P7">
        <v>141.16999999999999</v>
      </c>
      <c r="Q7">
        <v>21.938279999999999</v>
      </c>
      <c r="R7">
        <v>42.846803999999999</v>
      </c>
      <c r="S7">
        <v>26.620229999999999</v>
      </c>
      <c r="T7">
        <v>0.5625</v>
      </c>
      <c r="U7">
        <v>279.18</v>
      </c>
      <c r="V7">
        <v>14.253199</v>
      </c>
      <c r="W7">
        <v>46.399079999999998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45.147199999999998</v>
      </c>
      <c r="AH7">
        <v>0</v>
      </c>
      <c r="AI7">
        <v>0</v>
      </c>
      <c r="AJ7">
        <v>0</v>
      </c>
      <c r="AK7">
        <v>54.966999999999999</v>
      </c>
      <c r="AL7">
        <v>2.5564</v>
      </c>
      <c r="AM7">
        <v>0</v>
      </c>
      <c r="AN7">
        <v>0.74441999999999997</v>
      </c>
      <c r="AO7">
        <v>0</v>
      </c>
      <c r="AP7">
        <v>1.5371999999999999</v>
      </c>
      <c r="AQ7">
        <v>0</v>
      </c>
      <c r="AR7">
        <v>2.2080000000000002</v>
      </c>
      <c r="AS7">
        <v>16.680479999999999</v>
      </c>
      <c r="AT7">
        <v>11.2476</v>
      </c>
      <c r="AU7">
        <v>0</v>
      </c>
      <c r="AV7">
        <v>0</v>
      </c>
      <c r="AW7">
        <v>51.121200000000002</v>
      </c>
      <c r="AX7">
        <v>0</v>
      </c>
      <c r="AY7">
        <v>0</v>
      </c>
      <c r="AZ7">
        <f t="shared" si="0"/>
        <v>37.545279999999998</v>
      </c>
      <c r="BA7">
        <f t="shared" si="1"/>
        <v>2758.5147780000007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2</v>
      </c>
      <c r="BP7">
        <v>2.19</v>
      </c>
      <c r="BQ7">
        <v>0</v>
      </c>
      <c r="BR7">
        <v>0</v>
      </c>
      <c r="BS7">
        <v>1.65</v>
      </c>
      <c r="BT7">
        <v>0</v>
      </c>
      <c r="BU7">
        <v>0</v>
      </c>
      <c r="BV7">
        <v>0</v>
      </c>
      <c r="BW7">
        <v>9.44</v>
      </c>
      <c r="BX7">
        <v>0</v>
      </c>
      <c r="BY7">
        <v>0.26</v>
      </c>
      <c r="BZ7">
        <v>0</v>
      </c>
      <c r="CA7">
        <v>0</v>
      </c>
      <c r="CB7">
        <v>1.97</v>
      </c>
      <c r="CC7">
        <v>0.82</v>
      </c>
      <c r="CD7">
        <v>0.42</v>
      </c>
      <c r="CE7">
        <v>0.9</v>
      </c>
      <c r="CF7">
        <v>0.08</v>
      </c>
      <c r="CG7">
        <v>3.77</v>
      </c>
      <c r="CH7">
        <v>0</v>
      </c>
      <c r="CI7">
        <v>5.34</v>
      </c>
      <c r="CJ7">
        <v>1.92</v>
      </c>
      <c r="CK7">
        <v>1.79</v>
      </c>
      <c r="CL7">
        <v>0</v>
      </c>
      <c r="CM7">
        <v>0</v>
      </c>
      <c r="CN7">
        <v>0</v>
      </c>
      <c r="CO7">
        <v>2.25</v>
      </c>
      <c r="CP7">
        <v>0.99528000000000005</v>
      </c>
      <c r="CQ7">
        <v>0</v>
      </c>
      <c r="CR7">
        <v>1.75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37.545279999999998</v>
      </c>
    </row>
    <row r="8" spans="1:114">
      <c r="A8" t="s">
        <v>50</v>
      </c>
      <c r="B8">
        <v>0</v>
      </c>
      <c r="C8">
        <v>46.58</v>
      </c>
      <c r="D8">
        <v>0</v>
      </c>
      <c r="E8">
        <v>0</v>
      </c>
      <c r="F8">
        <v>0</v>
      </c>
      <c r="G8">
        <v>24.882000000000001</v>
      </c>
      <c r="H8">
        <v>0</v>
      </c>
      <c r="I8">
        <v>100.584</v>
      </c>
      <c r="J8">
        <v>1.143</v>
      </c>
      <c r="K8">
        <v>687.84215500000005</v>
      </c>
      <c r="L8">
        <v>656.40412500000002</v>
      </c>
      <c r="M8">
        <v>92.92</v>
      </c>
      <c r="N8">
        <v>119.15625</v>
      </c>
      <c r="O8">
        <v>124.79062500000001</v>
      </c>
      <c r="P8">
        <v>141.16999999999999</v>
      </c>
      <c r="Q8">
        <v>21.938279999999999</v>
      </c>
      <c r="R8">
        <v>42.846803999999999</v>
      </c>
      <c r="S8">
        <v>26.620229999999999</v>
      </c>
      <c r="T8">
        <v>0.5625</v>
      </c>
      <c r="U8">
        <v>279.18</v>
      </c>
      <c r="V8">
        <v>14.253199</v>
      </c>
      <c r="W8">
        <v>46.399079999999998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45.147199999999998</v>
      </c>
      <c r="AH8">
        <v>0</v>
      </c>
      <c r="AI8">
        <v>0</v>
      </c>
      <c r="AJ8">
        <v>0</v>
      </c>
      <c r="AK8">
        <v>54.966999999999999</v>
      </c>
      <c r="AL8">
        <v>2.5564</v>
      </c>
      <c r="AM8">
        <v>0</v>
      </c>
      <c r="AN8">
        <v>0.74441999999999997</v>
      </c>
      <c r="AO8">
        <v>0</v>
      </c>
      <c r="AP8">
        <v>1.5371999999999999</v>
      </c>
      <c r="AQ8">
        <v>0</v>
      </c>
      <c r="AR8">
        <v>2.2080000000000002</v>
      </c>
      <c r="AS8">
        <v>16.680479999999999</v>
      </c>
      <c r="AT8">
        <v>11.2476</v>
      </c>
      <c r="AU8">
        <v>0</v>
      </c>
      <c r="AV8">
        <v>0</v>
      </c>
      <c r="AW8">
        <v>51.121200000000002</v>
      </c>
      <c r="AX8">
        <v>0</v>
      </c>
      <c r="AY8">
        <v>0</v>
      </c>
      <c r="AZ8">
        <f t="shared" si="0"/>
        <v>37.545279999999998</v>
      </c>
      <c r="BA8">
        <f t="shared" si="1"/>
        <v>2758.5147780000007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2</v>
      </c>
      <c r="BP8">
        <v>2.19</v>
      </c>
      <c r="BQ8">
        <v>0</v>
      </c>
      <c r="BR8">
        <v>0</v>
      </c>
      <c r="BS8">
        <v>1.65</v>
      </c>
      <c r="BT8">
        <v>0</v>
      </c>
      <c r="BU8">
        <v>0</v>
      </c>
      <c r="BV8">
        <v>0</v>
      </c>
      <c r="BW8">
        <v>9.44</v>
      </c>
      <c r="BX8">
        <v>0</v>
      </c>
      <c r="BY8">
        <v>0.26</v>
      </c>
      <c r="BZ8">
        <v>0</v>
      </c>
      <c r="CA8">
        <v>0</v>
      </c>
      <c r="CB8">
        <v>1.97</v>
      </c>
      <c r="CC8">
        <v>0.82</v>
      </c>
      <c r="CD8">
        <v>0.42</v>
      </c>
      <c r="CE8">
        <v>0.9</v>
      </c>
      <c r="CF8">
        <v>0.08</v>
      </c>
      <c r="CG8">
        <v>3.77</v>
      </c>
      <c r="CH8">
        <v>0</v>
      </c>
      <c r="CI8">
        <v>5.34</v>
      </c>
      <c r="CJ8">
        <v>1.92</v>
      </c>
      <c r="CK8">
        <v>1.79</v>
      </c>
      <c r="CL8">
        <v>0</v>
      </c>
      <c r="CM8">
        <v>0</v>
      </c>
      <c r="CN8">
        <v>0</v>
      </c>
      <c r="CO8">
        <v>2.25</v>
      </c>
      <c r="CP8">
        <v>0.99528000000000005</v>
      </c>
      <c r="CQ8">
        <v>0</v>
      </c>
      <c r="CR8">
        <v>1.75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37.545279999999998</v>
      </c>
    </row>
    <row r="9" spans="1:114">
      <c r="A9" t="s">
        <v>51</v>
      </c>
      <c r="B9">
        <v>0</v>
      </c>
      <c r="C9">
        <v>46.58</v>
      </c>
      <c r="D9">
        <v>0</v>
      </c>
      <c r="E9">
        <v>0</v>
      </c>
      <c r="F9">
        <v>0</v>
      </c>
      <c r="G9">
        <v>24.882000000000001</v>
      </c>
      <c r="H9">
        <v>0</v>
      </c>
      <c r="I9">
        <v>100.584</v>
      </c>
      <c r="J9">
        <v>1.143</v>
      </c>
      <c r="K9">
        <v>687.84215500000005</v>
      </c>
      <c r="L9">
        <v>656.40412500000002</v>
      </c>
      <c r="M9">
        <v>92.92</v>
      </c>
      <c r="N9">
        <v>119.15625</v>
      </c>
      <c r="O9">
        <v>124.79062500000001</v>
      </c>
      <c r="P9">
        <v>141.16999999999999</v>
      </c>
      <c r="Q9">
        <v>21.938279999999999</v>
      </c>
      <c r="R9">
        <v>42.846803999999999</v>
      </c>
      <c r="S9">
        <v>26.620229999999999</v>
      </c>
      <c r="T9">
        <v>0.5625</v>
      </c>
      <c r="U9">
        <v>279.18</v>
      </c>
      <c r="V9">
        <v>14.253199</v>
      </c>
      <c r="W9">
        <v>46.399079999999998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45.147199999999998</v>
      </c>
      <c r="AH9">
        <v>0</v>
      </c>
      <c r="AI9">
        <v>0</v>
      </c>
      <c r="AJ9">
        <v>0</v>
      </c>
      <c r="AK9">
        <v>54.966999999999999</v>
      </c>
      <c r="AL9">
        <v>2.5564</v>
      </c>
      <c r="AM9">
        <v>0</v>
      </c>
      <c r="AN9">
        <v>0.74441999999999997</v>
      </c>
      <c r="AO9">
        <v>0</v>
      </c>
      <c r="AP9">
        <v>1.5371999999999999</v>
      </c>
      <c r="AQ9">
        <v>0</v>
      </c>
      <c r="AR9">
        <v>2.2080000000000002</v>
      </c>
      <c r="AS9">
        <v>16.680479999999999</v>
      </c>
      <c r="AT9">
        <v>11.2476</v>
      </c>
      <c r="AU9">
        <v>0</v>
      </c>
      <c r="AV9">
        <v>0</v>
      </c>
      <c r="AW9">
        <v>51.121200000000002</v>
      </c>
      <c r="AX9">
        <v>0</v>
      </c>
      <c r="AY9">
        <v>0</v>
      </c>
      <c r="AZ9">
        <f t="shared" si="0"/>
        <v>37.515279999999997</v>
      </c>
      <c r="BA9">
        <f t="shared" si="1"/>
        <v>2758.4847780000009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2</v>
      </c>
      <c r="BP9">
        <v>2.19</v>
      </c>
      <c r="BQ9">
        <v>0</v>
      </c>
      <c r="BR9">
        <v>0</v>
      </c>
      <c r="BS9">
        <v>1.65</v>
      </c>
      <c r="BT9">
        <v>0</v>
      </c>
      <c r="BU9">
        <v>0</v>
      </c>
      <c r="BV9">
        <v>0</v>
      </c>
      <c r="BW9">
        <v>9.44</v>
      </c>
      <c r="BX9">
        <v>0</v>
      </c>
      <c r="BY9">
        <v>0.26</v>
      </c>
      <c r="BZ9">
        <v>0</v>
      </c>
      <c r="CA9">
        <v>0</v>
      </c>
      <c r="CB9">
        <v>1.97</v>
      </c>
      <c r="CC9">
        <v>0.82</v>
      </c>
      <c r="CD9">
        <v>0.42</v>
      </c>
      <c r="CE9">
        <v>0.87</v>
      </c>
      <c r="CF9">
        <v>0.08</v>
      </c>
      <c r="CG9">
        <v>3.77</v>
      </c>
      <c r="CH9">
        <v>0</v>
      </c>
      <c r="CI9">
        <v>5.34</v>
      </c>
      <c r="CJ9">
        <v>1.92</v>
      </c>
      <c r="CK9">
        <v>1.79</v>
      </c>
      <c r="CL9">
        <v>0</v>
      </c>
      <c r="CM9">
        <v>0</v>
      </c>
      <c r="CN9">
        <v>0</v>
      </c>
      <c r="CO9">
        <v>2.25</v>
      </c>
      <c r="CP9">
        <v>0.99528000000000005</v>
      </c>
      <c r="CQ9">
        <v>0</v>
      </c>
      <c r="CR9">
        <v>1.75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37.515279999999997</v>
      </c>
    </row>
    <row r="10" spans="1:114">
      <c r="A10" t="s">
        <v>52</v>
      </c>
      <c r="B10">
        <v>0</v>
      </c>
      <c r="C10">
        <v>46.58</v>
      </c>
      <c r="D10">
        <v>0</v>
      </c>
      <c r="E10">
        <v>0</v>
      </c>
      <c r="F10">
        <v>0</v>
      </c>
      <c r="G10">
        <v>24.882000000000001</v>
      </c>
      <c r="H10">
        <v>0</v>
      </c>
      <c r="I10">
        <v>100.584</v>
      </c>
      <c r="J10">
        <v>1.143</v>
      </c>
      <c r="K10">
        <v>687.84215500000005</v>
      </c>
      <c r="L10">
        <v>656.40412500000002</v>
      </c>
      <c r="M10">
        <v>92.92</v>
      </c>
      <c r="N10">
        <v>119.15625</v>
      </c>
      <c r="O10">
        <v>124.79062500000001</v>
      </c>
      <c r="P10">
        <v>141.16999999999999</v>
      </c>
      <c r="Q10">
        <v>21.938279999999999</v>
      </c>
      <c r="R10">
        <v>42.846803999999999</v>
      </c>
      <c r="S10">
        <v>26.620229999999999</v>
      </c>
      <c r="T10">
        <v>0.5625</v>
      </c>
      <c r="U10">
        <v>279.18</v>
      </c>
      <c r="V10">
        <v>14.253199</v>
      </c>
      <c r="W10">
        <v>46.399079999999998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45.147199999999998</v>
      </c>
      <c r="AH10">
        <v>0</v>
      </c>
      <c r="AI10">
        <v>0</v>
      </c>
      <c r="AJ10">
        <v>0</v>
      </c>
      <c r="AK10">
        <v>54.966999999999999</v>
      </c>
      <c r="AL10">
        <v>2.5564</v>
      </c>
      <c r="AM10">
        <v>0</v>
      </c>
      <c r="AN10">
        <v>0.74441999999999997</v>
      </c>
      <c r="AO10">
        <v>0</v>
      </c>
      <c r="AP10">
        <v>1.5371999999999999</v>
      </c>
      <c r="AQ10">
        <v>0</v>
      </c>
      <c r="AR10">
        <v>2.2080000000000002</v>
      </c>
      <c r="AS10">
        <v>16.680479999999999</v>
      </c>
      <c r="AT10">
        <v>11.2476</v>
      </c>
      <c r="AU10">
        <v>0</v>
      </c>
      <c r="AV10">
        <v>0</v>
      </c>
      <c r="AW10">
        <v>51.121200000000002</v>
      </c>
      <c r="AX10">
        <v>0</v>
      </c>
      <c r="AY10">
        <v>0</v>
      </c>
      <c r="AZ10">
        <f t="shared" si="0"/>
        <v>37.515279999999997</v>
      </c>
      <c r="BA10">
        <f t="shared" si="1"/>
        <v>2758.4847780000009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2</v>
      </c>
      <c r="BP10">
        <v>2.19</v>
      </c>
      <c r="BQ10">
        <v>0</v>
      </c>
      <c r="BR10">
        <v>0</v>
      </c>
      <c r="BS10">
        <v>1.65</v>
      </c>
      <c r="BT10">
        <v>0</v>
      </c>
      <c r="BU10">
        <v>0</v>
      </c>
      <c r="BV10">
        <v>0</v>
      </c>
      <c r="BW10">
        <v>9.44</v>
      </c>
      <c r="BX10">
        <v>0</v>
      </c>
      <c r="BY10">
        <v>0.26</v>
      </c>
      <c r="BZ10">
        <v>0</v>
      </c>
      <c r="CA10">
        <v>0</v>
      </c>
      <c r="CB10">
        <v>1.97</v>
      </c>
      <c r="CC10">
        <v>0.82</v>
      </c>
      <c r="CD10">
        <v>0.42</v>
      </c>
      <c r="CE10">
        <v>0.87</v>
      </c>
      <c r="CF10">
        <v>0.08</v>
      </c>
      <c r="CG10">
        <v>3.77</v>
      </c>
      <c r="CH10">
        <v>0</v>
      </c>
      <c r="CI10">
        <v>5.34</v>
      </c>
      <c r="CJ10">
        <v>1.92</v>
      </c>
      <c r="CK10">
        <v>1.79</v>
      </c>
      <c r="CL10">
        <v>0</v>
      </c>
      <c r="CM10">
        <v>0</v>
      </c>
      <c r="CN10">
        <v>0</v>
      </c>
      <c r="CO10">
        <v>2.25</v>
      </c>
      <c r="CP10">
        <v>0.99528000000000005</v>
      </c>
      <c r="CQ10">
        <v>0</v>
      </c>
      <c r="CR10">
        <v>1.75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37.515279999999997</v>
      </c>
    </row>
    <row r="11" spans="1:114">
      <c r="A11" t="s">
        <v>53</v>
      </c>
      <c r="B11">
        <v>0</v>
      </c>
      <c r="C11">
        <v>46.908799999999999</v>
      </c>
      <c r="D11">
        <v>0</v>
      </c>
      <c r="E11">
        <v>0</v>
      </c>
      <c r="F11">
        <v>0</v>
      </c>
      <c r="G11">
        <v>24.882000000000001</v>
      </c>
      <c r="H11">
        <v>0</v>
      </c>
      <c r="I11">
        <v>100.584</v>
      </c>
      <c r="J11">
        <v>1.143</v>
      </c>
      <c r="K11">
        <v>687.84215500000005</v>
      </c>
      <c r="L11">
        <v>656.40412500000002</v>
      </c>
      <c r="M11">
        <v>92.92</v>
      </c>
      <c r="N11">
        <v>119.15625</v>
      </c>
      <c r="O11">
        <v>124.79062500000001</v>
      </c>
      <c r="P11">
        <v>141.16999999999999</v>
      </c>
      <c r="Q11">
        <v>21.938279999999999</v>
      </c>
      <c r="R11">
        <v>42.846803999999999</v>
      </c>
      <c r="S11">
        <v>26.620229999999999</v>
      </c>
      <c r="T11">
        <v>0.5625</v>
      </c>
      <c r="U11">
        <v>279.18</v>
      </c>
      <c r="V11">
        <v>14.253199</v>
      </c>
      <c r="W11">
        <v>46.399079999999998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45.147199999999998</v>
      </c>
      <c r="AH11">
        <v>0</v>
      </c>
      <c r="AI11">
        <v>0</v>
      </c>
      <c r="AJ11">
        <v>0</v>
      </c>
      <c r="AK11">
        <v>54.966999999999999</v>
      </c>
      <c r="AL11">
        <v>2.5564</v>
      </c>
      <c r="AM11">
        <v>0</v>
      </c>
      <c r="AN11">
        <v>0.74441999999999997</v>
      </c>
      <c r="AO11">
        <v>0</v>
      </c>
      <c r="AP11">
        <v>5.6364000000000001</v>
      </c>
      <c r="AQ11">
        <v>0</v>
      </c>
      <c r="AR11">
        <v>2.2080000000000002</v>
      </c>
      <c r="AS11">
        <v>5.1117600000000003</v>
      </c>
      <c r="AT11">
        <v>11.2476</v>
      </c>
      <c r="AU11">
        <v>0</v>
      </c>
      <c r="AV11">
        <v>0</v>
      </c>
      <c r="AW11">
        <v>51.121200000000002</v>
      </c>
      <c r="AX11">
        <v>0</v>
      </c>
      <c r="AY11">
        <v>0</v>
      </c>
      <c r="AZ11">
        <f t="shared" si="0"/>
        <v>37.46528</v>
      </c>
      <c r="BA11">
        <f t="shared" si="1"/>
        <v>2751.2940579999999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2</v>
      </c>
      <c r="BP11">
        <v>2.19</v>
      </c>
      <c r="BQ11">
        <v>0</v>
      </c>
      <c r="BR11">
        <v>0</v>
      </c>
      <c r="BS11">
        <v>1.65</v>
      </c>
      <c r="BT11">
        <v>0</v>
      </c>
      <c r="BU11">
        <v>0</v>
      </c>
      <c r="BV11">
        <v>0</v>
      </c>
      <c r="BW11">
        <v>9.44</v>
      </c>
      <c r="BX11">
        <v>0</v>
      </c>
      <c r="BY11">
        <v>0.26</v>
      </c>
      <c r="BZ11">
        <v>0</v>
      </c>
      <c r="CA11">
        <v>0</v>
      </c>
      <c r="CB11">
        <v>1.97</v>
      </c>
      <c r="CC11">
        <v>0.82</v>
      </c>
      <c r="CD11">
        <v>0.42</v>
      </c>
      <c r="CE11">
        <v>0.82</v>
      </c>
      <c r="CF11">
        <v>0.08</v>
      </c>
      <c r="CG11">
        <v>3.77</v>
      </c>
      <c r="CH11">
        <v>0</v>
      </c>
      <c r="CI11">
        <v>5.34</v>
      </c>
      <c r="CJ11">
        <v>1.92</v>
      </c>
      <c r="CK11">
        <v>1.79</v>
      </c>
      <c r="CL11">
        <v>0</v>
      </c>
      <c r="CM11">
        <v>0</v>
      </c>
      <c r="CN11">
        <v>0</v>
      </c>
      <c r="CO11">
        <v>2.25</v>
      </c>
      <c r="CP11">
        <v>0.99528000000000005</v>
      </c>
      <c r="CQ11">
        <v>0</v>
      </c>
      <c r="CR11">
        <v>1.75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37.46528</v>
      </c>
    </row>
    <row r="12" spans="1:114">
      <c r="A12" t="s">
        <v>54</v>
      </c>
      <c r="B12">
        <v>0</v>
      </c>
      <c r="C12">
        <v>46.908799999999999</v>
      </c>
      <c r="D12">
        <v>0</v>
      </c>
      <c r="E12">
        <v>0</v>
      </c>
      <c r="F12">
        <v>0</v>
      </c>
      <c r="G12">
        <v>24.882000000000001</v>
      </c>
      <c r="H12">
        <v>0</v>
      </c>
      <c r="I12">
        <v>100.584</v>
      </c>
      <c r="J12">
        <v>1.143</v>
      </c>
      <c r="K12">
        <v>687.84215500000005</v>
      </c>
      <c r="L12">
        <v>656.40412500000002</v>
      </c>
      <c r="M12">
        <v>92.92</v>
      </c>
      <c r="N12">
        <v>119.15625</v>
      </c>
      <c r="O12">
        <v>124.79062500000001</v>
      </c>
      <c r="P12">
        <v>141.16999999999999</v>
      </c>
      <c r="Q12">
        <v>21.938279999999999</v>
      </c>
      <c r="R12">
        <v>42.846803999999999</v>
      </c>
      <c r="S12">
        <v>26.620229999999999</v>
      </c>
      <c r="T12">
        <v>0.5625</v>
      </c>
      <c r="U12">
        <v>279.18</v>
      </c>
      <c r="V12">
        <v>14.253199</v>
      </c>
      <c r="W12">
        <v>46.399079999999998</v>
      </c>
      <c r="X12">
        <v>98.34375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45.147199999999998</v>
      </c>
      <c r="AH12">
        <v>0</v>
      </c>
      <c r="AI12">
        <v>0</v>
      </c>
      <c r="AJ12">
        <v>0</v>
      </c>
      <c r="AK12">
        <v>54.966999999999999</v>
      </c>
      <c r="AL12">
        <v>2.5564</v>
      </c>
      <c r="AM12">
        <v>0</v>
      </c>
      <c r="AN12">
        <v>0.74441999999999997</v>
      </c>
      <c r="AO12">
        <v>0</v>
      </c>
      <c r="AP12">
        <v>5.6364000000000001</v>
      </c>
      <c r="AQ12">
        <v>0</v>
      </c>
      <c r="AR12">
        <v>2.2080000000000002</v>
      </c>
      <c r="AS12">
        <v>5.1117600000000003</v>
      </c>
      <c r="AT12">
        <v>11.2476</v>
      </c>
      <c r="AU12">
        <v>0</v>
      </c>
      <c r="AV12">
        <v>0</v>
      </c>
      <c r="AW12">
        <v>51.121200000000002</v>
      </c>
      <c r="AX12">
        <v>0</v>
      </c>
      <c r="AY12">
        <v>0</v>
      </c>
      <c r="AZ12">
        <f t="shared" si="0"/>
        <v>37.46528</v>
      </c>
      <c r="BA12">
        <f t="shared" si="1"/>
        <v>2751.2940579999999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2</v>
      </c>
      <c r="BP12">
        <v>2.19</v>
      </c>
      <c r="BQ12">
        <v>0</v>
      </c>
      <c r="BR12">
        <v>0</v>
      </c>
      <c r="BS12">
        <v>1.65</v>
      </c>
      <c r="BT12">
        <v>0</v>
      </c>
      <c r="BU12">
        <v>0</v>
      </c>
      <c r="BV12">
        <v>0</v>
      </c>
      <c r="BW12">
        <v>9.44</v>
      </c>
      <c r="BX12">
        <v>0</v>
      </c>
      <c r="BY12">
        <v>0.26</v>
      </c>
      <c r="BZ12">
        <v>0</v>
      </c>
      <c r="CA12">
        <v>0</v>
      </c>
      <c r="CB12">
        <v>1.97</v>
      </c>
      <c r="CC12">
        <v>0.82</v>
      </c>
      <c r="CD12">
        <v>0.42</v>
      </c>
      <c r="CE12">
        <v>0.82</v>
      </c>
      <c r="CF12">
        <v>0.08</v>
      </c>
      <c r="CG12">
        <v>3.77</v>
      </c>
      <c r="CH12">
        <v>0</v>
      </c>
      <c r="CI12">
        <v>5.34</v>
      </c>
      <c r="CJ12">
        <v>1.92</v>
      </c>
      <c r="CK12">
        <v>1.79</v>
      </c>
      <c r="CL12">
        <v>0</v>
      </c>
      <c r="CM12">
        <v>0</v>
      </c>
      <c r="CN12">
        <v>0</v>
      </c>
      <c r="CO12">
        <v>2.25</v>
      </c>
      <c r="CP12">
        <v>0.99528000000000005</v>
      </c>
      <c r="CQ12">
        <v>0</v>
      </c>
      <c r="CR12">
        <v>1.75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37.46528</v>
      </c>
    </row>
    <row r="13" spans="1:114">
      <c r="A13" t="s">
        <v>55</v>
      </c>
      <c r="B13">
        <v>0</v>
      </c>
      <c r="C13">
        <v>46.908799999999999</v>
      </c>
      <c r="D13">
        <v>0</v>
      </c>
      <c r="E13">
        <v>0</v>
      </c>
      <c r="F13">
        <v>0</v>
      </c>
      <c r="G13">
        <v>24.882000000000001</v>
      </c>
      <c r="H13">
        <v>0</v>
      </c>
      <c r="I13">
        <v>100.584</v>
      </c>
      <c r="J13">
        <v>1.143</v>
      </c>
      <c r="K13">
        <v>687.84215500000005</v>
      </c>
      <c r="L13">
        <v>656.40412500000002</v>
      </c>
      <c r="M13">
        <v>92.92</v>
      </c>
      <c r="N13">
        <v>119.15625</v>
      </c>
      <c r="O13">
        <v>124.79062500000001</v>
      </c>
      <c r="P13">
        <v>141.16999999999999</v>
      </c>
      <c r="Q13">
        <v>21.938279999999999</v>
      </c>
      <c r="R13">
        <v>42.846803999999999</v>
      </c>
      <c r="S13">
        <v>26.620229999999999</v>
      </c>
      <c r="T13">
        <v>0.5625</v>
      </c>
      <c r="U13">
        <v>279.18</v>
      </c>
      <c r="V13">
        <v>14.253199</v>
      </c>
      <c r="W13">
        <v>46.399079999999998</v>
      </c>
      <c r="X13">
        <v>98.34375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45.147199999999998</v>
      </c>
      <c r="AH13">
        <v>0</v>
      </c>
      <c r="AI13">
        <v>0</v>
      </c>
      <c r="AJ13">
        <v>0</v>
      </c>
      <c r="AK13">
        <v>54.966999999999999</v>
      </c>
      <c r="AL13">
        <v>2.5564</v>
      </c>
      <c r="AM13">
        <v>0</v>
      </c>
      <c r="AN13">
        <v>0.74441999999999997</v>
      </c>
      <c r="AO13">
        <v>0</v>
      </c>
      <c r="AP13">
        <v>5.6364000000000001</v>
      </c>
      <c r="AQ13">
        <v>0</v>
      </c>
      <c r="AR13">
        <v>2.2080000000000002</v>
      </c>
      <c r="AS13">
        <v>5.1117600000000003</v>
      </c>
      <c r="AT13">
        <v>11.2476</v>
      </c>
      <c r="AU13">
        <v>0</v>
      </c>
      <c r="AV13">
        <v>0</v>
      </c>
      <c r="AW13">
        <v>51.121200000000002</v>
      </c>
      <c r="AX13">
        <v>0</v>
      </c>
      <c r="AY13">
        <v>0</v>
      </c>
      <c r="AZ13">
        <f t="shared" si="0"/>
        <v>37.46528</v>
      </c>
      <c r="BA13">
        <f t="shared" si="1"/>
        <v>2751.2940579999999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2</v>
      </c>
      <c r="BP13">
        <v>2.19</v>
      </c>
      <c r="BQ13">
        <v>0</v>
      </c>
      <c r="BR13">
        <v>0</v>
      </c>
      <c r="BS13">
        <v>1.65</v>
      </c>
      <c r="BT13">
        <v>0</v>
      </c>
      <c r="BU13">
        <v>0</v>
      </c>
      <c r="BV13">
        <v>0</v>
      </c>
      <c r="BW13">
        <v>9.44</v>
      </c>
      <c r="BX13">
        <v>0</v>
      </c>
      <c r="BY13">
        <v>0.26</v>
      </c>
      <c r="BZ13">
        <v>0</v>
      </c>
      <c r="CA13">
        <v>0</v>
      </c>
      <c r="CB13">
        <v>1.97</v>
      </c>
      <c r="CC13">
        <v>0.82</v>
      </c>
      <c r="CD13">
        <v>0.42</v>
      </c>
      <c r="CE13">
        <v>0.82</v>
      </c>
      <c r="CF13">
        <v>0.08</v>
      </c>
      <c r="CG13">
        <v>3.77</v>
      </c>
      <c r="CH13">
        <v>0</v>
      </c>
      <c r="CI13">
        <v>5.34</v>
      </c>
      <c r="CJ13">
        <v>1.92</v>
      </c>
      <c r="CK13">
        <v>1.79</v>
      </c>
      <c r="CL13">
        <v>0</v>
      </c>
      <c r="CM13">
        <v>0</v>
      </c>
      <c r="CN13">
        <v>0</v>
      </c>
      <c r="CO13">
        <v>2.25</v>
      </c>
      <c r="CP13">
        <v>0.99528000000000005</v>
      </c>
      <c r="CQ13">
        <v>0</v>
      </c>
      <c r="CR13">
        <v>1.75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37.46528</v>
      </c>
    </row>
    <row r="14" spans="1:114">
      <c r="A14" t="s">
        <v>56</v>
      </c>
      <c r="B14">
        <v>0</v>
      </c>
      <c r="C14">
        <v>46.908799999999999</v>
      </c>
      <c r="D14">
        <v>0</v>
      </c>
      <c r="E14">
        <v>0</v>
      </c>
      <c r="F14">
        <v>0</v>
      </c>
      <c r="G14">
        <v>24.882000000000001</v>
      </c>
      <c r="H14">
        <v>0</v>
      </c>
      <c r="I14">
        <v>100.584</v>
      </c>
      <c r="J14">
        <v>1.143</v>
      </c>
      <c r="K14">
        <v>687.84215500000005</v>
      </c>
      <c r="L14">
        <v>656.40412500000002</v>
      </c>
      <c r="M14">
        <v>92.92</v>
      </c>
      <c r="N14">
        <v>119.15625</v>
      </c>
      <c r="O14">
        <v>124.79062500000001</v>
      </c>
      <c r="P14">
        <v>141.16999999999999</v>
      </c>
      <c r="Q14">
        <v>21.938279999999999</v>
      </c>
      <c r="R14">
        <v>42.846803999999999</v>
      </c>
      <c r="S14">
        <v>26.620229999999999</v>
      </c>
      <c r="T14">
        <v>0.5625</v>
      </c>
      <c r="U14">
        <v>279.18</v>
      </c>
      <c r="V14">
        <v>14.253199</v>
      </c>
      <c r="W14">
        <v>46.399079999999998</v>
      </c>
      <c r="X14">
        <v>98.34375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45.147199999999998</v>
      </c>
      <c r="AH14">
        <v>0</v>
      </c>
      <c r="AI14">
        <v>0</v>
      </c>
      <c r="AJ14">
        <v>0</v>
      </c>
      <c r="AK14">
        <v>54.966999999999999</v>
      </c>
      <c r="AL14">
        <v>2.5564</v>
      </c>
      <c r="AM14">
        <v>0</v>
      </c>
      <c r="AN14">
        <v>0.74441999999999997</v>
      </c>
      <c r="AO14">
        <v>0</v>
      </c>
      <c r="AP14">
        <v>5.6364000000000001</v>
      </c>
      <c r="AQ14">
        <v>0</v>
      </c>
      <c r="AR14">
        <v>2.2080000000000002</v>
      </c>
      <c r="AS14">
        <v>5.1117600000000003</v>
      </c>
      <c r="AT14">
        <v>11.2476</v>
      </c>
      <c r="AU14">
        <v>0</v>
      </c>
      <c r="AV14">
        <v>0</v>
      </c>
      <c r="AW14">
        <v>51.121200000000002</v>
      </c>
      <c r="AX14">
        <v>0</v>
      </c>
      <c r="AY14">
        <v>0</v>
      </c>
      <c r="AZ14">
        <f t="shared" si="0"/>
        <v>37.46528</v>
      </c>
      <c r="BA14">
        <f t="shared" si="1"/>
        <v>2751.2940579999999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2</v>
      </c>
      <c r="BP14">
        <v>2.19</v>
      </c>
      <c r="BQ14">
        <v>0</v>
      </c>
      <c r="BR14">
        <v>0</v>
      </c>
      <c r="BS14">
        <v>1.65</v>
      </c>
      <c r="BT14">
        <v>0</v>
      </c>
      <c r="BU14">
        <v>0</v>
      </c>
      <c r="BV14">
        <v>0</v>
      </c>
      <c r="BW14">
        <v>9.44</v>
      </c>
      <c r="BX14">
        <v>0</v>
      </c>
      <c r="BY14">
        <v>0.26</v>
      </c>
      <c r="BZ14">
        <v>0</v>
      </c>
      <c r="CA14">
        <v>0</v>
      </c>
      <c r="CB14">
        <v>1.97</v>
      </c>
      <c r="CC14">
        <v>0.82</v>
      </c>
      <c r="CD14">
        <v>0.42</v>
      </c>
      <c r="CE14">
        <v>0.82</v>
      </c>
      <c r="CF14">
        <v>0.08</v>
      </c>
      <c r="CG14">
        <v>3.77</v>
      </c>
      <c r="CH14">
        <v>0</v>
      </c>
      <c r="CI14">
        <v>5.34</v>
      </c>
      <c r="CJ14">
        <v>1.92</v>
      </c>
      <c r="CK14">
        <v>1.79</v>
      </c>
      <c r="CL14">
        <v>0</v>
      </c>
      <c r="CM14">
        <v>0</v>
      </c>
      <c r="CN14">
        <v>0</v>
      </c>
      <c r="CO14">
        <v>2.25</v>
      </c>
      <c r="CP14">
        <v>0.99528000000000005</v>
      </c>
      <c r="CQ14">
        <v>0</v>
      </c>
      <c r="CR14">
        <v>1.75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37.46528</v>
      </c>
    </row>
    <row r="15" spans="1:114">
      <c r="A15" t="s">
        <v>57</v>
      </c>
      <c r="B15">
        <v>0</v>
      </c>
      <c r="C15">
        <v>46.908799999999999</v>
      </c>
      <c r="D15">
        <v>0</v>
      </c>
      <c r="E15">
        <v>0</v>
      </c>
      <c r="F15">
        <v>76.681799999999996</v>
      </c>
      <c r="G15">
        <v>0</v>
      </c>
      <c r="H15">
        <v>0</v>
      </c>
      <c r="I15">
        <v>100.584</v>
      </c>
      <c r="J15">
        <v>1.143</v>
      </c>
      <c r="K15">
        <v>687.84215500000005</v>
      </c>
      <c r="L15">
        <v>656.40412500000002</v>
      </c>
      <c r="M15">
        <v>92.92</v>
      </c>
      <c r="N15">
        <v>119.15625</v>
      </c>
      <c r="O15">
        <v>124.79062500000001</v>
      </c>
      <c r="P15">
        <v>141.16999999999999</v>
      </c>
      <c r="Q15">
        <v>21.938279999999999</v>
      </c>
      <c r="R15">
        <v>42.846803999999999</v>
      </c>
      <c r="S15">
        <v>26.620229999999999</v>
      </c>
      <c r="T15">
        <v>0.5625</v>
      </c>
      <c r="U15">
        <v>279.18</v>
      </c>
      <c r="V15">
        <v>14.253199</v>
      </c>
      <c r="W15">
        <v>46.399079999999998</v>
      </c>
      <c r="X15">
        <v>98.34375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45.147199999999998</v>
      </c>
      <c r="AH15">
        <v>0</v>
      </c>
      <c r="AI15">
        <v>0</v>
      </c>
      <c r="AJ15">
        <v>0</v>
      </c>
      <c r="AK15">
        <v>54.966999999999999</v>
      </c>
      <c r="AL15">
        <v>2.5564</v>
      </c>
      <c r="AM15">
        <v>0</v>
      </c>
      <c r="AN15">
        <v>0.74441999999999997</v>
      </c>
      <c r="AO15">
        <v>0</v>
      </c>
      <c r="AP15">
        <v>1.5371999999999999</v>
      </c>
      <c r="AQ15">
        <v>0</v>
      </c>
      <c r="AR15">
        <v>3.3119999999999998</v>
      </c>
      <c r="AS15">
        <v>5.1117600000000003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37.515279999999997</v>
      </c>
      <c r="BA15">
        <f t="shared" si="1"/>
        <v>2749.027458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2</v>
      </c>
      <c r="BP15">
        <v>2.19</v>
      </c>
      <c r="BQ15">
        <v>0</v>
      </c>
      <c r="BR15">
        <v>0</v>
      </c>
      <c r="BS15">
        <v>1.65</v>
      </c>
      <c r="BT15">
        <v>0</v>
      </c>
      <c r="BU15">
        <v>0</v>
      </c>
      <c r="BV15">
        <v>0</v>
      </c>
      <c r="BW15">
        <v>9.44</v>
      </c>
      <c r="BX15">
        <v>0</v>
      </c>
      <c r="BY15">
        <v>0.26</v>
      </c>
      <c r="BZ15">
        <v>0</v>
      </c>
      <c r="CA15">
        <v>0</v>
      </c>
      <c r="CB15">
        <v>1.97</v>
      </c>
      <c r="CC15">
        <v>0.82</v>
      </c>
      <c r="CD15">
        <v>0.42</v>
      </c>
      <c r="CE15">
        <v>0.87</v>
      </c>
      <c r="CF15">
        <v>0.08</v>
      </c>
      <c r="CG15">
        <v>3.77</v>
      </c>
      <c r="CH15">
        <v>0</v>
      </c>
      <c r="CI15">
        <v>5.34</v>
      </c>
      <c r="CJ15">
        <v>1.92</v>
      </c>
      <c r="CK15">
        <v>1.79</v>
      </c>
      <c r="CL15">
        <v>0</v>
      </c>
      <c r="CM15">
        <v>0</v>
      </c>
      <c r="CN15">
        <v>0</v>
      </c>
      <c r="CO15">
        <v>2.25</v>
      </c>
      <c r="CP15">
        <v>0.99528000000000005</v>
      </c>
      <c r="CQ15">
        <v>0</v>
      </c>
      <c r="CR15">
        <v>1.75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37.515279999999997</v>
      </c>
    </row>
    <row r="16" spans="1:114">
      <c r="A16" t="s">
        <v>58</v>
      </c>
      <c r="B16">
        <v>0</v>
      </c>
      <c r="C16">
        <v>46.908799999999999</v>
      </c>
      <c r="D16">
        <v>0</v>
      </c>
      <c r="E16">
        <v>0</v>
      </c>
      <c r="F16">
        <v>76.681799999999996</v>
      </c>
      <c r="G16">
        <v>0</v>
      </c>
      <c r="H16">
        <v>0</v>
      </c>
      <c r="I16">
        <v>100.584</v>
      </c>
      <c r="J16">
        <v>1.143</v>
      </c>
      <c r="K16">
        <v>687.84215500000005</v>
      </c>
      <c r="L16">
        <v>656.40412500000002</v>
      </c>
      <c r="M16">
        <v>92.92</v>
      </c>
      <c r="N16">
        <v>119.15625</v>
      </c>
      <c r="O16">
        <v>124.79062500000001</v>
      </c>
      <c r="P16">
        <v>141.16999999999999</v>
      </c>
      <c r="Q16">
        <v>21.938279999999999</v>
      </c>
      <c r="R16">
        <v>42.846803999999999</v>
      </c>
      <c r="S16">
        <v>26.620229999999999</v>
      </c>
      <c r="T16">
        <v>0.5625</v>
      </c>
      <c r="U16">
        <v>279.18</v>
      </c>
      <c r="V16">
        <v>14.253199</v>
      </c>
      <c r="W16">
        <v>46.399079999999998</v>
      </c>
      <c r="X16">
        <v>98.34375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45.147199999999998</v>
      </c>
      <c r="AH16">
        <v>0</v>
      </c>
      <c r="AI16">
        <v>0</v>
      </c>
      <c r="AJ16">
        <v>0</v>
      </c>
      <c r="AK16">
        <v>54.966999999999999</v>
      </c>
      <c r="AL16">
        <v>2.5564</v>
      </c>
      <c r="AM16">
        <v>0</v>
      </c>
      <c r="AN16">
        <v>0.74441999999999997</v>
      </c>
      <c r="AO16">
        <v>0</v>
      </c>
      <c r="AP16">
        <v>1.5371999999999999</v>
      </c>
      <c r="AQ16">
        <v>0</v>
      </c>
      <c r="AR16">
        <v>3.3119999999999998</v>
      </c>
      <c r="AS16">
        <v>5.1117600000000003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37.515279999999997</v>
      </c>
      <c r="BA16">
        <f t="shared" si="1"/>
        <v>2749.027458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2</v>
      </c>
      <c r="BP16">
        <v>2.19</v>
      </c>
      <c r="BQ16">
        <v>0</v>
      </c>
      <c r="BR16">
        <v>0</v>
      </c>
      <c r="BS16">
        <v>1.65</v>
      </c>
      <c r="BT16">
        <v>0</v>
      </c>
      <c r="BU16">
        <v>0</v>
      </c>
      <c r="BV16">
        <v>0</v>
      </c>
      <c r="BW16">
        <v>9.44</v>
      </c>
      <c r="BX16">
        <v>0</v>
      </c>
      <c r="BY16">
        <v>0.26</v>
      </c>
      <c r="BZ16">
        <v>0</v>
      </c>
      <c r="CA16">
        <v>0</v>
      </c>
      <c r="CB16">
        <v>1.97</v>
      </c>
      <c r="CC16">
        <v>0.82</v>
      </c>
      <c r="CD16">
        <v>0.42</v>
      </c>
      <c r="CE16">
        <v>0.87</v>
      </c>
      <c r="CF16">
        <v>0.08</v>
      </c>
      <c r="CG16">
        <v>3.77</v>
      </c>
      <c r="CH16">
        <v>0</v>
      </c>
      <c r="CI16">
        <v>5.34</v>
      </c>
      <c r="CJ16">
        <v>1.92</v>
      </c>
      <c r="CK16">
        <v>1.79</v>
      </c>
      <c r="CL16">
        <v>0</v>
      </c>
      <c r="CM16">
        <v>0</v>
      </c>
      <c r="CN16">
        <v>0</v>
      </c>
      <c r="CO16">
        <v>2.25</v>
      </c>
      <c r="CP16">
        <v>0.99528000000000005</v>
      </c>
      <c r="CQ16">
        <v>0</v>
      </c>
      <c r="CR16">
        <v>1.75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37.515279999999997</v>
      </c>
    </row>
    <row r="17" spans="1:114">
      <c r="A17" t="s">
        <v>59</v>
      </c>
      <c r="B17">
        <v>0</v>
      </c>
      <c r="C17">
        <v>46.908799999999999</v>
      </c>
      <c r="D17">
        <v>0</v>
      </c>
      <c r="E17">
        <v>0</v>
      </c>
      <c r="F17">
        <v>76.681799999999996</v>
      </c>
      <c r="G17">
        <v>0</v>
      </c>
      <c r="H17">
        <v>0</v>
      </c>
      <c r="I17">
        <v>100.584</v>
      </c>
      <c r="J17">
        <v>1.143</v>
      </c>
      <c r="K17">
        <v>687.84215500000005</v>
      </c>
      <c r="L17">
        <v>656.40412500000002</v>
      </c>
      <c r="M17">
        <v>92.92</v>
      </c>
      <c r="N17">
        <v>119.15625</v>
      </c>
      <c r="O17">
        <v>124.79062500000001</v>
      </c>
      <c r="P17">
        <v>141.16999999999999</v>
      </c>
      <c r="Q17">
        <v>21.938279999999999</v>
      </c>
      <c r="R17">
        <v>42.846803999999999</v>
      </c>
      <c r="S17">
        <v>26.620229999999999</v>
      </c>
      <c r="T17">
        <v>0.5625</v>
      </c>
      <c r="U17">
        <v>279.18</v>
      </c>
      <c r="V17">
        <v>15.29</v>
      </c>
      <c r="W17">
        <v>46.399079999999998</v>
      </c>
      <c r="X17">
        <v>98.34375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45.147199999999998</v>
      </c>
      <c r="AH17">
        <v>0</v>
      </c>
      <c r="AI17">
        <v>0</v>
      </c>
      <c r="AJ17">
        <v>0</v>
      </c>
      <c r="AK17">
        <v>54.966999999999999</v>
      </c>
      <c r="AL17">
        <v>2.5564</v>
      </c>
      <c r="AM17">
        <v>0</v>
      </c>
      <c r="AN17">
        <v>0.74441999999999997</v>
      </c>
      <c r="AO17">
        <v>0</v>
      </c>
      <c r="AP17">
        <v>1.5371999999999999</v>
      </c>
      <c r="AQ17">
        <v>0</v>
      </c>
      <c r="AR17">
        <v>2.2080000000000002</v>
      </c>
      <c r="AS17">
        <v>5.1117600000000003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37.515279999999997</v>
      </c>
      <c r="BA17">
        <f t="shared" si="1"/>
        <v>2748.960259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2</v>
      </c>
      <c r="BP17">
        <v>2.19</v>
      </c>
      <c r="BQ17">
        <v>0</v>
      </c>
      <c r="BR17">
        <v>0</v>
      </c>
      <c r="BS17">
        <v>1.65</v>
      </c>
      <c r="BT17">
        <v>0</v>
      </c>
      <c r="BU17">
        <v>0</v>
      </c>
      <c r="BV17">
        <v>0</v>
      </c>
      <c r="BW17">
        <v>9.44</v>
      </c>
      <c r="BX17">
        <v>0</v>
      </c>
      <c r="BY17">
        <v>0.26</v>
      </c>
      <c r="BZ17">
        <v>0</v>
      </c>
      <c r="CA17">
        <v>0</v>
      </c>
      <c r="CB17">
        <v>1.97</v>
      </c>
      <c r="CC17">
        <v>0.82</v>
      </c>
      <c r="CD17">
        <v>0.42</v>
      </c>
      <c r="CE17">
        <v>0.87</v>
      </c>
      <c r="CF17">
        <v>0.08</v>
      </c>
      <c r="CG17">
        <v>3.77</v>
      </c>
      <c r="CH17">
        <v>0</v>
      </c>
      <c r="CI17">
        <v>5.34</v>
      </c>
      <c r="CJ17">
        <v>1.92</v>
      </c>
      <c r="CK17">
        <v>1.79</v>
      </c>
      <c r="CL17">
        <v>0</v>
      </c>
      <c r="CM17">
        <v>0</v>
      </c>
      <c r="CN17">
        <v>0</v>
      </c>
      <c r="CO17">
        <v>2.25</v>
      </c>
      <c r="CP17">
        <v>0.99528000000000005</v>
      </c>
      <c r="CQ17">
        <v>0</v>
      </c>
      <c r="CR17">
        <v>1.75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37.515279999999997</v>
      </c>
    </row>
    <row r="18" spans="1:114">
      <c r="A18" t="s">
        <v>60</v>
      </c>
      <c r="B18">
        <v>0</v>
      </c>
      <c r="C18">
        <v>46.908799999999999</v>
      </c>
      <c r="D18">
        <v>0</v>
      </c>
      <c r="E18">
        <v>0</v>
      </c>
      <c r="F18">
        <v>76.681799999999996</v>
      </c>
      <c r="G18">
        <v>0</v>
      </c>
      <c r="H18">
        <v>0</v>
      </c>
      <c r="I18">
        <v>100.584</v>
      </c>
      <c r="J18">
        <v>1.143</v>
      </c>
      <c r="K18">
        <v>687.84215500000005</v>
      </c>
      <c r="L18">
        <v>656.40412500000002</v>
      </c>
      <c r="M18">
        <v>92.92</v>
      </c>
      <c r="N18">
        <v>119.15625</v>
      </c>
      <c r="O18">
        <v>124.79062500000001</v>
      </c>
      <c r="P18">
        <v>141.16999999999999</v>
      </c>
      <c r="Q18">
        <v>21.938279999999999</v>
      </c>
      <c r="R18">
        <v>42.846803999999999</v>
      </c>
      <c r="S18">
        <v>26.620229999999999</v>
      </c>
      <c r="T18">
        <v>0.5625</v>
      </c>
      <c r="U18">
        <v>279.18</v>
      </c>
      <c r="V18">
        <v>15.29</v>
      </c>
      <c r="W18">
        <v>46.399079999999998</v>
      </c>
      <c r="X18">
        <v>98.34375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45.147199999999998</v>
      </c>
      <c r="AH18">
        <v>0</v>
      </c>
      <c r="AI18">
        <v>0</v>
      </c>
      <c r="AJ18">
        <v>0</v>
      </c>
      <c r="AK18">
        <v>54.966999999999999</v>
      </c>
      <c r="AL18">
        <v>2.5564</v>
      </c>
      <c r="AM18">
        <v>0</v>
      </c>
      <c r="AN18">
        <v>0.74441999999999997</v>
      </c>
      <c r="AO18">
        <v>0</v>
      </c>
      <c r="AP18">
        <v>1.5371999999999999</v>
      </c>
      <c r="AQ18">
        <v>0</v>
      </c>
      <c r="AR18">
        <v>2.2080000000000002</v>
      </c>
      <c r="AS18">
        <v>5.1117600000000003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37.515279999999997</v>
      </c>
      <c r="BA18">
        <f t="shared" si="1"/>
        <v>2748.960259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2</v>
      </c>
      <c r="BP18">
        <v>2.19</v>
      </c>
      <c r="BQ18">
        <v>0</v>
      </c>
      <c r="BR18">
        <v>0</v>
      </c>
      <c r="BS18">
        <v>1.65</v>
      </c>
      <c r="BT18">
        <v>0</v>
      </c>
      <c r="BU18">
        <v>0</v>
      </c>
      <c r="BV18">
        <v>0</v>
      </c>
      <c r="BW18">
        <v>9.44</v>
      </c>
      <c r="BX18">
        <v>0</v>
      </c>
      <c r="BY18">
        <v>0.26</v>
      </c>
      <c r="BZ18">
        <v>0</v>
      </c>
      <c r="CA18">
        <v>0</v>
      </c>
      <c r="CB18">
        <v>1.97</v>
      </c>
      <c r="CC18">
        <v>0.82</v>
      </c>
      <c r="CD18">
        <v>0.42</v>
      </c>
      <c r="CE18">
        <v>0.87</v>
      </c>
      <c r="CF18">
        <v>0.08</v>
      </c>
      <c r="CG18">
        <v>3.77</v>
      </c>
      <c r="CH18">
        <v>0</v>
      </c>
      <c r="CI18">
        <v>5.34</v>
      </c>
      <c r="CJ18">
        <v>1.92</v>
      </c>
      <c r="CK18">
        <v>1.79</v>
      </c>
      <c r="CL18">
        <v>0</v>
      </c>
      <c r="CM18">
        <v>0</v>
      </c>
      <c r="CN18">
        <v>0</v>
      </c>
      <c r="CO18">
        <v>2.25</v>
      </c>
      <c r="CP18">
        <v>0.99528000000000005</v>
      </c>
      <c r="CQ18">
        <v>0</v>
      </c>
      <c r="CR18">
        <v>1.75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37.515279999999997</v>
      </c>
    </row>
    <row r="19" spans="1:114">
      <c r="A19" t="s">
        <v>61</v>
      </c>
      <c r="B19">
        <v>0</v>
      </c>
      <c r="C19">
        <v>46.908799999999999</v>
      </c>
      <c r="D19">
        <v>0</v>
      </c>
      <c r="E19">
        <v>0</v>
      </c>
      <c r="F19">
        <v>76.681799999999996</v>
      </c>
      <c r="G19">
        <v>0</v>
      </c>
      <c r="H19">
        <v>0</v>
      </c>
      <c r="I19">
        <v>100.584</v>
      </c>
      <c r="J19">
        <v>1.143</v>
      </c>
      <c r="K19">
        <v>687.84215500000005</v>
      </c>
      <c r="L19">
        <v>656.40412500000002</v>
      </c>
      <c r="M19">
        <v>92.92</v>
      </c>
      <c r="N19">
        <v>119.15625</v>
      </c>
      <c r="O19">
        <v>124.79062500000001</v>
      </c>
      <c r="P19">
        <v>141.16999999999999</v>
      </c>
      <c r="Q19">
        <v>21.938279999999999</v>
      </c>
      <c r="R19">
        <v>42.846803999999999</v>
      </c>
      <c r="S19">
        <v>26.620229999999999</v>
      </c>
      <c r="T19">
        <v>0.5625</v>
      </c>
      <c r="U19">
        <v>279.18</v>
      </c>
      <c r="V19">
        <v>15.29</v>
      </c>
      <c r="W19">
        <v>46.399079999999998</v>
      </c>
      <c r="X19">
        <v>98.34375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45.147199999999998</v>
      </c>
      <c r="AH19">
        <v>0</v>
      </c>
      <c r="AI19">
        <v>0</v>
      </c>
      <c r="AJ19">
        <v>0</v>
      </c>
      <c r="AK19">
        <v>54.966999999999999</v>
      </c>
      <c r="AL19">
        <v>2.5564</v>
      </c>
      <c r="AM19">
        <v>0</v>
      </c>
      <c r="AN19">
        <v>0.74441999999999997</v>
      </c>
      <c r="AO19">
        <v>0</v>
      </c>
      <c r="AP19">
        <v>1.5371999999999999</v>
      </c>
      <c r="AQ19">
        <v>0</v>
      </c>
      <c r="AR19">
        <v>3.3119999999999998</v>
      </c>
      <c r="AS19">
        <v>5.1117600000000003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37.515279999999997</v>
      </c>
      <c r="BA19">
        <f t="shared" si="1"/>
        <v>2750.0642589999998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2</v>
      </c>
      <c r="BP19">
        <v>2.19</v>
      </c>
      <c r="BQ19">
        <v>0</v>
      </c>
      <c r="BR19">
        <v>0</v>
      </c>
      <c r="BS19">
        <v>1.65</v>
      </c>
      <c r="BT19">
        <v>0</v>
      </c>
      <c r="BU19">
        <v>0</v>
      </c>
      <c r="BV19">
        <v>0</v>
      </c>
      <c r="BW19">
        <v>9.44</v>
      </c>
      <c r="BX19">
        <v>0</v>
      </c>
      <c r="BY19">
        <v>0.26</v>
      </c>
      <c r="BZ19">
        <v>0</v>
      </c>
      <c r="CA19">
        <v>0</v>
      </c>
      <c r="CB19">
        <v>1.97</v>
      </c>
      <c r="CC19">
        <v>0.82</v>
      </c>
      <c r="CD19">
        <v>0.42</v>
      </c>
      <c r="CE19">
        <v>0.87</v>
      </c>
      <c r="CF19">
        <v>0.08</v>
      </c>
      <c r="CG19">
        <v>3.77</v>
      </c>
      <c r="CH19">
        <v>0</v>
      </c>
      <c r="CI19">
        <v>5.34</v>
      </c>
      <c r="CJ19">
        <v>1.92</v>
      </c>
      <c r="CK19">
        <v>1.79</v>
      </c>
      <c r="CL19">
        <v>0</v>
      </c>
      <c r="CM19">
        <v>0</v>
      </c>
      <c r="CN19">
        <v>0</v>
      </c>
      <c r="CO19">
        <v>2.25</v>
      </c>
      <c r="CP19">
        <v>0.99528000000000005</v>
      </c>
      <c r="CQ19">
        <v>0</v>
      </c>
      <c r="CR19">
        <v>1.75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37.515279999999997</v>
      </c>
    </row>
    <row r="20" spans="1:114">
      <c r="A20" t="s">
        <v>62</v>
      </c>
      <c r="B20">
        <v>0</v>
      </c>
      <c r="C20">
        <v>46.908799999999999</v>
      </c>
      <c r="D20">
        <v>0</v>
      </c>
      <c r="E20">
        <v>0</v>
      </c>
      <c r="F20">
        <v>76.681799999999996</v>
      </c>
      <c r="G20">
        <v>0</v>
      </c>
      <c r="H20">
        <v>0</v>
      </c>
      <c r="I20">
        <v>100.584</v>
      </c>
      <c r="J20">
        <v>1.143</v>
      </c>
      <c r="K20">
        <v>687.84215500000005</v>
      </c>
      <c r="L20">
        <v>656.40412500000002</v>
      </c>
      <c r="M20">
        <v>92.92</v>
      </c>
      <c r="N20">
        <v>119.15625</v>
      </c>
      <c r="O20">
        <v>124.79062500000001</v>
      </c>
      <c r="P20">
        <v>141.16999999999999</v>
      </c>
      <c r="Q20">
        <v>21.938279999999999</v>
      </c>
      <c r="R20">
        <v>42.846803999999999</v>
      </c>
      <c r="S20">
        <v>26.620229999999999</v>
      </c>
      <c r="T20">
        <v>0.5625</v>
      </c>
      <c r="U20">
        <v>279.18</v>
      </c>
      <c r="V20">
        <v>15.29</v>
      </c>
      <c r="W20">
        <v>46.399079999999998</v>
      </c>
      <c r="X20">
        <v>98.34375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9.1440000000000001</v>
      </c>
      <c r="AG20">
        <v>45.147199999999998</v>
      </c>
      <c r="AH20">
        <v>0</v>
      </c>
      <c r="AI20">
        <v>0</v>
      </c>
      <c r="AJ20">
        <v>0</v>
      </c>
      <c r="AK20">
        <v>54.966999999999999</v>
      </c>
      <c r="AL20">
        <v>2.5564</v>
      </c>
      <c r="AM20">
        <v>0</v>
      </c>
      <c r="AN20">
        <v>0.74441999999999997</v>
      </c>
      <c r="AO20">
        <v>0</v>
      </c>
      <c r="AP20">
        <v>1.5371999999999999</v>
      </c>
      <c r="AQ20">
        <v>0</v>
      </c>
      <c r="AR20">
        <v>3.3119999999999998</v>
      </c>
      <c r="AS20">
        <v>5.1117600000000003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37.515279999999997</v>
      </c>
      <c r="BA20">
        <f t="shared" si="1"/>
        <v>2750.0642589999998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2</v>
      </c>
      <c r="BP20">
        <v>2.19</v>
      </c>
      <c r="BQ20">
        <v>0</v>
      </c>
      <c r="BR20">
        <v>0</v>
      </c>
      <c r="BS20">
        <v>1.65</v>
      </c>
      <c r="BT20">
        <v>0</v>
      </c>
      <c r="BU20">
        <v>0</v>
      </c>
      <c r="BV20">
        <v>0</v>
      </c>
      <c r="BW20">
        <v>9.44</v>
      </c>
      <c r="BX20">
        <v>0</v>
      </c>
      <c r="BY20">
        <v>0.26</v>
      </c>
      <c r="BZ20">
        <v>0</v>
      </c>
      <c r="CA20">
        <v>0</v>
      </c>
      <c r="CB20">
        <v>1.97</v>
      </c>
      <c r="CC20">
        <v>0.82</v>
      </c>
      <c r="CD20">
        <v>0.42</v>
      </c>
      <c r="CE20">
        <v>0.87</v>
      </c>
      <c r="CF20">
        <v>0.08</v>
      </c>
      <c r="CG20">
        <v>3.77</v>
      </c>
      <c r="CH20">
        <v>0</v>
      </c>
      <c r="CI20">
        <v>5.34</v>
      </c>
      <c r="CJ20">
        <v>1.92</v>
      </c>
      <c r="CK20">
        <v>1.79</v>
      </c>
      <c r="CL20">
        <v>0</v>
      </c>
      <c r="CM20">
        <v>0</v>
      </c>
      <c r="CN20">
        <v>0</v>
      </c>
      <c r="CO20">
        <v>2.25</v>
      </c>
      <c r="CP20">
        <v>0.99528000000000005</v>
      </c>
      <c r="CQ20">
        <v>0</v>
      </c>
      <c r="CR20">
        <v>1.75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37.515279999999997</v>
      </c>
    </row>
    <row r="21" spans="1:114">
      <c r="A21" t="s">
        <v>63</v>
      </c>
      <c r="B21">
        <v>0</v>
      </c>
      <c r="C21">
        <v>46.908799999999999</v>
      </c>
      <c r="D21">
        <v>0</v>
      </c>
      <c r="E21">
        <v>0</v>
      </c>
      <c r="F21">
        <v>76.681799999999996</v>
      </c>
      <c r="G21">
        <v>0</v>
      </c>
      <c r="H21">
        <v>0</v>
      </c>
      <c r="I21">
        <v>100.584</v>
      </c>
      <c r="J21">
        <v>1.143</v>
      </c>
      <c r="K21">
        <v>687.84215500000005</v>
      </c>
      <c r="L21">
        <v>656.40412500000002</v>
      </c>
      <c r="M21">
        <v>92.92</v>
      </c>
      <c r="N21">
        <v>119.15625</v>
      </c>
      <c r="O21">
        <v>124.79062500000001</v>
      </c>
      <c r="P21">
        <v>141.16999999999999</v>
      </c>
      <c r="Q21">
        <v>21.938279999999999</v>
      </c>
      <c r="R21">
        <v>42.846803999999999</v>
      </c>
      <c r="S21">
        <v>26.620229999999999</v>
      </c>
      <c r="T21">
        <v>0.5625</v>
      </c>
      <c r="U21">
        <v>279.18</v>
      </c>
      <c r="V21">
        <v>15.29</v>
      </c>
      <c r="W21">
        <v>46.399079999999998</v>
      </c>
      <c r="X21">
        <v>98.34375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9.1440000000000001</v>
      </c>
      <c r="AG21">
        <v>45.147199999999998</v>
      </c>
      <c r="AH21">
        <v>0</v>
      </c>
      <c r="AI21">
        <v>0</v>
      </c>
      <c r="AJ21">
        <v>0</v>
      </c>
      <c r="AK21">
        <v>54.966999999999999</v>
      </c>
      <c r="AL21">
        <v>2.5564</v>
      </c>
      <c r="AM21">
        <v>0</v>
      </c>
      <c r="AN21">
        <v>0.74441999999999997</v>
      </c>
      <c r="AO21">
        <v>0</v>
      </c>
      <c r="AP21">
        <v>1.5371999999999999</v>
      </c>
      <c r="AQ21">
        <v>0</v>
      </c>
      <c r="AR21">
        <v>3.3119999999999998</v>
      </c>
      <c r="AS21">
        <v>5.1117600000000003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37.515279999999997</v>
      </c>
      <c r="BA21">
        <f t="shared" si="1"/>
        <v>2750.0642589999998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2</v>
      </c>
      <c r="BP21">
        <v>2.19</v>
      </c>
      <c r="BQ21">
        <v>0</v>
      </c>
      <c r="BR21">
        <v>0</v>
      </c>
      <c r="BS21">
        <v>1.65</v>
      </c>
      <c r="BT21">
        <v>0</v>
      </c>
      <c r="BU21">
        <v>0</v>
      </c>
      <c r="BV21">
        <v>0</v>
      </c>
      <c r="BW21">
        <v>9.44</v>
      </c>
      <c r="BX21">
        <v>0</v>
      </c>
      <c r="BY21">
        <v>0.26</v>
      </c>
      <c r="BZ21">
        <v>0</v>
      </c>
      <c r="CA21">
        <v>0</v>
      </c>
      <c r="CB21">
        <v>1.97</v>
      </c>
      <c r="CC21">
        <v>0.82</v>
      </c>
      <c r="CD21">
        <v>0.42</v>
      </c>
      <c r="CE21">
        <v>0.87</v>
      </c>
      <c r="CF21">
        <v>0.08</v>
      </c>
      <c r="CG21">
        <v>3.77</v>
      </c>
      <c r="CH21">
        <v>0</v>
      </c>
      <c r="CI21">
        <v>5.34</v>
      </c>
      <c r="CJ21">
        <v>1.92</v>
      </c>
      <c r="CK21">
        <v>1.79</v>
      </c>
      <c r="CL21">
        <v>0</v>
      </c>
      <c r="CM21">
        <v>0</v>
      </c>
      <c r="CN21">
        <v>0</v>
      </c>
      <c r="CO21">
        <v>2.25</v>
      </c>
      <c r="CP21">
        <v>0.99528000000000005</v>
      </c>
      <c r="CQ21">
        <v>0</v>
      </c>
      <c r="CR21">
        <v>1.75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37.515279999999997</v>
      </c>
    </row>
    <row r="22" spans="1:114">
      <c r="A22" t="s">
        <v>64</v>
      </c>
      <c r="B22">
        <v>0</v>
      </c>
      <c r="C22">
        <v>46.908799999999999</v>
      </c>
      <c r="D22">
        <v>0</v>
      </c>
      <c r="E22">
        <v>0</v>
      </c>
      <c r="F22">
        <v>76.681799999999996</v>
      </c>
      <c r="G22">
        <v>0</v>
      </c>
      <c r="H22">
        <v>0</v>
      </c>
      <c r="I22">
        <v>100.584</v>
      </c>
      <c r="J22">
        <v>1.143</v>
      </c>
      <c r="K22">
        <v>687.84215500000005</v>
      </c>
      <c r="L22">
        <v>656.40412500000002</v>
      </c>
      <c r="M22">
        <v>92.92</v>
      </c>
      <c r="N22">
        <v>119.15625</v>
      </c>
      <c r="O22">
        <v>124.79062500000001</v>
      </c>
      <c r="P22">
        <v>141.16999999999999</v>
      </c>
      <c r="Q22">
        <v>21.938279999999999</v>
      </c>
      <c r="R22">
        <v>42.846803999999999</v>
      </c>
      <c r="S22">
        <v>26.620229999999999</v>
      </c>
      <c r="T22">
        <v>0.5625</v>
      </c>
      <c r="U22">
        <v>279.18</v>
      </c>
      <c r="V22">
        <v>15.29</v>
      </c>
      <c r="W22">
        <v>46.399079999999998</v>
      </c>
      <c r="X22">
        <v>98.34375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9.1440000000000001</v>
      </c>
      <c r="AG22">
        <v>45.147199999999998</v>
      </c>
      <c r="AH22">
        <v>0</v>
      </c>
      <c r="AI22">
        <v>0</v>
      </c>
      <c r="AJ22">
        <v>0</v>
      </c>
      <c r="AK22">
        <v>54.966999999999999</v>
      </c>
      <c r="AL22">
        <v>2.5564</v>
      </c>
      <c r="AM22">
        <v>0</v>
      </c>
      <c r="AN22">
        <v>0.74441999999999997</v>
      </c>
      <c r="AO22">
        <v>0</v>
      </c>
      <c r="AP22">
        <v>1.5371999999999999</v>
      </c>
      <c r="AQ22">
        <v>0</v>
      </c>
      <c r="AR22">
        <v>3.3119999999999998</v>
      </c>
      <c r="AS22">
        <v>5.1117600000000003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37.515279999999997</v>
      </c>
      <c r="BA22">
        <f t="shared" si="1"/>
        <v>2750.0642589999998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2</v>
      </c>
      <c r="BP22">
        <v>2.19</v>
      </c>
      <c r="BQ22">
        <v>0</v>
      </c>
      <c r="BR22">
        <v>0</v>
      </c>
      <c r="BS22">
        <v>1.65</v>
      </c>
      <c r="BT22">
        <v>0</v>
      </c>
      <c r="BU22">
        <v>0</v>
      </c>
      <c r="BV22">
        <v>0</v>
      </c>
      <c r="BW22">
        <v>9.44</v>
      </c>
      <c r="BX22">
        <v>0</v>
      </c>
      <c r="BY22">
        <v>0.26</v>
      </c>
      <c r="BZ22">
        <v>0</v>
      </c>
      <c r="CA22">
        <v>0</v>
      </c>
      <c r="CB22">
        <v>1.97</v>
      </c>
      <c r="CC22">
        <v>0.82</v>
      </c>
      <c r="CD22">
        <v>0.42</v>
      </c>
      <c r="CE22">
        <v>0.87</v>
      </c>
      <c r="CF22">
        <v>0.08</v>
      </c>
      <c r="CG22">
        <v>3.77</v>
      </c>
      <c r="CH22">
        <v>0</v>
      </c>
      <c r="CI22">
        <v>5.34</v>
      </c>
      <c r="CJ22">
        <v>1.92</v>
      </c>
      <c r="CK22">
        <v>1.79</v>
      </c>
      <c r="CL22">
        <v>0</v>
      </c>
      <c r="CM22">
        <v>0</v>
      </c>
      <c r="CN22">
        <v>0</v>
      </c>
      <c r="CO22">
        <v>2.25</v>
      </c>
      <c r="CP22">
        <v>0.99528000000000005</v>
      </c>
      <c r="CQ22">
        <v>0</v>
      </c>
      <c r="CR22">
        <v>1.75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37.515279999999997</v>
      </c>
    </row>
    <row r="23" spans="1:114">
      <c r="A23" t="s">
        <v>65</v>
      </c>
      <c r="B23">
        <v>0</v>
      </c>
      <c r="C23">
        <v>46.908799999999999</v>
      </c>
      <c r="D23">
        <v>0</v>
      </c>
      <c r="E23">
        <v>0</v>
      </c>
      <c r="F23">
        <v>76.681799999999996</v>
      </c>
      <c r="G23">
        <v>0</v>
      </c>
      <c r="H23">
        <v>0</v>
      </c>
      <c r="I23">
        <v>100.584</v>
      </c>
      <c r="J23">
        <v>1.143</v>
      </c>
      <c r="K23">
        <v>687.84215500000005</v>
      </c>
      <c r="L23">
        <v>656.40412500000002</v>
      </c>
      <c r="M23">
        <v>92.92</v>
      </c>
      <c r="N23">
        <v>119.15625</v>
      </c>
      <c r="O23">
        <v>124.79062500000001</v>
      </c>
      <c r="P23">
        <v>141.16999999999999</v>
      </c>
      <c r="Q23">
        <v>21.938279999999999</v>
      </c>
      <c r="R23">
        <v>42.846803999999999</v>
      </c>
      <c r="S23">
        <v>26.620229999999999</v>
      </c>
      <c r="T23">
        <v>0.5625</v>
      </c>
      <c r="U23">
        <v>279.18</v>
      </c>
      <c r="V23">
        <v>16.68</v>
      </c>
      <c r="W23">
        <v>46.399079999999998</v>
      </c>
      <c r="X23">
        <v>98.34375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9.1440000000000001</v>
      </c>
      <c r="AG23">
        <v>45.147199999999998</v>
      </c>
      <c r="AH23">
        <v>0</v>
      </c>
      <c r="AI23">
        <v>0</v>
      </c>
      <c r="AJ23">
        <v>0</v>
      </c>
      <c r="AK23">
        <v>54.966999999999999</v>
      </c>
      <c r="AL23">
        <v>2.5564</v>
      </c>
      <c r="AM23">
        <v>0</v>
      </c>
      <c r="AN23">
        <v>0.74441999999999997</v>
      </c>
      <c r="AO23">
        <v>0</v>
      </c>
      <c r="AP23">
        <v>1.5371999999999999</v>
      </c>
      <c r="AQ23">
        <v>0</v>
      </c>
      <c r="AR23">
        <v>3.8639999999999999</v>
      </c>
      <c r="AS23">
        <v>5.1117600000000003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37.515279999999997</v>
      </c>
      <c r="BA23">
        <f t="shared" si="1"/>
        <v>2752.0062589999998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2</v>
      </c>
      <c r="BP23">
        <v>2.19</v>
      </c>
      <c r="BQ23">
        <v>0</v>
      </c>
      <c r="BR23">
        <v>0</v>
      </c>
      <c r="BS23">
        <v>1.65</v>
      </c>
      <c r="BT23">
        <v>0</v>
      </c>
      <c r="BU23">
        <v>0</v>
      </c>
      <c r="BV23">
        <v>0</v>
      </c>
      <c r="BW23">
        <v>9.44</v>
      </c>
      <c r="BX23">
        <v>0</v>
      </c>
      <c r="BY23">
        <v>0.26</v>
      </c>
      <c r="BZ23">
        <v>0</v>
      </c>
      <c r="CA23">
        <v>0</v>
      </c>
      <c r="CB23">
        <v>1.97</v>
      </c>
      <c r="CC23">
        <v>0.82</v>
      </c>
      <c r="CD23">
        <v>0.42</v>
      </c>
      <c r="CE23">
        <v>0.87</v>
      </c>
      <c r="CF23">
        <v>0.08</v>
      </c>
      <c r="CG23">
        <v>3.77</v>
      </c>
      <c r="CH23">
        <v>0</v>
      </c>
      <c r="CI23">
        <v>5.34</v>
      </c>
      <c r="CJ23">
        <v>1.92</v>
      </c>
      <c r="CK23">
        <v>1.79</v>
      </c>
      <c r="CL23">
        <v>0</v>
      </c>
      <c r="CM23">
        <v>0</v>
      </c>
      <c r="CN23">
        <v>0</v>
      </c>
      <c r="CO23">
        <v>2.25</v>
      </c>
      <c r="CP23">
        <v>0.99528000000000005</v>
      </c>
      <c r="CQ23">
        <v>0</v>
      </c>
      <c r="CR23">
        <v>1.75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37.515279999999997</v>
      </c>
    </row>
    <row r="24" spans="1:114">
      <c r="A24" t="s">
        <v>66</v>
      </c>
      <c r="B24">
        <v>0</v>
      </c>
      <c r="C24">
        <v>46.908799999999999</v>
      </c>
      <c r="D24">
        <v>0</v>
      </c>
      <c r="E24">
        <v>0</v>
      </c>
      <c r="F24">
        <v>76.681799999999996</v>
      </c>
      <c r="G24">
        <v>0</v>
      </c>
      <c r="H24">
        <v>0</v>
      </c>
      <c r="I24">
        <v>100.584</v>
      </c>
      <c r="J24">
        <v>1.143</v>
      </c>
      <c r="K24">
        <v>687.84215500000005</v>
      </c>
      <c r="L24">
        <v>656.40412500000002</v>
      </c>
      <c r="M24">
        <v>92.92</v>
      </c>
      <c r="N24">
        <v>119.15625</v>
      </c>
      <c r="O24">
        <v>124.79062500000001</v>
      </c>
      <c r="P24">
        <v>141.16999999999999</v>
      </c>
      <c r="Q24">
        <v>21.938279999999999</v>
      </c>
      <c r="R24">
        <v>42.846803999999999</v>
      </c>
      <c r="S24">
        <v>26.620229999999999</v>
      </c>
      <c r="T24">
        <v>0.5625</v>
      </c>
      <c r="U24">
        <v>279.18</v>
      </c>
      <c r="V24">
        <v>16.68</v>
      </c>
      <c r="W24">
        <v>46.399079999999998</v>
      </c>
      <c r="X24">
        <v>98.34375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9.1440000000000001</v>
      </c>
      <c r="AG24">
        <v>45.147199999999998</v>
      </c>
      <c r="AH24">
        <v>3.6149</v>
      </c>
      <c r="AI24">
        <v>0</v>
      </c>
      <c r="AJ24">
        <v>0</v>
      </c>
      <c r="AK24">
        <v>54.966999999999999</v>
      </c>
      <c r="AL24">
        <v>2.5564</v>
      </c>
      <c r="AM24">
        <v>0</v>
      </c>
      <c r="AN24">
        <v>0.74441999999999997</v>
      </c>
      <c r="AO24">
        <v>0</v>
      </c>
      <c r="AP24">
        <v>1.5371999999999999</v>
      </c>
      <c r="AQ24">
        <v>0</v>
      </c>
      <c r="AR24">
        <v>3.8639999999999999</v>
      </c>
      <c r="AS24">
        <v>5.1117600000000003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37.537680000000002</v>
      </c>
      <c r="BA24">
        <f t="shared" si="1"/>
        <v>2755.6435589999996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2</v>
      </c>
      <c r="BP24">
        <v>2.19</v>
      </c>
      <c r="BQ24">
        <v>0</v>
      </c>
      <c r="BR24">
        <v>0</v>
      </c>
      <c r="BS24">
        <v>1.65</v>
      </c>
      <c r="BT24">
        <v>0</v>
      </c>
      <c r="BU24">
        <v>0</v>
      </c>
      <c r="BV24">
        <v>0</v>
      </c>
      <c r="BW24">
        <v>9.44</v>
      </c>
      <c r="BX24">
        <v>0</v>
      </c>
      <c r="BY24">
        <v>0.26</v>
      </c>
      <c r="BZ24">
        <v>0</v>
      </c>
      <c r="CA24">
        <v>0</v>
      </c>
      <c r="CB24">
        <v>1.97</v>
      </c>
      <c r="CC24">
        <v>0.82</v>
      </c>
      <c r="CD24">
        <v>0.42</v>
      </c>
      <c r="CE24">
        <v>0.87</v>
      </c>
      <c r="CF24">
        <v>0.08</v>
      </c>
      <c r="CG24">
        <v>3.77</v>
      </c>
      <c r="CH24">
        <v>2.24E-2</v>
      </c>
      <c r="CI24">
        <v>5.34</v>
      </c>
      <c r="CJ24">
        <v>1.92</v>
      </c>
      <c r="CK24">
        <v>1.79</v>
      </c>
      <c r="CL24">
        <v>0</v>
      </c>
      <c r="CM24">
        <v>0</v>
      </c>
      <c r="CN24">
        <v>0</v>
      </c>
      <c r="CO24">
        <v>2.25</v>
      </c>
      <c r="CP24">
        <v>0.99528000000000005</v>
      </c>
      <c r="CQ24">
        <v>0</v>
      </c>
      <c r="CR24">
        <v>1.75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37.537680000000002</v>
      </c>
    </row>
    <row r="25" spans="1:114">
      <c r="A25" t="s">
        <v>67</v>
      </c>
      <c r="B25">
        <v>0</v>
      </c>
      <c r="C25">
        <v>46.908799999999999</v>
      </c>
      <c r="D25">
        <v>0</v>
      </c>
      <c r="E25">
        <v>0</v>
      </c>
      <c r="F25">
        <v>76.681799999999996</v>
      </c>
      <c r="G25">
        <v>0</v>
      </c>
      <c r="H25">
        <v>0</v>
      </c>
      <c r="I25">
        <v>100.584</v>
      </c>
      <c r="J25">
        <v>1.143</v>
      </c>
      <c r="K25">
        <v>687.84215500000005</v>
      </c>
      <c r="L25">
        <v>656.40412500000002</v>
      </c>
      <c r="M25">
        <v>92.92</v>
      </c>
      <c r="N25">
        <v>119.15625</v>
      </c>
      <c r="O25">
        <v>124.79062500000001</v>
      </c>
      <c r="P25">
        <v>141.16999999999999</v>
      </c>
      <c r="Q25">
        <v>21.938279999999999</v>
      </c>
      <c r="R25">
        <v>42.846803999999999</v>
      </c>
      <c r="S25">
        <v>26.620229999999999</v>
      </c>
      <c r="T25">
        <v>0.5625</v>
      </c>
      <c r="U25">
        <v>279.18</v>
      </c>
      <c r="V25">
        <v>18.07</v>
      </c>
      <c r="W25">
        <v>46.399079999999998</v>
      </c>
      <c r="X25">
        <v>98.34375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9.1440000000000001</v>
      </c>
      <c r="AG25">
        <v>45.147199999999998</v>
      </c>
      <c r="AH25">
        <v>20.3216</v>
      </c>
      <c r="AI25">
        <v>0</v>
      </c>
      <c r="AJ25">
        <v>0</v>
      </c>
      <c r="AK25">
        <v>54.966999999999999</v>
      </c>
      <c r="AL25">
        <v>2.5564</v>
      </c>
      <c r="AM25">
        <v>0</v>
      </c>
      <c r="AN25">
        <v>0.74441999999999997</v>
      </c>
      <c r="AO25">
        <v>0</v>
      </c>
      <c r="AP25">
        <v>1.5371999999999999</v>
      </c>
      <c r="AQ25">
        <v>0</v>
      </c>
      <c r="AR25">
        <v>3.8639999999999999</v>
      </c>
      <c r="AS25">
        <v>5.1117600000000003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37.677680000000002</v>
      </c>
      <c r="BA25">
        <f t="shared" si="1"/>
        <v>2773.880259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2</v>
      </c>
      <c r="BP25">
        <v>2.19</v>
      </c>
      <c r="BQ25">
        <v>0</v>
      </c>
      <c r="BR25">
        <v>0</v>
      </c>
      <c r="BS25">
        <v>1.65</v>
      </c>
      <c r="BT25">
        <v>0</v>
      </c>
      <c r="BU25">
        <v>0</v>
      </c>
      <c r="BV25">
        <v>0</v>
      </c>
      <c r="BW25">
        <v>9.44</v>
      </c>
      <c r="BX25">
        <v>0</v>
      </c>
      <c r="BY25">
        <v>0.26</v>
      </c>
      <c r="BZ25">
        <v>0</v>
      </c>
      <c r="CA25">
        <v>0</v>
      </c>
      <c r="CB25">
        <v>1.97</v>
      </c>
      <c r="CC25">
        <v>0.82</v>
      </c>
      <c r="CD25">
        <v>0.42</v>
      </c>
      <c r="CE25">
        <v>0.87</v>
      </c>
      <c r="CF25">
        <v>0.08</v>
      </c>
      <c r="CG25">
        <v>3.77</v>
      </c>
      <c r="CH25">
        <v>0.16239999999999999</v>
      </c>
      <c r="CI25">
        <v>5.34</v>
      </c>
      <c r="CJ25">
        <v>1.92</v>
      </c>
      <c r="CK25">
        <v>1.79</v>
      </c>
      <c r="CL25">
        <v>0</v>
      </c>
      <c r="CM25">
        <v>0</v>
      </c>
      <c r="CN25">
        <v>0</v>
      </c>
      <c r="CO25">
        <v>2.25</v>
      </c>
      <c r="CP25">
        <v>0.99528000000000005</v>
      </c>
      <c r="CQ25">
        <v>0</v>
      </c>
      <c r="CR25">
        <v>1.75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37.677680000000002</v>
      </c>
    </row>
    <row r="26" spans="1:114">
      <c r="A26" t="s">
        <v>68</v>
      </c>
      <c r="B26">
        <v>0</v>
      </c>
      <c r="C26">
        <v>46.908799999999999</v>
      </c>
      <c r="D26">
        <v>0</v>
      </c>
      <c r="E26">
        <v>0</v>
      </c>
      <c r="F26">
        <v>76.681799999999996</v>
      </c>
      <c r="G26">
        <v>0</v>
      </c>
      <c r="H26">
        <v>0</v>
      </c>
      <c r="I26">
        <v>100.584</v>
      </c>
      <c r="J26">
        <v>1.143</v>
      </c>
      <c r="K26">
        <v>687.84215500000005</v>
      </c>
      <c r="L26">
        <v>656.40412500000002</v>
      </c>
      <c r="M26">
        <v>92.92</v>
      </c>
      <c r="N26">
        <v>119.15625</v>
      </c>
      <c r="O26">
        <v>124.79062500000001</v>
      </c>
      <c r="P26">
        <v>141.16999999999999</v>
      </c>
      <c r="Q26">
        <v>21.938279999999999</v>
      </c>
      <c r="R26">
        <v>42.846803999999999</v>
      </c>
      <c r="S26">
        <v>26.620229999999999</v>
      </c>
      <c r="T26">
        <v>0.5625</v>
      </c>
      <c r="U26">
        <v>279.18</v>
      </c>
      <c r="V26">
        <v>18.07</v>
      </c>
      <c r="W26">
        <v>46.399079999999998</v>
      </c>
      <c r="X26">
        <v>98.34375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5.3159999999999998</v>
      </c>
      <c r="AF26">
        <v>9.1440000000000001</v>
      </c>
      <c r="AG26">
        <v>45.147199999999998</v>
      </c>
      <c r="AH26">
        <v>20.516999999999999</v>
      </c>
      <c r="AI26">
        <v>0</v>
      </c>
      <c r="AJ26">
        <v>0</v>
      </c>
      <c r="AK26">
        <v>54.966999999999999</v>
      </c>
      <c r="AL26">
        <v>2.5564</v>
      </c>
      <c r="AM26">
        <v>0</v>
      </c>
      <c r="AN26">
        <v>0.74441999999999997</v>
      </c>
      <c r="AO26">
        <v>0</v>
      </c>
      <c r="AP26">
        <v>1.5371999999999999</v>
      </c>
      <c r="AQ26">
        <v>0</v>
      </c>
      <c r="AR26">
        <v>3.8639999999999999</v>
      </c>
      <c r="AS26">
        <v>5.1117600000000003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37.680479999999996</v>
      </c>
      <c r="BA26">
        <f t="shared" si="1"/>
        <v>2779.3944589999996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2</v>
      </c>
      <c r="BP26">
        <v>2.19</v>
      </c>
      <c r="BQ26">
        <v>0</v>
      </c>
      <c r="BR26">
        <v>0</v>
      </c>
      <c r="BS26">
        <v>1.65</v>
      </c>
      <c r="BT26">
        <v>0</v>
      </c>
      <c r="BU26">
        <v>0</v>
      </c>
      <c r="BV26">
        <v>0</v>
      </c>
      <c r="BW26">
        <v>9.44</v>
      </c>
      <c r="BX26">
        <v>0</v>
      </c>
      <c r="BY26">
        <v>0.26</v>
      </c>
      <c r="BZ26">
        <v>0</v>
      </c>
      <c r="CA26">
        <v>0</v>
      </c>
      <c r="CB26">
        <v>1.97</v>
      </c>
      <c r="CC26">
        <v>0.86</v>
      </c>
      <c r="CD26">
        <v>0.43</v>
      </c>
      <c r="CE26">
        <v>0.82</v>
      </c>
      <c r="CF26">
        <v>0.08</v>
      </c>
      <c r="CG26">
        <v>3.77</v>
      </c>
      <c r="CH26">
        <v>0.16520000000000001</v>
      </c>
      <c r="CI26">
        <v>5.34</v>
      </c>
      <c r="CJ26">
        <v>1.92</v>
      </c>
      <c r="CK26">
        <v>1.79</v>
      </c>
      <c r="CL26">
        <v>0</v>
      </c>
      <c r="CM26">
        <v>0</v>
      </c>
      <c r="CN26">
        <v>0</v>
      </c>
      <c r="CO26">
        <v>2.25</v>
      </c>
      <c r="CP26">
        <v>0.99528000000000005</v>
      </c>
      <c r="CQ26">
        <v>0</v>
      </c>
      <c r="CR26">
        <v>1.75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37.680479999999996</v>
      </c>
    </row>
    <row r="27" spans="1:114">
      <c r="A27" t="s">
        <v>69</v>
      </c>
      <c r="B27">
        <v>0</v>
      </c>
      <c r="C27">
        <v>41.1</v>
      </c>
      <c r="D27">
        <v>5.48</v>
      </c>
      <c r="E27">
        <v>0</v>
      </c>
      <c r="F27">
        <v>76.681799999999996</v>
      </c>
      <c r="G27">
        <v>0</v>
      </c>
      <c r="H27">
        <v>0</v>
      </c>
      <c r="I27">
        <v>100.584</v>
      </c>
      <c r="J27">
        <v>0</v>
      </c>
      <c r="K27">
        <v>687.84215500000005</v>
      </c>
      <c r="L27">
        <v>656.40412500000002</v>
      </c>
      <c r="M27">
        <v>92.92</v>
      </c>
      <c r="N27">
        <v>119.15625</v>
      </c>
      <c r="O27">
        <v>124.79062500000001</v>
      </c>
      <c r="P27">
        <v>141.16999999999999</v>
      </c>
      <c r="Q27">
        <v>21.938279999999999</v>
      </c>
      <c r="R27">
        <v>42.846803999999999</v>
      </c>
      <c r="S27">
        <v>26.620229999999999</v>
      </c>
      <c r="T27">
        <v>0.5625</v>
      </c>
      <c r="U27">
        <v>279.18</v>
      </c>
      <c r="V27">
        <v>18.07</v>
      </c>
      <c r="W27">
        <v>46.399079999999998</v>
      </c>
      <c r="X27">
        <v>98.34375</v>
      </c>
      <c r="Y27">
        <v>0</v>
      </c>
      <c r="Z27">
        <v>0</v>
      </c>
      <c r="AA27">
        <v>0</v>
      </c>
      <c r="AB27">
        <v>0</v>
      </c>
      <c r="AC27">
        <v>2.9026800000000001</v>
      </c>
      <c r="AD27">
        <v>0</v>
      </c>
      <c r="AE27">
        <v>17.011199999999999</v>
      </c>
      <c r="AF27">
        <v>9.1440000000000001</v>
      </c>
      <c r="AG27">
        <v>45.147199999999998</v>
      </c>
      <c r="AH27">
        <v>48.263800000000003</v>
      </c>
      <c r="AI27">
        <v>0</v>
      </c>
      <c r="AJ27">
        <v>0</v>
      </c>
      <c r="AK27">
        <v>54.966999999999999</v>
      </c>
      <c r="AL27">
        <v>2.5564</v>
      </c>
      <c r="AM27">
        <v>0</v>
      </c>
      <c r="AN27">
        <v>0.74441999999999997</v>
      </c>
      <c r="AO27">
        <v>0</v>
      </c>
      <c r="AP27">
        <v>1.5371999999999999</v>
      </c>
      <c r="AQ27">
        <v>16.302</v>
      </c>
      <c r="AR27">
        <v>4.4160000000000004</v>
      </c>
      <c r="AS27">
        <v>5.3807999999999998</v>
      </c>
      <c r="AT27">
        <v>11.2476</v>
      </c>
      <c r="AU27">
        <v>0</v>
      </c>
      <c r="AV27">
        <v>0</v>
      </c>
      <c r="AW27">
        <v>0</v>
      </c>
      <c r="AX27">
        <v>1.143</v>
      </c>
      <c r="AY27">
        <v>0</v>
      </c>
      <c r="AZ27">
        <f t="shared" si="0"/>
        <v>38.187679999999993</v>
      </c>
      <c r="BA27">
        <f t="shared" si="1"/>
        <v>2839.0405790000009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2</v>
      </c>
      <c r="BP27">
        <v>2.19</v>
      </c>
      <c r="BQ27">
        <v>0</v>
      </c>
      <c r="BR27">
        <v>0</v>
      </c>
      <c r="BS27">
        <v>1.65</v>
      </c>
      <c r="BT27">
        <v>0.33600000000000002</v>
      </c>
      <c r="BU27">
        <v>0</v>
      </c>
      <c r="BV27">
        <v>0</v>
      </c>
      <c r="BW27">
        <v>9.44</v>
      </c>
      <c r="BX27">
        <v>0</v>
      </c>
      <c r="BY27">
        <v>0.26</v>
      </c>
      <c r="BZ27">
        <v>0</v>
      </c>
      <c r="CA27">
        <v>0</v>
      </c>
      <c r="CB27">
        <v>1.97</v>
      </c>
      <c r="CC27">
        <v>0.86</v>
      </c>
      <c r="CD27">
        <v>0.43</v>
      </c>
      <c r="CE27">
        <v>0.77</v>
      </c>
      <c r="CF27">
        <v>0.08</v>
      </c>
      <c r="CG27">
        <v>3.77</v>
      </c>
      <c r="CH27">
        <v>0.38640000000000002</v>
      </c>
      <c r="CI27">
        <v>5.34</v>
      </c>
      <c r="CJ27">
        <v>1.92</v>
      </c>
      <c r="CK27">
        <v>1.79</v>
      </c>
      <c r="CL27">
        <v>0</v>
      </c>
      <c r="CM27">
        <v>0</v>
      </c>
      <c r="CN27">
        <v>0</v>
      </c>
      <c r="CO27">
        <v>2.25</v>
      </c>
      <c r="CP27">
        <v>0.99528000000000005</v>
      </c>
      <c r="CQ27">
        <v>0</v>
      </c>
      <c r="CR27">
        <v>1.75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38.187679999999993</v>
      </c>
    </row>
    <row r="28" spans="1:114">
      <c r="A28" t="s">
        <v>70</v>
      </c>
      <c r="B28">
        <v>0</v>
      </c>
      <c r="C28">
        <v>41.1</v>
      </c>
      <c r="D28">
        <v>5.48</v>
      </c>
      <c r="E28">
        <v>0</v>
      </c>
      <c r="F28">
        <v>31.441800000000001</v>
      </c>
      <c r="G28">
        <v>45.24</v>
      </c>
      <c r="H28">
        <v>0</v>
      </c>
      <c r="I28">
        <v>94.297499999999999</v>
      </c>
      <c r="J28">
        <v>7.4295</v>
      </c>
      <c r="K28">
        <v>687.84215500000005</v>
      </c>
      <c r="L28">
        <v>656.40412500000002</v>
      </c>
      <c r="M28">
        <v>92.92</v>
      </c>
      <c r="N28">
        <v>119.15625</v>
      </c>
      <c r="O28">
        <v>124.79062500000001</v>
      </c>
      <c r="P28">
        <v>141.16999999999999</v>
      </c>
      <c r="Q28">
        <v>21.938279999999999</v>
      </c>
      <c r="R28">
        <v>42.846803999999999</v>
      </c>
      <c r="S28">
        <v>26.620229999999999</v>
      </c>
      <c r="T28">
        <v>0.5625</v>
      </c>
      <c r="U28">
        <v>279.18</v>
      </c>
      <c r="V28">
        <v>18.07</v>
      </c>
      <c r="W28">
        <v>46.399079999999998</v>
      </c>
      <c r="X28">
        <v>98.34375</v>
      </c>
      <c r="Y28">
        <v>0</v>
      </c>
      <c r="Z28">
        <v>0</v>
      </c>
      <c r="AA28">
        <v>0</v>
      </c>
      <c r="AB28">
        <v>0</v>
      </c>
      <c r="AC28">
        <v>10.02744</v>
      </c>
      <c r="AD28">
        <v>0</v>
      </c>
      <c r="AE28">
        <v>17.011199999999999</v>
      </c>
      <c r="AF28">
        <v>9.1440000000000001</v>
      </c>
      <c r="AG28">
        <v>45.147199999999998</v>
      </c>
      <c r="AH28">
        <v>72.395700000000005</v>
      </c>
      <c r="AI28">
        <v>0</v>
      </c>
      <c r="AJ28">
        <v>0</v>
      </c>
      <c r="AK28">
        <v>54.966999999999999</v>
      </c>
      <c r="AL28">
        <v>2.5564</v>
      </c>
      <c r="AM28">
        <v>0</v>
      </c>
      <c r="AN28">
        <v>0.74441999999999997</v>
      </c>
      <c r="AO28">
        <v>0</v>
      </c>
      <c r="AP28">
        <v>1.5371999999999999</v>
      </c>
      <c r="AQ28">
        <v>31.68</v>
      </c>
      <c r="AR28">
        <v>4.4160000000000004</v>
      </c>
      <c r="AS28">
        <v>5.3807999999999998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38.696879999999993</v>
      </c>
      <c r="BA28">
        <f t="shared" si="1"/>
        <v>2886.1844389999997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2</v>
      </c>
      <c r="BP28">
        <v>2.19</v>
      </c>
      <c r="BQ28">
        <v>0</v>
      </c>
      <c r="BR28">
        <v>0</v>
      </c>
      <c r="BS28">
        <v>1.65</v>
      </c>
      <c r="BT28">
        <v>0.67200000000000004</v>
      </c>
      <c r="BU28">
        <v>0</v>
      </c>
      <c r="BV28">
        <v>0</v>
      </c>
      <c r="BW28">
        <v>9.44</v>
      </c>
      <c r="BX28">
        <v>0</v>
      </c>
      <c r="BY28">
        <v>0.26</v>
      </c>
      <c r="BZ28">
        <v>0</v>
      </c>
      <c r="CA28">
        <v>0</v>
      </c>
      <c r="CB28">
        <v>1.97</v>
      </c>
      <c r="CC28">
        <v>0.86</v>
      </c>
      <c r="CD28">
        <v>0.43</v>
      </c>
      <c r="CE28">
        <v>0.75</v>
      </c>
      <c r="CF28">
        <v>0.08</v>
      </c>
      <c r="CG28">
        <v>3.77</v>
      </c>
      <c r="CH28">
        <v>0.5796</v>
      </c>
      <c r="CI28">
        <v>5.34</v>
      </c>
      <c r="CJ28">
        <v>1.92</v>
      </c>
      <c r="CK28">
        <v>1.79</v>
      </c>
      <c r="CL28">
        <v>0</v>
      </c>
      <c r="CM28">
        <v>0</v>
      </c>
      <c r="CN28">
        <v>0</v>
      </c>
      <c r="CO28">
        <v>2.25</v>
      </c>
      <c r="CP28">
        <v>0.99528000000000005</v>
      </c>
      <c r="CQ28">
        <v>0</v>
      </c>
      <c r="CR28">
        <v>1.75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38.696879999999993</v>
      </c>
    </row>
    <row r="29" spans="1:114">
      <c r="A29" t="s">
        <v>71</v>
      </c>
      <c r="B29">
        <v>0</v>
      </c>
      <c r="C29">
        <v>41.1</v>
      </c>
      <c r="D29">
        <v>5.48</v>
      </c>
      <c r="E29">
        <v>0</v>
      </c>
      <c r="F29">
        <v>31.441800000000001</v>
      </c>
      <c r="G29">
        <v>45.24</v>
      </c>
      <c r="H29">
        <v>0</v>
      </c>
      <c r="I29">
        <v>86.867999999999995</v>
      </c>
      <c r="J29">
        <v>9.1440000000000001</v>
      </c>
      <c r="K29">
        <v>687.84215500000005</v>
      </c>
      <c r="L29">
        <v>656.40412500000002</v>
      </c>
      <c r="M29">
        <v>92.92</v>
      </c>
      <c r="N29">
        <v>119.15625</v>
      </c>
      <c r="O29">
        <v>124.79062500000001</v>
      </c>
      <c r="P29">
        <v>141.16999999999999</v>
      </c>
      <c r="Q29">
        <v>21.938279999999999</v>
      </c>
      <c r="R29">
        <v>42.846803999999999</v>
      </c>
      <c r="S29">
        <v>26.620229999999999</v>
      </c>
      <c r="T29">
        <v>0.5625</v>
      </c>
      <c r="U29">
        <v>279.18</v>
      </c>
      <c r="V29">
        <v>19.46</v>
      </c>
      <c r="W29">
        <v>46.399079999999998</v>
      </c>
      <c r="X29">
        <v>98.34375</v>
      </c>
      <c r="Y29">
        <v>0</v>
      </c>
      <c r="Z29">
        <v>1.1000000000000001</v>
      </c>
      <c r="AA29">
        <v>3.7919999999999998</v>
      </c>
      <c r="AB29">
        <v>3.47</v>
      </c>
      <c r="AC29">
        <v>20.074670999999999</v>
      </c>
      <c r="AD29">
        <v>0</v>
      </c>
      <c r="AE29">
        <v>34.022399999999998</v>
      </c>
      <c r="AF29">
        <v>9.1440000000000001</v>
      </c>
      <c r="AG29">
        <v>45.147199999999998</v>
      </c>
      <c r="AH29">
        <v>96.527600000000007</v>
      </c>
      <c r="AI29">
        <v>0</v>
      </c>
      <c r="AJ29">
        <v>0</v>
      </c>
      <c r="AK29">
        <v>54.966999999999999</v>
      </c>
      <c r="AL29">
        <v>2.5564</v>
      </c>
      <c r="AM29">
        <v>0</v>
      </c>
      <c r="AN29">
        <v>0.74441999999999997</v>
      </c>
      <c r="AO29">
        <v>0</v>
      </c>
      <c r="AP29">
        <v>1.5371999999999999</v>
      </c>
      <c r="AQ29">
        <v>47.52</v>
      </c>
      <c r="AR29">
        <v>4.4160000000000004</v>
      </c>
      <c r="AS29">
        <v>5.3807999999999998</v>
      </c>
      <c r="AT29">
        <v>11.2476</v>
      </c>
      <c r="AU29">
        <v>0</v>
      </c>
      <c r="AV29">
        <v>0</v>
      </c>
      <c r="AW29">
        <v>0</v>
      </c>
      <c r="AX29">
        <v>5.7149999999999999</v>
      </c>
      <c r="AY29">
        <v>0</v>
      </c>
      <c r="AZ29">
        <f t="shared" si="0"/>
        <v>38.890079999999998</v>
      </c>
      <c r="BA29">
        <f t="shared" si="1"/>
        <v>2963.1599699999997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2</v>
      </c>
      <c r="BP29">
        <v>2.19</v>
      </c>
      <c r="BQ29">
        <v>0</v>
      </c>
      <c r="BR29">
        <v>0</v>
      </c>
      <c r="BS29">
        <v>1.65</v>
      </c>
      <c r="BT29">
        <v>0.67200000000000004</v>
      </c>
      <c r="BU29">
        <v>0</v>
      </c>
      <c r="BV29">
        <v>0</v>
      </c>
      <c r="BW29">
        <v>9.44</v>
      </c>
      <c r="BX29">
        <v>0</v>
      </c>
      <c r="BY29">
        <v>0.26</v>
      </c>
      <c r="BZ29">
        <v>0</v>
      </c>
      <c r="CA29">
        <v>0</v>
      </c>
      <c r="CB29">
        <v>1.97</v>
      </c>
      <c r="CC29">
        <v>0.86</v>
      </c>
      <c r="CD29">
        <v>0.43</v>
      </c>
      <c r="CE29">
        <v>0.75</v>
      </c>
      <c r="CF29">
        <v>0.08</v>
      </c>
      <c r="CG29">
        <v>3.77</v>
      </c>
      <c r="CH29">
        <v>0.77280000000000004</v>
      </c>
      <c r="CI29">
        <v>5.34</v>
      </c>
      <c r="CJ29">
        <v>1.92</v>
      </c>
      <c r="CK29">
        <v>1.79</v>
      </c>
      <c r="CL29">
        <v>0</v>
      </c>
      <c r="CM29">
        <v>0</v>
      </c>
      <c r="CN29">
        <v>0</v>
      </c>
      <c r="CO29">
        <v>2.25</v>
      </c>
      <c r="CP29">
        <v>0.99528000000000005</v>
      </c>
      <c r="CQ29">
        <v>0</v>
      </c>
      <c r="CR29">
        <v>1.75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38.890079999999998</v>
      </c>
    </row>
    <row r="30" spans="1:114">
      <c r="A30" t="s">
        <v>72</v>
      </c>
      <c r="B30">
        <v>0</v>
      </c>
      <c r="C30">
        <v>41.1</v>
      </c>
      <c r="D30">
        <v>5.48</v>
      </c>
      <c r="E30">
        <v>0</v>
      </c>
      <c r="F30">
        <v>31.441800000000001</v>
      </c>
      <c r="G30">
        <v>45.24</v>
      </c>
      <c r="H30">
        <v>0</v>
      </c>
      <c r="I30">
        <v>79.438500000000005</v>
      </c>
      <c r="J30">
        <v>9.1440000000000001</v>
      </c>
      <c r="K30">
        <v>687.84215500000005</v>
      </c>
      <c r="L30">
        <v>656.40412500000002</v>
      </c>
      <c r="M30">
        <v>92.92</v>
      </c>
      <c r="N30">
        <v>119.15625</v>
      </c>
      <c r="O30">
        <v>124.79062500000001</v>
      </c>
      <c r="P30">
        <v>141.16999999999999</v>
      </c>
      <c r="Q30">
        <v>21.938279999999999</v>
      </c>
      <c r="R30">
        <v>42.846803999999999</v>
      </c>
      <c r="S30">
        <v>26.620229999999999</v>
      </c>
      <c r="T30">
        <v>0.5625</v>
      </c>
      <c r="U30">
        <v>279.18</v>
      </c>
      <c r="V30">
        <v>19.46</v>
      </c>
      <c r="W30">
        <v>46.399079999999998</v>
      </c>
      <c r="X30">
        <v>98.34375</v>
      </c>
      <c r="Y30">
        <v>0</v>
      </c>
      <c r="Z30">
        <v>7.15</v>
      </c>
      <c r="AA30">
        <v>13.983000000000001</v>
      </c>
      <c r="AB30">
        <v>16.655999999999999</v>
      </c>
      <c r="AC30">
        <v>20.074670999999999</v>
      </c>
      <c r="AD30">
        <v>8.8855000000000004</v>
      </c>
      <c r="AE30">
        <v>51.193080000000002</v>
      </c>
      <c r="AF30">
        <v>18.288</v>
      </c>
      <c r="AG30">
        <v>45.147199999999998</v>
      </c>
      <c r="AH30">
        <v>96.527600000000007</v>
      </c>
      <c r="AI30">
        <v>3.9569999999999999</v>
      </c>
      <c r="AJ30">
        <v>0</v>
      </c>
      <c r="AK30">
        <v>54.966999999999999</v>
      </c>
      <c r="AL30">
        <v>2.5564</v>
      </c>
      <c r="AM30">
        <v>5.4056800000000003</v>
      </c>
      <c r="AN30">
        <v>0.74441999999999997</v>
      </c>
      <c r="AO30">
        <v>0</v>
      </c>
      <c r="AP30">
        <v>1.5371999999999999</v>
      </c>
      <c r="AQ30">
        <v>65.207999999999998</v>
      </c>
      <c r="AR30">
        <v>4.4160000000000004</v>
      </c>
      <c r="AS30">
        <v>5.3807999999999998</v>
      </c>
      <c r="AT30">
        <v>11.2476</v>
      </c>
      <c r="AU30">
        <v>0</v>
      </c>
      <c r="AV30">
        <v>0</v>
      </c>
      <c r="AW30">
        <v>0</v>
      </c>
      <c r="AX30">
        <v>13.144500000000001</v>
      </c>
      <c r="AY30">
        <v>0</v>
      </c>
      <c r="AZ30">
        <f t="shared" si="0"/>
        <v>39.364079999999994</v>
      </c>
      <c r="BA30">
        <f t="shared" si="1"/>
        <v>3055.3118299999996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2</v>
      </c>
      <c r="BP30">
        <v>2.19</v>
      </c>
      <c r="BQ30">
        <v>0</v>
      </c>
      <c r="BR30">
        <v>0.13800000000000001</v>
      </c>
      <c r="BS30">
        <v>1.65</v>
      </c>
      <c r="BT30">
        <v>1.008</v>
      </c>
      <c r="BU30">
        <v>0</v>
      </c>
      <c r="BV30">
        <v>0</v>
      </c>
      <c r="BW30">
        <v>9.44</v>
      </c>
      <c r="BX30">
        <v>0</v>
      </c>
      <c r="BY30">
        <v>0.26</v>
      </c>
      <c r="BZ30">
        <v>0</v>
      </c>
      <c r="CA30">
        <v>0</v>
      </c>
      <c r="CB30">
        <v>1.97</v>
      </c>
      <c r="CC30">
        <v>0.86</v>
      </c>
      <c r="CD30">
        <v>0.43</v>
      </c>
      <c r="CE30">
        <v>0.75</v>
      </c>
      <c r="CF30">
        <v>0.08</v>
      </c>
      <c r="CG30">
        <v>3.77</v>
      </c>
      <c r="CH30">
        <v>0.77280000000000004</v>
      </c>
      <c r="CI30">
        <v>5.34</v>
      </c>
      <c r="CJ30">
        <v>1.92</v>
      </c>
      <c r="CK30">
        <v>1.79</v>
      </c>
      <c r="CL30">
        <v>0</v>
      </c>
      <c r="CM30">
        <v>0</v>
      </c>
      <c r="CN30">
        <v>0</v>
      </c>
      <c r="CO30">
        <v>2.25</v>
      </c>
      <c r="CP30">
        <v>0.99528000000000005</v>
      </c>
      <c r="CQ30">
        <v>0</v>
      </c>
      <c r="CR30">
        <v>1.75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39.364079999999994</v>
      </c>
    </row>
    <row r="31" spans="1:114">
      <c r="A31" t="s">
        <v>73</v>
      </c>
      <c r="B31">
        <v>0</v>
      </c>
      <c r="C31">
        <v>41.1</v>
      </c>
      <c r="D31">
        <v>5.48</v>
      </c>
      <c r="E31">
        <v>0</v>
      </c>
      <c r="F31">
        <v>31.441800000000001</v>
      </c>
      <c r="G31">
        <v>45.24</v>
      </c>
      <c r="H31">
        <v>0</v>
      </c>
      <c r="I31">
        <v>78.867000000000004</v>
      </c>
      <c r="J31">
        <v>9.1440000000000001</v>
      </c>
      <c r="K31">
        <v>687.84215500000005</v>
      </c>
      <c r="L31">
        <v>656.40412500000002</v>
      </c>
      <c r="M31">
        <v>92.92</v>
      </c>
      <c r="N31">
        <v>119.15625</v>
      </c>
      <c r="O31">
        <v>124.79062500000001</v>
      </c>
      <c r="P31">
        <v>141.16999999999999</v>
      </c>
      <c r="Q31">
        <v>21.938279999999999</v>
      </c>
      <c r="R31">
        <v>42.846803999999999</v>
      </c>
      <c r="S31">
        <v>26.620229999999999</v>
      </c>
      <c r="T31">
        <v>0.5625</v>
      </c>
      <c r="U31">
        <v>279.18</v>
      </c>
      <c r="V31">
        <v>19.46</v>
      </c>
      <c r="W31">
        <v>44.917999999999999</v>
      </c>
      <c r="X31">
        <v>98.34375</v>
      </c>
      <c r="Y31">
        <v>0</v>
      </c>
      <c r="Z31">
        <v>13.1076</v>
      </c>
      <c r="AA31">
        <v>17.816079999999999</v>
      </c>
      <c r="AB31">
        <v>27.426880000000001</v>
      </c>
      <c r="AC31">
        <v>20.074670999999999</v>
      </c>
      <c r="AD31">
        <v>15.720499999999999</v>
      </c>
      <c r="AE31">
        <v>51.209028000000004</v>
      </c>
      <c r="AF31">
        <v>30.784800000000001</v>
      </c>
      <c r="AG31">
        <v>45.147199999999998</v>
      </c>
      <c r="AH31">
        <v>120.65949999999999</v>
      </c>
      <c r="AI31">
        <v>17.146999999999998</v>
      </c>
      <c r="AJ31">
        <v>0</v>
      </c>
      <c r="AK31">
        <v>54.966999999999999</v>
      </c>
      <c r="AL31">
        <v>2.5564</v>
      </c>
      <c r="AM31">
        <v>10.8941</v>
      </c>
      <c r="AN31">
        <v>0.74441999999999997</v>
      </c>
      <c r="AO31">
        <v>0</v>
      </c>
      <c r="AP31">
        <v>1.5371999999999999</v>
      </c>
      <c r="AQ31">
        <v>65.207999999999998</v>
      </c>
      <c r="AR31">
        <v>4.4160000000000004</v>
      </c>
      <c r="AS31">
        <v>8.0711999999999993</v>
      </c>
      <c r="AT31">
        <v>11.2476</v>
      </c>
      <c r="AU31">
        <v>0</v>
      </c>
      <c r="AV31">
        <v>0</v>
      </c>
      <c r="AW31">
        <v>0</v>
      </c>
      <c r="AX31">
        <v>13.715999999999999</v>
      </c>
      <c r="AY31">
        <v>0</v>
      </c>
      <c r="AZ31">
        <f t="shared" si="0"/>
        <v>40.105136000000002</v>
      </c>
      <c r="BA31">
        <f t="shared" si="1"/>
        <v>3139.9818340000002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2</v>
      </c>
      <c r="BP31">
        <v>2.19</v>
      </c>
      <c r="BQ31">
        <v>0</v>
      </c>
      <c r="BR31">
        <v>0.99985599999999997</v>
      </c>
      <c r="BS31">
        <v>1.65</v>
      </c>
      <c r="BT31">
        <v>1.3440000000000001</v>
      </c>
      <c r="BU31">
        <v>0</v>
      </c>
      <c r="BV31">
        <v>0</v>
      </c>
      <c r="BW31">
        <v>9.44</v>
      </c>
      <c r="BX31">
        <v>0</v>
      </c>
      <c r="BY31">
        <v>0.26</v>
      </c>
      <c r="BZ31">
        <v>0</v>
      </c>
      <c r="CA31">
        <v>0</v>
      </c>
      <c r="CB31">
        <v>1.97</v>
      </c>
      <c r="CC31">
        <v>0.84</v>
      </c>
      <c r="CD31">
        <v>0.42</v>
      </c>
      <c r="CE31">
        <v>0.75</v>
      </c>
      <c r="CF31">
        <v>0.08</v>
      </c>
      <c r="CG31">
        <v>3.77</v>
      </c>
      <c r="CH31">
        <v>0.96599999999999997</v>
      </c>
      <c r="CI31">
        <v>5.34</v>
      </c>
      <c r="CJ31">
        <v>1.92</v>
      </c>
      <c r="CK31">
        <v>1.79</v>
      </c>
      <c r="CL31">
        <v>0</v>
      </c>
      <c r="CM31">
        <v>0</v>
      </c>
      <c r="CN31">
        <v>0</v>
      </c>
      <c r="CO31">
        <v>2.25</v>
      </c>
      <c r="CP31">
        <v>0.99528000000000005</v>
      </c>
      <c r="CQ31">
        <v>0</v>
      </c>
      <c r="CR31">
        <v>1.1299999999999999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40.105136000000002</v>
      </c>
    </row>
    <row r="32" spans="1:114">
      <c r="A32" t="s">
        <v>74</v>
      </c>
      <c r="B32">
        <v>0</v>
      </c>
      <c r="C32">
        <v>41.1</v>
      </c>
      <c r="D32">
        <v>5.48</v>
      </c>
      <c r="E32">
        <v>0</v>
      </c>
      <c r="F32">
        <v>31.441800000000001</v>
      </c>
      <c r="G32">
        <v>45.24</v>
      </c>
      <c r="H32">
        <v>0</v>
      </c>
      <c r="I32">
        <v>78.867000000000004</v>
      </c>
      <c r="J32">
        <v>9.1440000000000001</v>
      </c>
      <c r="K32">
        <v>687.84215500000005</v>
      </c>
      <c r="L32">
        <v>656.40412500000002</v>
      </c>
      <c r="M32">
        <v>92.92</v>
      </c>
      <c r="N32">
        <v>119.15625</v>
      </c>
      <c r="O32">
        <v>124.79062500000001</v>
      </c>
      <c r="P32">
        <v>141.16999999999999</v>
      </c>
      <c r="Q32">
        <v>21.938279999999999</v>
      </c>
      <c r="R32">
        <v>42.846803999999999</v>
      </c>
      <c r="S32">
        <v>26.620229999999999</v>
      </c>
      <c r="T32">
        <v>0.5625</v>
      </c>
      <c r="U32">
        <v>279.18</v>
      </c>
      <c r="V32">
        <v>19.46</v>
      </c>
      <c r="W32">
        <v>44.917999999999999</v>
      </c>
      <c r="X32">
        <v>98.34375</v>
      </c>
      <c r="Y32">
        <v>0</v>
      </c>
      <c r="Z32">
        <v>13.1076</v>
      </c>
      <c r="AA32">
        <v>28.09872</v>
      </c>
      <c r="AB32">
        <v>27.426880000000001</v>
      </c>
      <c r="AC32">
        <v>20.074670999999999</v>
      </c>
      <c r="AD32">
        <v>18.864599999999999</v>
      </c>
      <c r="AE32">
        <v>51.209028000000004</v>
      </c>
      <c r="AF32">
        <v>30.784800000000001</v>
      </c>
      <c r="AG32">
        <v>45.147199999999998</v>
      </c>
      <c r="AH32">
        <v>120.65949999999999</v>
      </c>
      <c r="AI32">
        <v>17.146999999999998</v>
      </c>
      <c r="AJ32">
        <v>0</v>
      </c>
      <c r="AK32">
        <v>54.966999999999999</v>
      </c>
      <c r="AL32">
        <v>2.5564</v>
      </c>
      <c r="AM32">
        <v>16.38252</v>
      </c>
      <c r="AN32">
        <v>0.74441999999999997</v>
      </c>
      <c r="AO32">
        <v>0</v>
      </c>
      <c r="AP32">
        <v>1.5371999999999999</v>
      </c>
      <c r="AQ32">
        <v>65.207999999999998</v>
      </c>
      <c r="AR32">
        <v>8.8320000000000007</v>
      </c>
      <c r="AS32">
        <v>8.0711999999999993</v>
      </c>
      <c r="AT32">
        <v>11.2476</v>
      </c>
      <c r="AU32">
        <v>0</v>
      </c>
      <c r="AV32">
        <v>0</v>
      </c>
      <c r="AW32">
        <v>0</v>
      </c>
      <c r="AX32">
        <v>13.715999999999999</v>
      </c>
      <c r="AY32">
        <v>0</v>
      </c>
      <c r="AZ32">
        <f t="shared" si="0"/>
        <v>40.247936000000003</v>
      </c>
      <c r="BA32">
        <f t="shared" si="1"/>
        <v>3163.455794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2</v>
      </c>
      <c r="BP32">
        <v>2.19</v>
      </c>
      <c r="BQ32">
        <v>0</v>
      </c>
      <c r="BR32">
        <v>0.99985599999999997</v>
      </c>
      <c r="BS32">
        <v>1.65</v>
      </c>
      <c r="BT32">
        <v>1.4867999999999999</v>
      </c>
      <c r="BU32">
        <v>0</v>
      </c>
      <c r="BV32">
        <v>0</v>
      </c>
      <c r="BW32">
        <v>9.44</v>
      </c>
      <c r="BX32">
        <v>0</v>
      </c>
      <c r="BY32">
        <v>0.26</v>
      </c>
      <c r="BZ32">
        <v>0</v>
      </c>
      <c r="CA32">
        <v>0</v>
      </c>
      <c r="CB32">
        <v>1.97</v>
      </c>
      <c r="CC32">
        <v>0.84</v>
      </c>
      <c r="CD32">
        <v>0.42</v>
      </c>
      <c r="CE32">
        <v>0.75</v>
      </c>
      <c r="CF32">
        <v>0.08</v>
      </c>
      <c r="CG32">
        <v>3.77</v>
      </c>
      <c r="CH32">
        <v>0.96599999999999997</v>
      </c>
      <c r="CI32">
        <v>5.34</v>
      </c>
      <c r="CJ32">
        <v>1.92</v>
      </c>
      <c r="CK32">
        <v>1.79</v>
      </c>
      <c r="CL32">
        <v>0</v>
      </c>
      <c r="CM32">
        <v>0</v>
      </c>
      <c r="CN32">
        <v>0</v>
      </c>
      <c r="CO32">
        <v>2.25</v>
      </c>
      <c r="CP32">
        <v>0.99528000000000005</v>
      </c>
      <c r="CQ32">
        <v>0</v>
      </c>
      <c r="CR32">
        <v>1.1299999999999999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40.247936000000003</v>
      </c>
    </row>
    <row r="33" spans="1:114">
      <c r="A33" t="s">
        <v>75</v>
      </c>
      <c r="B33">
        <v>0</v>
      </c>
      <c r="C33">
        <v>41.1</v>
      </c>
      <c r="D33">
        <v>5.48</v>
      </c>
      <c r="E33">
        <v>0</v>
      </c>
      <c r="F33">
        <v>76.681799999999996</v>
      </c>
      <c r="G33">
        <v>0</v>
      </c>
      <c r="H33">
        <v>0</v>
      </c>
      <c r="I33">
        <v>78.867000000000004</v>
      </c>
      <c r="J33">
        <v>9.1440000000000001</v>
      </c>
      <c r="K33">
        <v>687.84215500000005</v>
      </c>
      <c r="L33">
        <v>656.40412500000002</v>
      </c>
      <c r="M33">
        <v>92.92</v>
      </c>
      <c r="N33">
        <v>119.15625</v>
      </c>
      <c r="O33">
        <v>124.79062500000001</v>
      </c>
      <c r="P33">
        <v>141.16999999999999</v>
      </c>
      <c r="Q33">
        <v>21.938279999999999</v>
      </c>
      <c r="R33">
        <v>42.846803999999999</v>
      </c>
      <c r="S33">
        <v>26.620229999999999</v>
      </c>
      <c r="T33">
        <v>0.5625</v>
      </c>
      <c r="U33">
        <v>279.18</v>
      </c>
      <c r="V33">
        <v>19.46</v>
      </c>
      <c r="W33">
        <v>46.399079999999998</v>
      </c>
      <c r="X33">
        <v>98.34375</v>
      </c>
      <c r="Y33">
        <v>0</v>
      </c>
      <c r="Z33">
        <v>13.1076</v>
      </c>
      <c r="AA33">
        <v>28.09872</v>
      </c>
      <c r="AB33">
        <v>27.426880000000001</v>
      </c>
      <c r="AC33">
        <v>20.074670999999999</v>
      </c>
      <c r="AD33">
        <v>24.606000000000002</v>
      </c>
      <c r="AE33">
        <v>51.209028000000004</v>
      </c>
      <c r="AF33">
        <v>30.784800000000001</v>
      </c>
      <c r="AG33">
        <v>45.147199999999998</v>
      </c>
      <c r="AH33">
        <v>120.65949999999999</v>
      </c>
      <c r="AI33">
        <v>17.146999999999998</v>
      </c>
      <c r="AJ33">
        <v>0</v>
      </c>
      <c r="AK33">
        <v>54.966999999999999</v>
      </c>
      <c r="AL33">
        <v>2.5564</v>
      </c>
      <c r="AM33">
        <v>16.38252</v>
      </c>
      <c r="AN33">
        <v>0.74441999999999997</v>
      </c>
      <c r="AO33">
        <v>0</v>
      </c>
      <c r="AP33">
        <v>1.5371999999999999</v>
      </c>
      <c r="AQ33">
        <v>65.207999999999998</v>
      </c>
      <c r="AR33">
        <v>30.911999999999999</v>
      </c>
      <c r="AS33">
        <v>8.0711999999999993</v>
      </c>
      <c r="AT33">
        <v>11.2476</v>
      </c>
      <c r="AU33">
        <v>0</v>
      </c>
      <c r="AV33">
        <v>0</v>
      </c>
      <c r="AW33">
        <v>0</v>
      </c>
      <c r="AX33">
        <v>13.715999999999999</v>
      </c>
      <c r="AY33">
        <v>0</v>
      </c>
      <c r="AZ33">
        <f t="shared" si="0"/>
        <v>40.424336000000004</v>
      </c>
      <c r="BA33">
        <f t="shared" si="1"/>
        <v>3192.9346740000001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2</v>
      </c>
      <c r="BP33">
        <v>2.19</v>
      </c>
      <c r="BQ33">
        <v>0</v>
      </c>
      <c r="BR33">
        <v>0.99985599999999997</v>
      </c>
      <c r="BS33">
        <v>1.65</v>
      </c>
      <c r="BT33">
        <v>1.6632</v>
      </c>
      <c r="BU33">
        <v>0</v>
      </c>
      <c r="BV33">
        <v>0</v>
      </c>
      <c r="BW33">
        <v>9.44</v>
      </c>
      <c r="BX33">
        <v>0</v>
      </c>
      <c r="BY33">
        <v>0.26</v>
      </c>
      <c r="BZ33">
        <v>0</v>
      </c>
      <c r="CA33">
        <v>0</v>
      </c>
      <c r="CB33">
        <v>1.97</v>
      </c>
      <c r="CC33">
        <v>0.84</v>
      </c>
      <c r="CD33">
        <v>0.42</v>
      </c>
      <c r="CE33">
        <v>0.75</v>
      </c>
      <c r="CF33">
        <v>0.08</v>
      </c>
      <c r="CG33">
        <v>3.77</v>
      </c>
      <c r="CH33">
        <v>0.96599999999999997</v>
      </c>
      <c r="CI33">
        <v>5.34</v>
      </c>
      <c r="CJ33">
        <v>1.92</v>
      </c>
      <c r="CK33">
        <v>1.79</v>
      </c>
      <c r="CL33">
        <v>0</v>
      </c>
      <c r="CM33">
        <v>0</v>
      </c>
      <c r="CN33">
        <v>0</v>
      </c>
      <c r="CO33">
        <v>2.25</v>
      </c>
      <c r="CP33">
        <v>0.99528000000000005</v>
      </c>
      <c r="CQ33">
        <v>0</v>
      </c>
      <c r="CR33">
        <v>1.1299999999999999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40.424336000000004</v>
      </c>
    </row>
    <row r="34" spans="1:114">
      <c r="A34" t="s">
        <v>76</v>
      </c>
      <c r="B34">
        <v>0</v>
      </c>
      <c r="C34">
        <v>41.1</v>
      </c>
      <c r="D34">
        <v>5.48</v>
      </c>
      <c r="E34">
        <v>0</v>
      </c>
      <c r="F34">
        <v>76.681799999999996</v>
      </c>
      <c r="G34">
        <v>0</v>
      </c>
      <c r="H34">
        <v>0</v>
      </c>
      <c r="I34">
        <v>78.867000000000004</v>
      </c>
      <c r="J34">
        <v>9.1440000000000001</v>
      </c>
      <c r="K34">
        <v>687.84215500000005</v>
      </c>
      <c r="L34">
        <v>656.40412500000002</v>
      </c>
      <c r="M34">
        <v>92.92</v>
      </c>
      <c r="N34">
        <v>119.15625</v>
      </c>
      <c r="O34">
        <v>124.79062500000001</v>
      </c>
      <c r="P34">
        <v>141.16999999999999</v>
      </c>
      <c r="Q34">
        <v>21.938279999999999</v>
      </c>
      <c r="R34">
        <v>42.846803999999999</v>
      </c>
      <c r="S34">
        <v>26.620229999999999</v>
      </c>
      <c r="T34">
        <v>0.5625</v>
      </c>
      <c r="U34">
        <v>279.18</v>
      </c>
      <c r="V34">
        <v>19.46</v>
      </c>
      <c r="W34">
        <v>46.399079999999998</v>
      </c>
      <c r="X34">
        <v>98.34375</v>
      </c>
      <c r="Y34">
        <v>0</v>
      </c>
      <c r="Z34">
        <v>13.1076</v>
      </c>
      <c r="AA34">
        <v>28.09872</v>
      </c>
      <c r="AB34">
        <v>27.426880000000001</v>
      </c>
      <c r="AC34">
        <v>20.074670999999999</v>
      </c>
      <c r="AD34">
        <v>28.296900000000001</v>
      </c>
      <c r="AE34">
        <v>51.209028000000004</v>
      </c>
      <c r="AF34">
        <v>30.784800000000001</v>
      </c>
      <c r="AG34">
        <v>45.147199999999998</v>
      </c>
      <c r="AH34">
        <v>120.65949999999999</v>
      </c>
      <c r="AI34">
        <v>17.146999999999998</v>
      </c>
      <c r="AJ34">
        <v>0</v>
      </c>
      <c r="AK34">
        <v>54.966999999999999</v>
      </c>
      <c r="AL34">
        <v>2.5564</v>
      </c>
      <c r="AM34">
        <v>16.38252</v>
      </c>
      <c r="AN34">
        <v>0.74441999999999997</v>
      </c>
      <c r="AO34">
        <v>0</v>
      </c>
      <c r="AP34">
        <v>1.5371999999999999</v>
      </c>
      <c r="AQ34">
        <v>65.207999999999998</v>
      </c>
      <c r="AR34">
        <v>30.911999999999999</v>
      </c>
      <c r="AS34">
        <v>8.0711999999999993</v>
      </c>
      <c r="AT34">
        <v>11.2476</v>
      </c>
      <c r="AU34">
        <v>0</v>
      </c>
      <c r="AV34">
        <v>0</v>
      </c>
      <c r="AW34">
        <v>0</v>
      </c>
      <c r="AX34">
        <v>13.715999999999999</v>
      </c>
      <c r="AY34">
        <v>0</v>
      </c>
      <c r="AZ34">
        <f t="shared" si="0"/>
        <v>40.008536000000007</v>
      </c>
      <c r="BA34">
        <f t="shared" si="1"/>
        <v>3196.2097739999995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2</v>
      </c>
      <c r="BP34">
        <v>2.19</v>
      </c>
      <c r="BQ34">
        <v>0</v>
      </c>
      <c r="BR34">
        <v>0.99985599999999997</v>
      </c>
      <c r="BS34">
        <v>1.65</v>
      </c>
      <c r="BT34">
        <v>1.2474000000000001</v>
      </c>
      <c r="BU34">
        <v>0</v>
      </c>
      <c r="BV34">
        <v>0</v>
      </c>
      <c r="BW34">
        <v>9.44</v>
      </c>
      <c r="BX34">
        <v>0</v>
      </c>
      <c r="BY34">
        <v>0.26</v>
      </c>
      <c r="BZ34">
        <v>0</v>
      </c>
      <c r="CA34">
        <v>0</v>
      </c>
      <c r="CB34">
        <v>1.97</v>
      </c>
      <c r="CC34">
        <v>0.84</v>
      </c>
      <c r="CD34">
        <v>0.42</v>
      </c>
      <c r="CE34">
        <v>0.75</v>
      </c>
      <c r="CF34">
        <v>0.08</v>
      </c>
      <c r="CG34">
        <v>3.77</v>
      </c>
      <c r="CH34">
        <v>0.96599999999999997</v>
      </c>
      <c r="CI34">
        <v>5.34</v>
      </c>
      <c r="CJ34">
        <v>1.92</v>
      </c>
      <c r="CK34">
        <v>1.79</v>
      </c>
      <c r="CL34">
        <v>0</v>
      </c>
      <c r="CM34">
        <v>0</v>
      </c>
      <c r="CN34">
        <v>0</v>
      </c>
      <c r="CO34">
        <v>2.25</v>
      </c>
      <c r="CP34">
        <v>0.99528000000000005</v>
      </c>
      <c r="CQ34">
        <v>0</v>
      </c>
      <c r="CR34">
        <v>1.1299999999999999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40.008536000000007</v>
      </c>
    </row>
    <row r="35" spans="1:114">
      <c r="A35" t="s">
        <v>77</v>
      </c>
      <c r="B35">
        <v>0</v>
      </c>
      <c r="C35">
        <v>40.7712</v>
      </c>
      <c r="D35">
        <v>5.48</v>
      </c>
      <c r="E35">
        <v>0</v>
      </c>
      <c r="F35">
        <v>76.681799999999996</v>
      </c>
      <c r="G35">
        <v>0</v>
      </c>
      <c r="H35">
        <v>0</v>
      </c>
      <c r="I35">
        <v>92.011499999999998</v>
      </c>
      <c r="J35">
        <v>0</v>
      </c>
      <c r="K35">
        <v>687.84215500000005</v>
      </c>
      <c r="L35">
        <v>656.40412500000002</v>
      </c>
      <c r="M35">
        <v>92.92</v>
      </c>
      <c r="N35">
        <v>119.15625</v>
      </c>
      <c r="O35">
        <v>124.79062500000001</v>
      </c>
      <c r="P35">
        <v>141.16999999999999</v>
      </c>
      <c r="Q35">
        <v>21.938279999999999</v>
      </c>
      <c r="R35">
        <v>42.846803999999999</v>
      </c>
      <c r="S35">
        <v>26.620229999999999</v>
      </c>
      <c r="T35">
        <v>0.5625</v>
      </c>
      <c r="U35">
        <v>279.18</v>
      </c>
      <c r="V35">
        <v>20.731850000000001</v>
      </c>
      <c r="W35">
        <v>46.399079999999998</v>
      </c>
      <c r="X35">
        <v>98.34375</v>
      </c>
      <c r="Y35">
        <v>0</v>
      </c>
      <c r="Z35">
        <v>13.1076</v>
      </c>
      <c r="AA35">
        <v>28.09872</v>
      </c>
      <c r="AB35">
        <v>27.426880000000001</v>
      </c>
      <c r="AC35">
        <v>20.074670999999999</v>
      </c>
      <c r="AD35">
        <v>28.296900000000001</v>
      </c>
      <c r="AE35">
        <v>51.209028000000004</v>
      </c>
      <c r="AF35">
        <v>30.784800000000001</v>
      </c>
      <c r="AG35">
        <v>45.147199999999998</v>
      </c>
      <c r="AH35">
        <v>120.65949999999999</v>
      </c>
      <c r="AI35">
        <v>17.146999999999998</v>
      </c>
      <c r="AJ35">
        <v>0</v>
      </c>
      <c r="AK35">
        <v>54.966999999999999</v>
      </c>
      <c r="AL35">
        <v>2.5564</v>
      </c>
      <c r="AM35">
        <v>10.8941</v>
      </c>
      <c r="AN35">
        <v>0.74441999999999997</v>
      </c>
      <c r="AO35">
        <v>0</v>
      </c>
      <c r="AP35">
        <v>1.5371999999999999</v>
      </c>
      <c r="AQ35">
        <v>65.207999999999998</v>
      </c>
      <c r="AR35">
        <v>3.3119999999999998</v>
      </c>
      <c r="AS35">
        <v>5.3807999999999998</v>
      </c>
      <c r="AT35">
        <v>11.2476</v>
      </c>
      <c r="AU35">
        <v>0</v>
      </c>
      <c r="AV35">
        <v>0</v>
      </c>
      <c r="AW35">
        <v>0</v>
      </c>
      <c r="AX35">
        <v>13.715999999999999</v>
      </c>
      <c r="AY35">
        <v>0</v>
      </c>
      <c r="AZ35">
        <f t="shared" si="0"/>
        <v>39.500336000000004</v>
      </c>
      <c r="BA35">
        <f t="shared" si="1"/>
        <v>3164.8663040000001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2</v>
      </c>
      <c r="BP35">
        <v>2.19</v>
      </c>
      <c r="BQ35">
        <v>0</v>
      </c>
      <c r="BR35">
        <v>0.99985599999999997</v>
      </c>
      <c r="BS35">
        <v>1.65</v>
      </c>
      <c r="BT35">
        <v>0.73919999999999997</v>
      </c>
      <c r="BU35">
        <v>0</v>
      </c>
      <c r="BV35">
        <v>0</v>
      </c>
      <c r="BW35">
        <v>9.44</v>
      </c>
      <c r="BX35">
        <v>0</v>
      </c>
      <c r="BY35">
        <v>0.26</v>
      </c>
      <c r="BZ35">
        <v>0</v>
      </c>
      <c r="CA35">
        <v>0</v>
      </c>
      <c r="CB35">
        <v>1.97</v>
      </c>
      <c r="CC35">
        <v>0.84</v>
      </c>
      <c r="CD35">
        <v>0.42</v>
      </c>
      <c r="CE35">
        <v>0.75</v>
      </c>
      <c r="CF35">
        <v>0.08</v>
      </c>
      <c r="CG35">
        <v>3.77</v>
      </c>
      <c r="CH35">
        <v>0.96599999999999997</v>
      </c>
      <c r="CI35">
        <v>5.34</v>
      </c>
      <c r="CJ35">
        <v>1.92</v>
      </c>
      <c r="CK35">
        <v>1.79</v>
      </c>
      <c r="CL35">
        <v>0</v>
      </c>
      <c r="CM35">
        <v>0</v>
      </c>
      <c r="CN35">
        <v>0</v>
      </c>
      <c r="CO35">
        <v>2.25</v>
      </c>
      <c r="CP35">
        <v>0.99528000000000005</v>
      </c>
      <c r="CQ35">
        <v>0</v>
      </c>
      <c r="CR35">
        <v>1.1299999999999999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39.500336000000004</v>
      </c>
    </row>
    <row r="36" spans="1:114">
      <c r="A36" t="s">
        <v>78</v>
      </c>
      <c r="B36">
        <v>0</v>
      </c>
      <c r="C36">
        <v>40.7712</v>
      </c>
      <c r="D36">
        <v>5.48</v>
      </c>
      <c r="E36">
        <v>0</v>
      </c>
      <c r="F36">
        <v>76.681799999999996</v>
      </c>
      <c r="G36">
        <v>0</v>
      </c>
      <c r="H36">
        <v>0</v>
      </c>
      <c r="I36">
        <v>92.011499999999998</v>
      </c>
      <c r="J36">
        <v>0</v>
      </c>
      <c r="K36">
        <v>687.84215500000005</v>
      </c>
      <c r="L36">
        <v>656.40412500000002</v>
      </c>
      <c r="M36">
        <v>92.92</v>
      </c>
      <c r="N36">
        <v>119.15625</v>
      </c>
      <c r="O36">
        <v>124.79062500000001</v>
      </c>
      <c r="P36">
        <v>141.16999999999999</v>
      </c>
      <c r="Q36">
        <v>21.938279999999999</v>
      </c>
      <c r="R36">
        <v>42.846803999999999</v>
      </c>
      <c r="S36">
        <v>26.620229999999999</v>
      </c>
      <c r="T36">
        <v>0.5625</v>
      </c>
      <c r="U36">
        <v>279.18</v>
      </c>
      <c r="V36">
        <v>20.731850000000001</v>
      </c>
      <c r="W36">
        <v>46.399079999999998</v>
      </c>
      <c r="X36">
        <v>98.34375</v>
      </c>
      <c r="Y36">
        <v>0</v>
      </c>
      <c r="Z36">
        <v>13.1076</v>
      </c>
      <c r="AA36">
        <v>25.437999999999999</v>
      </c>
      <c r="AB36">
        <v>27.426880000000001</v>
      </c>
      <c r="AC36">
        <v>20.054880000000001</v>
      </c>
      <c r="AD36">
        <v>28.296900000000001</v>
      </c>
      <c r="AE36">
        <v>51.209028000000004</v>
      </c>
      <c r="AF36">
        <v>30.784800000000001</v>
      </c>
      <c r="AG36">
        <v>45.147199999999998</v>
      </c>
      <c r="AH36">
        <v>120.65949999999999</v>
      </c>
      <c r="AI36">
        <v>17.146999999999998</v>
      </c>
      <c r="AJ36">
        <v>0</v>
      </c>
      <c r="AK36">
        <v>54.966999999999999</v>
      </c>
      <c r="AL36">
        <v>2.5564</v>
      </c>
      <c r="AM36">
        <v>5.4608400000000001</v>
      </c>
      <c r="AN36">
        <v>0.74441999999999997</v>
      </c>
      <c r="AO36">
        <v>0</v>
      </c>
      <c r="AP36">
        <v>1.5371999999999999</v>
      </c>
      <c r="AQ36">
        <v>65.207999999999998</v>
      </c>
      <c r="AR36">
        <v>3.3119999999999998</v>
      </c>
      <c r="AS36">
        <v>5.3807999999999998</v>
      </c>
      <c r="AT36">
        <v>11.2476</v>
      </c>
      <c r="AU36">
        <v>0</v>
      </c>
      <c r="AV36">
        <v>0</v>
      </c>
      <c r="AW36">
        <v>0</v>
      </c>
      <c r="AX36">
        <v>13.715999999999999</v>
      </c>
      <c r="AY36">
        <v>0</v>
      </c>
      <c r="AZ36">
        <f t="shared" si="0"/>
        <v>39.097136000000006</v>
      </c>
      <c r="BA36">
        <f t="shared" si="1"/>
        <v>3156.3493330000006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2</v>
      </c>
      <c r="BP36">
        <v>2.19</v>
      </c>
      <c r="BQ36">
        <v>0</v>
      </c>
      <c r="BR36">
        <v>0.99985599999999997</v>
      </c>
      <c r="BS36">
        <v>1.65</v>
      </c>
      <c r="BT36">
        <v>0.33600000000000002</v>
      </c>
      <c r="BU36">
        <v>0</v>
      </c>
      <c r="BV36">
        <v>0</v>
      </c>
      <c r="BW36">
        <v>9.44</v>
      </c>
      <c r="BX36">
        <v>0</v>
      </c>
      <c r="BY36">
        <v>0.26</v>
      </c>
      <c r="BZ36">
        <v>0</v>
      </c>
      <c r="CA36">
        <v>0</v>
      </c>
      <c r="CB36">
        <v>1.97</v>
      </c>
      <c r="CC36">
        <v>0.84</v>
      </c>
      <c r="CD36">
        <v>0.42</v>
      </c>
      <c r="CE36">
        <v>0.75</v>
      </c>
      <c r="CF36">
        <v>0.08</v>
      </c>
      <c r="CG36">
        <v>3.77</v>
      </c>
      <c r="CH36">
        <v>0.96599999999999997</v>
      </c>
      <c r="CI36">
        <v>5.34</v>
      </c>
      <c r="CJ36">
        <v>1.92</v>
      </c>
      <c r="CK36">
        <v>1.79</v>
      </c>
      <c r="CL36">
        <v>0</v>
      </c>
      <c r="CM36">
        <v>0</v>
      </c>
      <c r="CN36">
        <v>0</v>
      </c>
      <c r="CO36">
        <v>2.25</v>
      </c>
      <c r="CP36">
        <v>0.99528000000000005</v>
      </c>
      <c r="CQ36">
        <v>0</v>
      </c>
      <c r="CR36">
        <v>1.1299999999999999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39.097136000000006</v>
      </c>
    </row>
    <row r="37" spans="1:114">
      <c r="A37" t="s">
        <v>79</v>
      </c>
      <c r="B37">
        <v>0</v>
      </c>
      <c r="C37">
        <v>40.7712</v>
      </c>
      <c r="D37">
        <v>5.48</v>
      </c>
      <c r="E37">
        <v>0</v>
      </c>
      <c r="F37">
        <v>76.681799999999996</v>
      </c>
      <c r="G37">
        <v>0</v>
      </c>
      <c r="H37">
        <v>0</v>
      </c>
      <c r="I37">
        <v>92.011499999999998</v>
      </c>
      <c r="J37">
        <v>2.286</v>
      </c>
      <c r="K37">
        <v>687.84215500000005</v>
      </c>
      <c r="L37">
        <v>656.40412500000002</v>
      </c>
      <c r="M37">
        <v>92.92</v>
      </c>
      <c r="N37">
        <v>119.15625</v>
      </c>
      <c r="O37">
        <v>124.79062500000001</v>
      </c>
      <c r="P37">
        <v>141.16999999999999</v>
      </c>
      <c r="Q37">
        <v>21.938279999999999</v>
      </c>
      <c r="R37">
        <v>42.846803999999999</v>
      </c>
      <c r="S37">
        <v>26.620229999999999</v>
      </c>
      <c r="T37">
        <v>0.5625</v>
      </c>
      <c r="U37">
        <v>279.18</v>
      </c>
      <c r="V37">
        <v>20.731850000000001</v>
      </c>
      <c r="W37">
        <v>46.399079999999998</v>
      </c>
      <c r="X37">
        <v>98.34375</v>
      </c>
      <c r="Y37">
        <v>0</v>
      </c>
      <c r="Z37">
        <v>6.5537999999999998</v>
      </c>
      <c r="AA37">
        <v>13.983000000000001</v>
      </c>
      <c r="AB37">
        <v>26.372</v>
      </c>
      <c r="AC37">
        <v>20.054880000000001</v>
      </c>
      <c r="AD37">
        <v>28.296900000000001</v>
      </c>
      <c r="AE37">
        <v>34.022399999999998</v>
      </c>
      <c r="AF37">
        <v>27.431999999999999</v>
      </c>
      <c r="AG37">
        <v>45.147199999999998</v>
      </c>
      <c r="AH37">
        <v>96.527600000000007</v>
      </c>
      <c r="AI37">
        <v>3.9569999999999999</v>
      </c>
      <c r="AJ37">
        <v>0</v>
      </c>
      <c r="AK37">
        <v>54.966999999999999</v>
      </c>
      <c r="AL37">
        <v>12.782</v>
      </c>
      <c r="AM37">
        <v>0</v>
      </c>
      <c r="AN37">
        <v>0.74441999999999997</v>
      </c>
      <c r="AO37">
        <v>0</v>
      </c>
      <c r="AP37">
        <v>1.5371999999999999</v>
      </c>
      <c r="AQ37">
        <v>65.207999999999998</v>
      </c>
      <c r="AR37">
        <v>3.3119999999999998</v>
      </c>
      <c r="AS37">
        <v>5.3807999999999998</v>
      </c>
      <c r="AT37">
        <v>11.2476</v>
      </c>
      <c r="AU37">
        <v>0</v>
      </c>
      <c r="AV37">
        <v>0</v>
      </c>
      <c r="AW37">
        <v>0</v>
      </c>
      <c r="AX37">
        <v>5.7149999999999999</v>
      </c>
      <c r="AY37">
        <v>0</v>
      </c>
      <c r="AZ37">
        <f t="shared" si="0"/>
        <v>37.415799999999997</v>
      </c>
      <c r="BA37">
        <f t="shared" si="1"/>
        <v>3076.7927490000002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2</v>
      </c>
      <c r="BP37">
        <v>2.19</v>
      </c>
      <c r="BQ37">
        <v>0</v>
      </c>
      <c r="BR37">
        <v>2.3E-2</v>
      </c>
      <c r="BS37">
        <v>1.65</v>
      </c>
      <c r="BT37">
        <v>0</v>
      </c>
      <c r="BU37">
        <v>0</v>
      </c>
      <c r="BV37">
        <v>0</v>
      </c>
      <c r="BW37">
        <v>9.44</v>
      </c>
      <c r="BX37">
        <v>0</v>
      </c>
      <c r="BY37">
        <v>0.26</v>
      </c>
      <c r="BZ37">
        <v>0</v>
      </c>
      <c r="CA37">
        <v>0</v>
      </c>
      <c r="CB37">
        <v>1.97</v>
      </c>
      <c r="CC37">
        <v>0.85</v>
      </c>
      <c r="CD37">
        <v>0.43</v>
      </c>
      <c r="CE37">
        <v>0.75</v>
      </c>
      <c r="CF37">
        <v>0.08</v>
      </c>
      <c r="CG37">
        <v>3.77</v>
      </c>
      <c r="CH37">
        <v>0.77280000000000004</v>
      </c>
      <c r="CI37">
        <v>5.34</v>
      </c>
      <c r="CJ37">
        <v>1.92</v>
      </c>
      <c r="CK37">
        <v>1.79</v>
      </c>
      <c r="CL37">
        <v>0</v>
      </c>
      <c r="CM37">
        <v>0</v>
      </c>
      <c r="CN37">
        <v>0</v>
      </c>
      <c r="CO37">
        <v>2.25</v>
      </c>
      <c r="CP37">
        <v>0.8</v>
      </c>
      <c r="CQ37">
        <v>0</v>
      </c>
      <c r="CR37">
        <v>1.1299999999999999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37.415799999999997</v>
      </c>
    </row>
    <row r="38" spans="1:114">
      <c r="A38" t="s">
        <v>80</v>
      </c>
      <c r="B38">
        <v>0</v>
      </c>
      <c r="C38">
        <v>40.7712</v>
      </c>
      <c r="D38">
        <v>5.48</v>
      </c>
      <c r="E38">
        <v>0</v>
      </c>
      <c r="F38">
        <v>76.681799999999996</v>
      </c>
      <c r="G38">
        <v>0</v>
      </c>
      <c r="H38">
        <v>0</v>
      </c>
      <c r="I38">
        <v>92.011499999999998</v>
      </c>
      <c r="J38">
        <v>2.286</v>
      </c>
      <c r="K38">
        <v>687.84215500000005</v>
      </c>
      <c r="L38">
        <v>656.40412500000002</v>
      </c>
      <c r="M38">
        <v>92.92</v>
      </c>
      <c r="N38">
        <v>119.15625</v>
      </c>
      <c r="O38">
        <v>124.79062500000001</v>
      </c>
      <c r="P38">
        <v>141.16999999999999</v>
      </c>
      <c r="Q38">
        <v>21.938279999999999</v>
      </c>
      <c r="R38">
        <v>42.846803999999999</v>
      </c>
      <c r="S38">
        <v>26.620229999999999</v>
      </c>
      <c r="T38">
        <v>0.5625</v>
      </c>
      <c r="U38">
        <v>279.18</v>
      </c>
      <c r="V38">
        <v>20.731850000000001</v>
      </c>
      <c r="W38">
        <v>46.399079999999998</v>
      </c>
      <c r="X38">
        <v>98.34375</v>
      </c>
      <c r="Y38">
        <v>0</v>
      </c>
      <c r="Z38">
        <v>6.5537999999999998</v>
      </c>
      <c r="AA38">
        <v>0</v>
      </c>
      <c r="AB38">
        <v>12.492000000000001</v>
      </c>
      <c r="AC38">
        <v>10.02744</v>
      </c>
      <c r="AD38">
        <v>28.296900000000001</v>
      </c>
      <c r="AE38">
        <v>34.022399999999998</v>
      </c>
      <c r="AF38">
        <v>18.288</v>
      </c>
      <c r="AG38">
        <v>45.147199999999998</v>
      </c>
      <c r="AH38">
        <v>70.343999999999994</v>
      </c>
      <c r="AI38">
        <v>0</v>
      </c>
      <c r="AJ38">
        <v>0</v>
      </c>
      <c r="AK38">
        <v>54.966999999999999</v>
      </c>
      <c r="AL38">
        <v>53.451999999999998</v>
      </c>
      <c r="AM38">
        <v>0</v>
      </c>
      <c r="AN38">
        <v>0.74441999999999997</v>
      </c>
      <c r="AO38">
        <v>0</v>
      </c>
      <c r="AP38">
        <v>1.5371999999999999</v>
      </c>
      <c r="AQ38">
        <v>65.207999999999998</v>
      </c>
      <c r="AR38">
        <v>3.3119999999999998</v>
      </c>
      <c r="AS38">
        <v>5.3807999999999998</v>
      </c>
      <c r="AT38">
        <v>11.2476</v>
      </c>
      <c r="AU38">
        <v>0</v>
      </c>
      <c r="AV38">
        <v>0</v>
      </c>
      <c r="AW38">
        <v>0</v>
      </c>
      <c r="AX38">
        <v>5.7149999999999999</v>
      </c>
      <c r="AY38">
        <v>0</v>
      </c>
      <c r="AZ38">
        <f t="shared" si="0"/>
        <v>37.332799999999992</v>
      </c>
      <c r="BA38">
        <f t="shared" si="1"/>
        <v>3040.2047090000001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2</v>
      </c>
      <c r="BP38">
        <v>2.19</v>
      </c>
      <c r="BQ38">
        <v>0</v>
      </c>
      <c r="BR38">
        <v>0</v>
      </c>
      <c r="BS38">
        <v>1.65</v>
      </c>
      <c r="BT38">
        <v>0</v>
      </c>
      <c r="BU38">
        <v>0</v>
      </c>
      <c r="BV38">
        <v>0</v>
      </c>
      <c r="BW38">
        <v>9.44</v>
      </c>
      <c r="BX38">
        <v>0</v>
      </c>
      <c r="BY38">
        <v>0.26</v>
      </c>
      <c r="BZ38">
        <v>0</v>
      </c>
      <c r="CA38">
        <v>0</v>
      </c>
      <c r="CB38">
        <v>1.97</v>
      </c>
      <c r="CC38">
        <v>0.96</v>
      </c>
      <c r="CD38">
        <v>0.47</v>
      </c>
      <c r="CE38">
        <v>0.75</v>
      </c>
      <c r="CF38">
        <v>0.08</v>
      </c>
      <c r="CG38">
        <v>3.77</v>
      </c>
      <c r="CH38">
        <v>0.56279999999999997</v>
      </c>
      <c r="CI38">
        <v>5.34</v>
      </c>
      <c r="CJ38">
        <v>1.92</v>
      </c>
      <c r="CK38">
        <v>1.79</v>
      </c>
      <c r="CL38">
        <v>0</v>
      </c>
      <c r="CM38">
        <v>0</v>
      </c>
      <c r="CN38">
        <v>0</v>
      </c>
      <c r="CO38">
        <v>2.25</v>
      </c>
      <c r="CP38">
        <v>0.8</v>
      </c>
      <c r="CQ38">
        <v>0</v>
      </c>
      <c r="CR38">
        <v>1.1299999999999999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37.332799999999992</v>
      </c>
    </row>
    <row r="39" spans="1:114">
      <c r="A39" t="s">
        <v>81</v>
      </c>
      <c r="B39">
        <v>0</v>
      </c>
      <c r="C39">
        <v>40.7712</v>
      </c>
      <c r="D39">
        <v>5.48</v>
      </c>
      <c r="E39">
        <v>0</v>
      </c>
      <c r="F39">
        <v>76.681799999999996</v>
      </c>
      <c r="G39">
        <v>0</v>
      </c>
      <c r="H39">
        <v>0</v>
      </c>
      <c r="I39">
        <v>92.011499999999998</v>
      </c>
      <c r="J39">
        <v>2.286</v>
      </c>
      <c r="K39">
        <v>687.84215500000005</v>
      </c>
      <c r="L39">
        <v>656.40412500000002</v>
      </c>
      <c r="M39">
        <v>92.92</v>
      </c>
      <c r="N39">
        <v>119.15625</v>
      </c>
      <c r="O39">
        <v>124.79062500000001</v>
      </c>
      <c r="P39">
        <v>141.16999999999999</v>
      </c>
      <c r="Q39">
        <v>21.938279999999999</v>
      </c>
      <c r="R39">
        <v>42.846803999999999</v>
      </c>
      <c r="S39">
        <v>26.620229999999999</v>
      </c>
      <c r="T39">
        <v>0.5625</v>
      </c>
      <c r="U39">
        <v>279.18</v>
      </c>
      <c r="V39">
        <v>20.731850000000001</v>
      </c>
      <c r="W39">
        <v>44.917999999999999</v>
      </c>
      <c r="X39">
        <v>98.34375</v>
      </c>
      <c r="Y39">
        <v>0</v>
      </c>
      <c r="Z39">
        <v>6.5537999999999998</v>
      </c>
      <c r="AA39">
        <v>0</v>
      </c>
      <c r="AB39">
        <v>12.492000000000001</v>
      </c>
      <c r="AC39">
        <v>10.02744</v>
      </c>
      <c r="AD39">
        <v>18.864599999999999</v>
      </c>
      <c r="AE39">
        <v>17.011199999999999</v>
      </c>
      <c r="AF39">
        <v>18.288</v>
      </c>
      <c r="AG39">
        <v>45.147199999999998</v>
      </c>
      <c r="AH39">
        <v>43.965000000000003</v>
      </c>
      <c r="AI39">
        <v>0</v>
      </c>
      <c r="AJ39">
        <v>0</v>
      </c>
      <c r="AK39">
        <v>54.966999999999999</v>
      </c>
      <c r="AL39">
        <v>53.451999999999998</v>
      </c>
      <c r="AM39">
        <v>0</v>
      </c>
      <c r="AN39">
        <v>0.74441999999999997</v>
      </c>
      <c r="AO39">
        <v>0</v>
      </c>
      <c r="AP39">
        <v>1.5371999999999999</v>
      </c>
      <c r="AQ39">
        <v>65.207999999999998</v>
      </c>
      <c r="AR39">
        <v>3.3119999999999998</v>
      </c>
      <c r="AS39">
        <v>5.3807999999999998</v>
      </c>
      <c r="AT39">
        <v>11.2476</v>
      </c>
      <c r="AU39">
        <v>0</v>
      </c>
      <c r="AV39">
        <v>0</v>
      </c>
      <c r="AW39">
        <v>0</v>
      </c>
      <c r="AX39">
        <v>5.7149999999999999</v>
      </c>
      <c r="AY39">
        <v>0</v>
      </c>
      <c r="AZ39">
        <f t="shared" si="0"/>
        <v>37.122799999999991</v>
      </c>
      <c r="BA39">
        <f t="shared" si="1"/>
        <v>2985.6911290000003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2</v>
      </c>
      <c r="BP39">
        <v>2.19</v>
      </c>
      <c r="BQ39">
        <v>0</v>
      </c>
      <c r="BR39">
        <v>0</v>
      </c>
      <c r="BS39">
        <v>1.65</v>
      </c>
      <c r="BT39">
        <v>0</v>
      </c>
      <c r="BU39">
        <v>0</v>
      </c>
      <c r="BV39">
        <v>0</v>
      </c>
      <c r="BW39">
        <v>9.44</v>
      </c>
      <c r="BX39">
        <v>0</v>
      </c>
      <c r="BY39">
        <v>0.26</v>
      </c>
      <c r="BZ39">
        <v>0</v>
      </c>
      <c r="CA39">
        <v>0</v>
      </c>
      <c r="CB39">
        <v>1.97</v>
      </c>
      <c r="CC39">
        <v>0.96</v>
      </c>
      <c r="CD39">
        <v>0.47</v>
      </c>
      <c r="CE39">
        <v>0.75</v>
      </c>
      <c r="CF39">
        <v>0.08</v>
      </c>
      <c r="CG39">
        <v>3.77</v>
      </c>
      <c r="CH39">
        <v>0.3528</v>
      </c>
      <c r="CI39">
        <v>5.34</v>
      </c>
      <c r="CJ39">
        <v>1.92</v>
      </c>
      <c r="CK39">
        <v>1.79</v>
      </c>
      <c r="CL39">
        <v>0</v>
      </c>
      <c r="CM39">
        <v>0</v>
      </c>
      <c r="CN39">
        <v>0</v>
      </c>
      <c r="CO39">
        <v>2.25</v>
      </c>
      <c r="CP39">
        <v>0.8</v>
      </c>
      <c r="CQ39">
        <v>0</v>
      </c>
      <c r="CR39">
        <v>1.1299999999999999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37.122799999999991</v>
      </c>
    </row>
    <row r="40" spans="1:114">
      <c r="A40" t="s">
        <v>82</v>
      </c>
      <c r="B40">
        <v>0</v>
      </c>
      <c r="C40">
        <v>40.7712</v>
      </c>
      <c r="D40">
        <v>5.48</v>
      </c>
      <c r="E40">
        <v>0</v>
      </c>
      <c r="F40">
        <v>76.681799999999996</v>
      </c>
      <c r="G40">
        <v>0</v>
      </c>
      <c r="H40">
        <v>0</v>
      </c>
      <c r="I40">
        <v>92.011499999999998</v>
      </c>
      <c r="J40">
        <v>2.286</v>
      </c>
      <c r="K40">
        <v>687.84215500000005</v>
      </c>
      <c r="L40">
        <v>656.40412500000002</v>
      </c>
      <c r="M40">
        <v>92.92</v>
      </c>
      <c r="N40">
        <v>119.15625</v>
      </c>
      <c r="O40">
        <v>124.79062500000001</v>
      </c>
      <c r="P40">
        <v>141.16999999999999</v>
      </c>
      <c r="Q40">
        <v>21.938279999999999</v>
      </c>
      <c r="R40">
        <v>42.846803999999999</v>
      </c>
      <c r="S40">
        <v>26.620229999999999</v>
      </c>
      <c r="T40">
        <v>0.5625</v>
      </c>
      <c r="U40">
        <v>279.18</v>
      </c>
      <c r="V40">
        <v>20.731850000000001</v>
      </c>
      <c r="W40">
        <v>44.917999999999999</v>
      </c>
      <c r="X40">
        <v>98.34375</v>
      </c>
      <c r="Y40">
        <v>0</v>
      </c>
      <c r="Z40">
        <v>6.5537999999999998</v>
      </c>
      <c r="AA40">
        <v>0</v>
      </c>
      <c r="AB40">
        <v>0</v>
      </c>
      <c r="AC40">
        <v>0</v>
      </c>
      <c r="AD40">
        <v>9.4541719999999998</v>
      </c>
      <c r="AE40">
        <v>17.011199999999999</v>
      </c>
      <c r="AF40">
        <v>18.288</v>
      </c>
      <c r="AG40">
        <v>45.147199999999998</v>
      </c>
      <c r="AH40">
        <v>24.131900000000002</v>
      </c>
      <c r="AI40">
        <v>0</v>
      </c>
      <c r="AJ40">
        <v>0</v>
      </c>
      <c r="AK40">
        <v>54.966999999999999</v>
      </c>
      <c r="AL40">
        <v>53.451999999999998</v>
      </c>
      <c r="AM40">
        <v>0</v>
      </c>
      <c r="AN40">
        <v>0.74441999999999997</v>
      </c>
      <c r="AO40">
        <v>0</v>
      </c>
      <c r="AP40">
        <v>1.5371999999999999</v>
      </c>
      <c r="AQ40">
        <v>65.207999999999998</v>
      </c>
      <c r="AR40">
        <v>13.247999999999999</v>
      </c>
      <c r="AS40">
        <v>5.3807999999999998</v>
      </c>
      <c r="AT40">
        <v>11.2476</v>
      </c>
      <c r="AU40">
        <v>0</v>
      </c>
      <c r="AV40">
        <v>0</v>
      </c>
      <c r="AW40">
        <v>0</v>
      </c>
      <c r="AX40">
        <v>5.7149999999999999</v>
      </c>
      <c r="AY40">
        <v>0</v>
      </c>
      <c r="AZ40">
        <f t="shared" si="0"/>
        <v>36.913199999999996</v>
      </c>
      <c r="BA40">
        <f t="shared" si="1"/>
        <v>2943.6545610000003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2</v>
      </c>
      <c r="BP40">
        <v>2.19</v>
      </c>
      <c r="BQ40">
        <v>0</v>
      </c>
      <c r="BR40">
        <v>0</v>
      </c>
      <c r="BS40">
        <v>1.65</v>
      </c>
      <c r="BT40">
        <v>0</v>
      </c>
      <c r="BU40">
        <v>0</v>
      </c>
      <c r="BV40">
        <v>0</v>
      </c>
      <c r="BW40">
        <v>9.44</v>
      </c>
      <c r="BX40">
        <v>0</v>
      </c>
      <c r="BY40">
        <v>0.26</v>
      </c>
      <c r="BZ40">
        <v>0</v>
      </c>
      <c r="CA40">
        <v>0</v>
      </c>
      <c r="CB40">
        <v>1.97</v>
      </c>
      <c r="CC40">
        <v>0.95</v>
      </c>
      <c r="CD40">
        <v>0.43</v>
      </c>
      <c r="CE40">
        <v>0.75</v>
      </c>
      <c r="CF40">
        <v>0.08</v>
      </c>
      <c r="CG40">
        <v>3.77</v>
      </c>
      <c r="CH40">
        <v>0.19320000000000001</v>
      </c>
      <c r="CI40">
        <v>5.34</v>
      </c>
      <c r="CJ40">
        <v>1.92</v>
      </c>
      <c r="CK40">
        <v>1.79</v>
      </c>
      <c r="CL40">
        <v>0</v>
      </c>
      <c r="CM40">
        <v>0</v>
      </c>
      <c r="CN40">
        <v>0</v>
      </c>
      <c r="CO40">
        <v>2.25</v>
      </c>
      <c r="CP40">
        <v>0.8</v>
      </c>
      <c r="CQ40">
        <v>0</v>
      </c>
      <c r="CR40">
        <v>1.1299999999999999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36.913199999999996</v>
      </c>
    </row>
    <row r="41" spans="1:114">
      <c r="A41" t="s">
        <v>83</v>
      </c>
      <c r="B41">
        <v>0</v>
      </c>
      <c r="C41">
        <v>40.7712</v>
      </c>
      <c r="D41">
        <v>5.48</v>
      </c>
      <c r="E41">
        <v>0</v>
      </c>
      <c r="F41">
        <v>76.681799999999996</v>
      </c>
      <c r="G41">
        <v>0</v>
      </c>
      <c r="H41">
        <v>0</v>
      </c>
      <c r="I41">
        <v>92.011499999999998</v>
      </c>
      <c r="J41">
        <v>2.286</v>
      </c>
      <c r="K41">
        <v>687.84215500000005</v>
      </c>
      <c r="L41">
        <v>656.40412500000002</v>
      </c>
      <c r="M41">
        <v>92.92</v>
      </c>
      <c r="N41">
        <v>119.15625</v>
      </c>
      <c r="O41">
        <v>124.79062500000001</v>
      </c>
      <c r="P41">
        <v>141.16999999999999</v>
      </c>
      <c r="Q41">
        <v>21.938279999999999</v>
      </c>
      <c r="R41">
        <v>42.846803999999999</v>
      </c>
      <c r="S41">
        <v>26.620229999999999</v>
      </c>
      <c r="T41">
        <v>0.5625</v>
      </c>
      <c r="U41">
        <v>279.18</v>
      </c>
      <c r="V41">
        <v>20.731850000000001</v>
      </c>
      <c r="W41">
        <v>44.917999999999999</v>
      </c>
      <c r="X41">
        <v>98.34375</v>
      </c>
      <c r="Y41">
        <v>0</v>
      </c>
      <c r="Z41">
        <v>1.1000000000000001</v>
      </c>
      <c r="AA41">
        <v>0</v>
      </c>
      <c r="AB41">
        <v>0</v>
      </c>
      <c r="AC41">
        <v>0</v>
      </c>
      <c r="AD41">
        <v>9.4541719999999998</v>
      </c>
      <c r="AE41">
        <v>7.7081999999999997</v>
      </c>
      <c r="AF41">
        <v>9.1440000000000001</v>
      </c>
      <c r="AG41">
        <v>45.147199999999998</v>
      </c>
      <c r="AH41">
        <v>22.471</v>
      </c>
      <c r="AI41">
        <v>0</v>
      </c>
      <c r="AJ41">
        <v>0</v>
      </c>
      <c r="AK41">
        <v>54.966999999999999</v>
      </c>
      <c r="AL41">
        <v>53.451999999999998</v>
      </c>
      <c r="AM41">
        <v>0</v>
      </c>
      <c r="AN41">
        <v>0.74441999999999997</v>
      </c>
      <c r="AO41">
        <v>0</v>
      </c>
      <c r="AP41">
        <v>1.5371999999999999</v>
      </c>
      <c r="AQ41">
        <v>65.207999999999998</v>
      </c>
      <c r="AR41">
        <v>30.911999999999999</v>
      </c>
      <c r="AS41">
        <v>5.3807999999999998</v>
      </c>
      <c r="AT41">
        <v>11.2476</v>
      </c>
      <c r="AU41">
        <v>0</v>
      </c>
      <c r="AV41">
        <v>0</v>
      </c>
      <c r="AW41">
        <v>0</v>
      </c>
      <c r="AX41">
        <v>5.7149999999999999</v>
      </c>
      <c r="AY41">
        <v>0</v>
      </c>
      <c r="AZ41">
        <f t="shared" si="0"/>
        <v>36.899199999999993</v>
      </c>
      <c r="BA41">
        <f t="shared" si="1"/>
        <v>2935.7428609999997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2</v>
      </c>
      <c r="BP41">
        <v>2.19</v>
      </c>
      <c r="BQ41">
        <v>0</v>
      </c>
      <c r="BR41">
        <v>0</v>
      </c>
      <c r="BS41">
        <v>1.65</v>
      </c>
      <c r="BT41">
        <v>0</v>
      </c>
      <c r="BU41">
        <v>0</v>
      </c>
      <c r="BV41">
        <v>0</v>
      </c>
      <c r="BW41">
        <v>9.44</v>
      </c>
      <c r="BX41">
        <v>0</v>
      </c>
      <c r="BY41">
        <v>0.26</v>
      </c>
      <c r="BZ41">
        <v>0</v>
      </c>
      <c r="CA41">
        <v>0</v>
      </c>
      <c r="CB41">
        <v>1.97</v>
      </c>
      <c r="CC41">
        <v>0.95</v>
      </c>
      <c r="CD41">
        <v>0.43</v>
      </c>
      <c r="CE41">
        <v>0.75</v>
      </c>
      <c r="CF41">
        <v>0.08</v>
      </c>
      <c r="CG41">
        <v>3.77</v>
      </c>
      <c r="CH41">
        <v>0.1792</v>
      </c>
      <c r="CI41">
        <v>5.34</v>
      </c>
      <c r="CJ41">
        <v>1.92</v>
      </c>
      <c r="CK41">
        <v>1.79</v>
      </c>
      <c r="CL41">
        <v>0</v>
      </c>
      <c r="CM41">
        <v>0</v>
      </c>
      <c r="CN41">
        <v>0</v>
      </c>
      <c r="CO41">
        <v>2.25</v>
      </c>
      <c r="CP41">
        <v>0.8</v>
      </c>
      <c r="CQ41">
        <v>0</v>
      </c>
      <c r="CR41">
        <v>1.1299999999999999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36.899199999999993</v>
      </c>
    </row>
    <row r="42" spans="1:114">
      <c r="A42" t="s">
        <v>84</v>
      </c>
      <c r="B42">
        <v>0</v>
      </c>
      <c r="C42">
        <v>40.7712</v>
      </c>
      <c r="D42">
        <v>5.48</v>
      </c>
      <c r="E42">
        <v>0</v>
      </c>
      <c r="F42">
        <v>76.681799999999996</v>
      </c>
      <c r="G42">
        <v>0</v>
      </c>
      <c r="H42">
        <v>0</v>
      </c>
      <c r="I42">
        <v>92.011499999999998</v>
      </c>
      <c r="J42">
        <v>2.286</v>
      </c>
      <c r="K42">
        <v>687.84215500000005</v>
      </c>
      <c r="L42">
        <v>656.40412500000002</v>
      </c>
      <c r="M42">
        <v>92.92</v>
      </c>
      <c r="N42">
        <v>119.15625</v>
      </c>
      <c r="O42">
        <v>124.79062500000001</v>
      </c>
      <c r="P42">
        <v>141.16999999999999</v>
      </c>
      <c r="Q42">
        <v>21.938279999999999</v>
      </c>
      <c r="R42">
        <v>42.846803999999999</v>
      </c>
      <c r="S42">
        <v>26.620229999999999</v>
      </c>
      <c r="T42">
        <v>0.5625</v>
      </c>
      <c r="U42">
        <v>279.18</v>
      </c>
      <c r="V42">
        <v>20.731850000000001</v>
      </c>
      <c r="W42">
        <v>44.917999999999999</v>
      </c>
      <c r="X42">
        <v>98.34375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9.4322999999999997</v>
      </c>
      <c r="AE42">
        <v>0</v>
      </c>
      <c r="AF42">
        <v>9.1440000000000001</v>
      </c>
      <c r="AG42">
        <v>45.147199999999998</v>
      </c>
      <c r="AH42">
        <v>19.54</v>
      </c>
      <c r="AI42">
        <v>0</v>
      </c>
      <c r="AJ42">
        <v>0</v>
      </c>
      <c r="AK42">
        <v>54.966999999999999</v>
      </c>
      <c r="AL42">
        <v>12.782</v>
      </c>
      <c r="AM42">
        <v>0</v>
      </c>
      <c r="AN42">
        <v>0.74441999999999997</v>
      </c>
      <c r="AO42">
        <v>0</v>
      </c>
      <c r="AP42">
        <v>1.5371999999999999</v>
      </c>
      <c r="AQ42">
        <v>65.207999999999998</v>
      </c>
      <c r="AR42">
        <v>30.911999999999999</v>
      </c>
      <c r="AS42">
        <v>8.0711999999999993</v>
      </c>
      <c r="AT42">
        <v>11.2476</v>
      </c>
      <c r="AU42">
        <v>0</v>
      </c>
      <c r="AV42">
        <v>0</v>
      </c>
      <c r="AW42">
        <v>0</v>
      </c>
      <c r="AX42">
        <v>5.7149999999999999</v>
      </c>
      <c r="AY42">
        <v>0</v>
      </c>
      <c r="AZ42">
        <f t="shared" si="0"/>
        <v>36.906799999999997</v>
      </c>
      <c r="BA42">
        <f t="shared" si="1"/>
        <v>2886.0097890000002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2</v>
      </c>
      <c r="BP42">
        <v>2.19</v>
      </c>
      <c r="BQ42">
        <v>0</v>
      </c>
      <c r="BR42">
        <v>0</v>
      </c>
      <c r="BS42">
        <v>1.65</v>
      </c>
      <c r="BT42">
        <v>0</v>
      </c>
      <c r="BU42">
        <v>0</v>
      </c>
      <c r="BV42">
        <v>0</v>
      </c>
      <c r="BW42">
        <v>9.44</v>
      </c>
      <c r="BX42">
        <v>0</v>
      </c>
      <c r="BY42">
        <v>0.26</v>
      </c>
      <c r="BZ42">
        <v>0</v>
      </c>
      <c r="CA42">
        <v>0</v>
      </c>
      <c r="CB42">
        <v>1.97</v>
      </c>
      <c r="CC42">
        <v>0.98</v>
      </c>
      <c r="CD42">
        <v>0.43</v>
      </c>
      <c r="CE42">
        <v>0.75</v>
      </c>
      <c r="CF42">
        <v>0.08</v>
      </c>
      <c r="CG42">
        <v>3.77</v>
      </c>
      <c r="CH42">
        <v>0.15679999999999999</v>
      </c>
      <c r="CI42">
        <v>5.34</v>
      </c>
      <c r="CJ42">
        <v>1.92</v>
      </c>
      <c r="CK42">
        <v>1.79</v>
      </c>
      <c r="CL42">
        <v>0</v>
      </c>
      <c r="CM42">
        <v>0</v>
      </c>
      <c r="CN42">
        <v>0</v>
      </c>
      <c r="CO42">
        <v>2.25</v>
      </c>
      <c r="CP42">
        <v>0.8</v>
      </c>
      <c r="CQ42">
        <v>0</v>
      </c>
      <c r="CR42">
        <v>1.1299999999999999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36.906799999999997</v>
      </c>
    </row>
    <row r="43" spans="1:114">
      <c r="A43" t="s">
        <v>85</v>
      </c>
      <c r="B43">
        <v>0</v>
      </c>
      <c r="C43">
        <v>40.7712</v>
      </c>
      <c r="D43">
        <v>5.48</v>
      </c>
      <c r="E43">
        <v>0</v>
      </c>
      <c r="F43">
        <v>76.681799999999996</v>
      </c>
      <c r="G43">
        <v>0</v>
      </c>
      <c r="H43">
        <v>0</v>
      </c>
      <c r="I43">
        <v>92.011499999999998</v>
      </c>
      <c r="J43">
        <v>2.286</v>
      </c>
      <c r="K43">
        <v>687.84215500000005</v>
      </c>
      <c r="L43">
        <v>656.40412500000002</v>
      </c>
      <c r="M43">
        <v>92.92</v>
      </c>
      <c r="N43">
        <v>119.15625</v>
      </c>
      <c r="O43">
        <v>124.79062500000001</v>
      </c>
      <c r="P43">
        <v>141.16999999999999</v>
      </c>
      <c r="Q43">
        <v>21.938279999999999</v>
      </c>
      <c r="R43">
        <v>42.846803999999999</v>
      </c>
      <c r="S43">
        <v>26.620229999999999</v>
      </c>
      <c r="T43">
        <v>0.5625</v>
      </c>
      <c r="U43">
        <v>279.18</v>
      </c>
      <c r="V43">
        <v>20.731850000000001</v>
      </c>
      <c r="W43">
        <v>44.917999999999999</v>
      </c>
      <c r="X43">
        <v>98.34375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9.1440000000000001</v>
      </c>
      <c r="AG43">
        <v>45.147199999999998</v>
      </c>
      <c r="AH43">
        <v>0</v>
      </c>
      <c r="AI43">
        <v>0</v>
      </c>
      <c r="AJ43">
        <v>0</v>
      </c>
      <c r="AK43">
        <v>54.966999999999999</v>
      </c>
      <c r="AL43">
        <v>2.5564</v>
      </c>
      <c r="AM43">
        <v>0</v>
      </c>
      <c r="AN43">
        <v>0.74441999999999997</v>
      </c>
      <c r="AO43">
        <v>0</v>
      </c>
      <c r="AP43">
        <v>1.5371999999999999</v>
      </c>
      <c r="AQ43">
        <v>59.4</v>
      </c>
      <c r="AR43">
        <v>30.911999999999999</v>
      </c>
      <c r="AS43">
        <v>16.680479999999999</v>
      </c>
      <c r="AT43">
        <v>11.2476</v>
      </c>
      <c r="AU43">
        <v>0</v>
      </c>
      <c r="AV43">
        <v>0</v>
      </c>
      <c r="AW43">
        <v>0</v>
      </c>
      <c r="AX43">
        <v>5.7149999999999999</v>
      </c>
      <c r="AY43">
        <v>0</v>
      </c>
      <c r="AZ43">
        <f t="shared" si="0"/>
        <v>36.829999999999991</v>
      </c>
      <c r="BA43">
        <f t="shared" si="1"/>
        <v>2849.5363689999999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2</v>
      </c>
      <c r="BP43">
        <v>2.19</v>
      </c>
      <c r="BQ43">
        <v>0</v>
      </c>
      <c r="BR43">
        <v>0</v>
      </c>
      <c r="BS43">
        <v>1.65</v>
      </c>
      <c r="BT43">
        <v>0</v>
      </c>
      <c r="BU43">
        <v>0</v>
      </c>
      <c r="BV43">
        <v>0</v>
      </c>
      <c r="BW43">
        <v>9.44</v>
      </c>
      <c r="BX43">
        <v>0</v>
      </c>
      <c r="BY43">
        <v>0.26</v>
      </c>
      <c r="BZ43">
        <v>0</v>
      </c>
      <c r="CA43">
        <v>0</v>
      </c>
      <c r="CB43">
        <v>1.97</v>
      </c>
      <c r="CC43">
        <v>0.98</v>
      </c>
      <c r="CD43">
        <v>0.43</v>
      </c>
      <c r="CE43">
        <v>0.71</v>
      </c>
      <c r="CF43">
        <v>0.08</v>
      </c>
      <c r="CG43">
        <v>3.77</v>
      </c>
      <c r="CH43">
        <v>0</v>
      </c>
      <c r="CI43">
        <v>5.34</v>
      </c>
      <c r="CJ43">
        <v>1.92</v>
      </c>
      <c r="CK43">
        <v>1.79</v>
      </c>
      <c r="CL43">
        <v>0</v>
      </c>
      <c r="CM43">
        <v>0</v>
      </c>
      <c r="CN43">
        <v>0</v>
      </c>
      <c r="CO43">
        <v>2.25</v>
      </c>
      <c r="CP43">
        <v>0.8</v>
      </c>
      <c r="CQ43">
        <v>0</v>
      </c>
      <c r="CR43">
        <v>1.25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36.829999999999991</v>
      </c>
    </row>
    <row r="44" spans="1:114">
      <c r="A44" t="s">
        <v>86</v>
      </c>
      <c r="B44">
        <v>0</v>
      </c>
      <c r="C44">
        <v>46.251199999999997</v>
      </c>
      <c r="D44">
        <v>0</v>
      </c>
      <c r="E44">
        <v>0</v>
      </c>
      <c r="F44">
        <v>76.681799999999996</v>
      </c>
      <c r="G44">
        <v>0</v>
      </c>
      <c r="H44">
        <v>0</v>
      </c>
      <c r="I44">
        <v>92.011499999999998</v>
      </c>
      <c r="J44">
        <v>2.286</v>
      </c>
      <c r="K44">
        <v>687.84215500000005</v>
      </c>
      <c r="L44">
        <v>656.40412500000002</v>
      </c>
      <c r="M44">
        <v>92.92</v>
      </c>
      <c r="N44">
        <v>119.15625</v>
      </c>
      <c r="O44">
        <v>124.79062500000001</v>
      </c>
      <c r="P44">
        <v>141.16999999999999</v>
      </c>
      <c r="Q44">
        <v>21.938279999999999</v>
      </c>
      <c r="R44">
        <v>42.846803999999999</v>
      </c>
      <c r="S44">
        <v>26.620229999999999</v>
      </c>
      <c r="T44">
        <v>0.5625</v>
      </c>
      <c r="U44">
        <v>279.18</v>
      </c>
      <c r="V44">
        <v>20.731850000000001</v>
      </c>
      <c r="W44">
        <v>44.917999999999999</v>
      </c>
      <c r="X44">
        <v>98.34375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9.1440000000000001</v>
      </c>
      <c r="AG44">
        <v>45.147199999999998</v>
      </c>
      <c r="AH44">
        <v>0</v>
      </c>
      <c r="AI44">
        <v>0</v>
      </c>
      <c r="AJ44">
        <v>0</v>
      </c>
      <c r="AK44">
        <v>54.966999999999999</v>
      </c>
      <c r="AL44">
        <v>2.5564</v>
      </c>
      <c r="AM44">
        <v>0</v>
      </c>
      <c r="AN44">
        <v>0.74441999999999997</v>
      </c>
      <c r="AO44">
        <v>0</v>
      </c>
      <c r="AP44">
        <v>1.5371999999999999</v>
      </c>
      <c r="AQ44">
        <v>48.905999999999999</v>
      </c>
      <c r="AR44">
        <v>3.3119999999999998</v>
      </c>
      <c r="AS44">
        <v>16.680479999999999</v>
      </c>
      <c r="AT44">
        <v>11.2476</v>
      </c>
      <c r="AU44">
        <v>0</v>
      </c>
      <c r="AV44">
        <v>0</v>
      </c>
      <c r="AW44">
        <v>0</v>
      </c>
      <c r="AX44">
        <v>5.7149999999999999</v>
      </c>
      <c r="AY44">
        <v>0</v>
      </c>
      <c r="AZ44">
        <f t="shared" si="0"/>
        <v>37.019999999999989</v>
      </c>
      <c r="BA44">
        <f t="shared" si="1"/>
        <v>2811.6323689999999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2</v>
      </c>
      <c r="BP44">
        <v>2.19</v>
      </c>
      <c r="BQ44">
        <v>0</v>
      </c>
      <c r="BR44">
        <v>0</v>
      </c>
      <c r="BS44">
        <v>1.65</v>
      </c>
      <c r="BT44">
        <v>0</v>
      </c>
      <c r="BU44">
        <v>0</v>
      </c>
      <c r="BV44">
        <v>0</v>
      </c>
      <c r="BW44">
        <v>9.44</v>
      </c>
      <c r="BX44">
        <v>0</v>
      </c>
      <c r="BY44">
        <v>0.26</v>
      </c>
      <c r="BZ44">
        <v>0</v>
      </c>
      <c r="CA44">
        <v>0</v>
      </c>
      <c r="CB44">
        <v>1.97</v>
      </c>
      <c r="CC44">
        <v>1.03</v>
      </c>
      <c r="CD44">
        <v>0.45</v>
      </c>
      <c r="CE44">
        <v>0.71</v>
      </c>
      <c r="CF44">
        <v>0.08</v>
      </c>
      <c r="CG44">
        <v>3.77</v>
      </c>
      <c r="CH44">
        <v>0</v>
      </c>
      <c r="CI44">
        <v>5.34</v>
      </c>
      <c r="CJ44">
        <v>1.92</v>
      </c>
      <c r="CK44">
        <v>1.79</v>
      </c>
      <c r="CL44">
        <v>0</v>
      </c>
      <c r="CM44">
        <v>0</v>
      </c>
      <c r="CN44">
        <v>0</v>
      </c>
      <c r="CO44">
        <v>2.25</v>
      </c>
      <c r="CP44">
        <v>0.8</v>
      </c>
      <c r="CQ44">
        <v>0</v>
      </c>
      <c r="CR44">
        <v>1.37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37.019999999999989</v>
      </c>
    </row>
    <row r="45" spans="1:114">
      <c r="A45" t="s">
        <v>87</v>
      </c>
      <c r="B45">
        <v>0</v>
      </c>
      <c r="C45">
        <v>46.251199999999997</v>
      </c>
      <c r="D45">
        <v>0</v>
      </c>
      <c r="E45">
        <v>0</v>
      </c>
      <c r="F45">
        <v>76.681799999999996</v>
      </c>
      <c r="G45">
        <v>0</v>
      </c>
      <c r="H45">
        <v>0</v>
      </c>
      <c r="I45">
        <v>92.011499999999998</v>
      </c>
      <c r="J45">
        <v>2.286</v>
      </c>
      <c r="K45">
        <v>687.84215500000005</v>
      </c>
      <c r="L45">
        <v>656.40412500000002</v>
      </c>
      <c r="M45">
        <v>92.92</v>
      </c>
      <c r="N45">
        <v>119.15625</v>
      </c>
      <c r="O45">
        <v>124.79062500000001</v>
      </c>
      <c r="P45">
        <v>141.16999999999999</v>
      </c>
      <c r="Q45">
        <v>21.938279999999999</v>
      </c>
      <c r="R45">
        <v>42.846803999999999</v>
      </c>
      <c r="S45">
        <v>26.620229999999999</v>
      </c>
      <c r="T45">
        <v>0.5625</v>
      </c>
      <c r="U45">
        <v>279.18</v>
      </c>
      <c r="V45">
        <v>20.731850000000001</v>
      </c>
      <c r="W45">
        <v>45.524999999999999</v>
      </c>
      <c r="X45">
        <v>98.34375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9.1440000000000001</v>
      </c>
      <c r="AG45">
        <v>45.147199999999998</v>
      </c>
      <c r="AH45">
        <v>0</v>
      </c>
      <c r="AI45">
        <v>0</v>
      </c>
      <c r="AJ45">
        <v>0</v>
      </c>
      <c r="AK45">
        <v>54.966999999999999</v>
      </c>
      <c r="AL45">
        <v>2.5564</v>
      </c>
      <c r="AM45">
        <v>0</v>
      </c>
      <c r="AN45">
        <v>0.74441999999999997</v>
      </c>
      <c r="AO45">
        <v>0</v>
      </c>
      <c r="AP45">
        <v>5.6364000000000001</v>
      </c>
      <c r="AQ45">
        <v>32.603999999999999</v>
      </c>
      <c r="AR45">
        <v>3.3119999999999998</v>
      </c>
      <c r="AS45">
        <v>16.680479999999999</v>
      </c>
      <c r="AT45">
        <v>11.2476</v>
      </c>
      <c r="AU45">
        <v>0</v>
      </c>
      <c r="AV45">
        <v>0</v>
      </c>
      <c r="AW45">
        <v>0</v>
      </c>
      <c r="AX45">
        <v>5.7149999999999999</v>
      </c>
      <c r="AY45">
        <v>0</v>
      </c>
      <c r="AZ45">
        <f t="shared" si="0"/>
        <v>37.059999999999988</v>
      </c>
      <c r="BA45">
        <f t="shared" si="1"/>
        <v>2800.0765689999994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2</v>
      </c>
      <c r="BP45">
        <v>2.19</v>
      </c>
      <c r="BQ45">
        <v>0</v>
      </c>
      <c r="BR45">
        <v>0</v>
      </c>
      <c r="BS45">
        <v>1.65</v>
      </c>
      <c r="BT45">
        <v>0</v>
      </c>
      <c r="BU45">
        <v>0</v>
      </c>
      <c r="BV45">
        <v>0</v>
      </c>
      <c r="BW45">
        <v>9.44</v>
      </c>
      <c r="BX45">
        <v>0</v>
      </c>
      <c r="BY45">
        <v>0.26</v>
      </c>
      <c r="BZ45">
        <v>0</v>
      </c>
      <c r="CA45">
        <v>0</v>
      </c>
      <c r="CB45">
        <v>1.97</v>
      </c>
      <c r="CC45">
        <v>1.03</v>
      </c>
      <c r="CD45">
        <v>0.45</v>
      </c>
      <c r="CE45">
        <v>0.75</v>
      </c>
      <c r="CF45">
        <v>0.08</v>
      </c>
      <c r="CG45">
        <v>3.77</v>
      </c>
      <c r="CH45">
        <v>0</v>
      </c>
      <c r="CI45">
        <v>5.34</v>
      </c>
      <c r="CJ45">
        <v>1.92</v>
      </c>
      <c r="CK45">
        <v>1.79</v>
      </c>
      <c r="CL45">
        <v>0</v>
      </c>
      <c r="CM45">
        <v>0</v>
      </c>
      <c r="CN45">
        <v>0</v>
      </c>
      <c r="CO45">
        <v>2.25</v>
      </c>
      <c r="CP45">
        <v>0.8</v>
      </c>
      <c r="CQ45">
        <v>0</v>
      </c>
      <c r="CR45">
        <v>1.37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37.059999999999988</v>
      </c>
    </row>
    <row r="46" spans="1:114">
      <c r="A46" t="s">
        <v>88</v>
      </c>
      <c r="B46">
        <v>0</v>
      </c>
      <c r="C46">
        <v>46.251199999999997</v>
      </c>
      <c r="D46">
        <v>0</v>
      </c>
      <c r="E46">
        <v>0</v>
      </c>
      <c r="F46">
        <v>76.681799999999996</v>
      </c>
      <c r="G46">
        <v>0</v>
      </c>
      <c r="H46">
        <v>0</v>
      </c>
      <c r="I46">
        <v>92.011499999999998</v>
      </c>
      <c r="J46">
        <v>2.286</v>
      </c>
      <c r="K46">
        <v>687.84215500000005</v>
      </c>
      <c r="L46">
        <v>656.40412500000002</v>
      </c>
      <c r="M46">
        <v>92.92</v>
      </c>
      <c r="N46">
        <v>119.15625</v>
      </c>
      <c r="O46">
        <v>124.79062500000001</v>
      </c>
      <c r="P46">
        <v>141.16999999999999</v>
      </c>
      <c r="Q46">
        <v>21.938279999999999</v>
      </c>
      <c r="R46">
        <v>42.846803999999999</v>
      </c>
      <c r="S46">
        <v>26.620229999999999</v>
      </c>
      <c r="T46">
        <v>0.5625</v>
      </c>
      <c r="U46">
        <v>279.18</v>
      </c>
      <c r="V46">
        <v>20.731850000000001</v>
      </c>
      <c r="W46">
        <v>45.524999999999999</v>
      </c>
      <c r="X46">
        <v>98.34375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9.1440000000000001</v>
      </c>
      <c r="AG46">
        <v>45.147199999999998</v>
      </c>
      <c r="AH46">
        <v>0</v>
      </c>
      <c r="AI46">
        <v>0</v>
      </c>
      <c r="AJ46">
        <v>0</v>
      </c>
      <c r="AK46">
        <v>54.966999999999999</v>
      </c>
      <c r="AL46">
        <v>2.5564</v>
      </c>
      <c r="AM46">
        <v>0</v>
      </c>
      <c r="AN46">
        <v>0.74441999999999997</v>
      </c>
      <c r="AO46">
        <v>0</v>
      </c>
      <c r="AP46">
        <v>5.6364000000000001</v>
      </c>
      <c r="AQ46">
        <v>32.603999999999999</v>
      </c>
      <c r="AR46">
        <v>3.3119999999999998</v>
      </c>
      <c r="AS46">
        <v>16.680479999999999</v>
      </c>
      <c r="AT46">
        <v>11.2476</v>
      </c>
      <c r="AU46">
        <v>0</v>
      </c>
      <c r="AV46">
        <v>0</v>
      </c>
      <c r="AW46">
        <v>0</v>
      </c>
      <c r="AX46">
        <v>5.7149999999999999</v>
      </c>
      <c r="AY46">
        <v>0</v>
      </c>
      <c r="AZ46">
        <f t="shared" si="0"/>
        <v>37.069999999999993</v>
      </c>
      <c r="BA46">
        <f t="shared" si="1"/>
        <v>2800.0865689999996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2</v>
      </c>
      <c r="BP46">
        <v>2.19</v>
      </c>
      <c r="BQ46">
        <v>0</v>
      </c>
      <c r="BR46">
        <v>0</v>
      </c>
      <c r="BS46">
        <v>1.65</v>
      </c>
      <c r="BT46">
        <v>0</v>
      </c>
      <c r="BU46">
        <v>0</v>
      </c>
      <c r="BV46">
        <v>0</v>
      </c>
      <c r="BW46">
        <v>9.44</v>
      </c>
      <c r="BX46">
        <v>0</v>
      </c>
      <c r="BY46">
        <v>0.26</v>
      </c>
      <c r="BZ46">
        <v>0</v>
      </c>
      <c r="CA46">
        <v>0</v>
      </c>
      <c r="CB46">
        <v>1.97</v>
      </c>
      <c r="CC46">
        <v>0.91</v>
      </c>
      <c r="CD46">
        <v>0.45</v>
      </c>
      <c r="CE46">
        <v>0.75</v>
      </c>
      <c r="CF46">
        <v>0.08</v>
      </c>
      <c r="CG46">
        <v>3.77</v>
      </c>
      <c r="CH46">
        <v>0</v>
      </c>
      <c r="CI46">
        <v>5.34</v>
      </c>
      <c r="CJ46">
        <v>1.92</v>
      </c>
      <c r="CK46">
        <v>1.79</v>
      </c>
      <c r="CL46">
        <v>0</v>
      </c>
      <c r="CM46">
        <v>0</v>
      </c>
      <c r="CN46">
        <v>0</v>
      </c>
      <c r="CO46">
        <v>2.25</v>
      </c>
      <c r="CP46">
        <v>0.8</v>
      </c>
      <c r="CQ46">
        <v>0</v>
      </c>
      <c r="CR46">
        <v>1.5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37.069999999999993</v>
      </c>
    </row>
    <row r="47" spans="1:114">
      <c r="A47" t="s">
        <v>89</v>
      </c>
      <c r="B47">
        <v>0</v>
      </c>
      <c r="C47">
        <v>46.251199999999997</v>
      </c>
      <c r="D47">
        <v>0</v>
      </c>
      <c r="E47">
        <v>0</v>
      </c>
      <c r="F47">
        <v>76.681799999999996</v>
      </c>
      <c r="G47">
        <v>0</v>
      </c>
      <c r="H47">
        <v>0</v>
      </c>
      <c r="I47">
        <v>94.297499999999999</v>
      </c>
      <c r="J47">
        <v>0</v>
      </c>
      <c r="K47">
        <v>687.84215500000005</v>
      </c>
      <c r="L47">
        <v>656.40412500000002</v>
      </c>
      <c r="M47">
        <v>92.92</v>
      </c>
      <c r="N47">
        <v>119.15625</v>
      </c>
      <c r="O47">
        <v>124.79062500000001</v>
      </c>
      <c r="P47">
        <v>141.16999999999999</v>
      </c>
      <c r="Q47">
        <v>21.938279999999999</v>
      </c>
      <c r="R47">
        <v>42.846803999999999</v>
      </c>
      <c r="S47">
        <v>26.620229999999999</v>
      </c>
      <c r="T47">
        <v>0.5625</v>
      </c>
      <c r="U47">
        <v>279.18</v>
      </c>
      <c r="V47">
        <v>20.731850000000001</v>
      </c>
      <c r="W47">
        <v>45.524999999999999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9.1440000000000001</v>
      </c>
      <c r="AG47">
        <v>45.147199999999998</v>
      </c>
      <c r="AH47">
        <v>0</v>
      </c>
      <c r="AI47">
        <v>0</v>
      </c>
      <c r="AJ47">
        <v>0</v>
      </c>
      <c r="AK47">
        <v>54.966999999999999</v>
      </c>
      <c r="AL47">
        <v>2.5564</v>
      </c>
      <c r="AM47">
        <v>0</v>
      </c>
      <c r="AN47">
        <v>0.74441999999999997</v>
      </c>
      <c r="AO47">
        <v>0</v>
      </c>
      <c r="AP47">
        <v>5.6364000000000001</v>
      </c>
      <c r="AQ47">
        <v>16.302</v>
      </c>
      <c r="AR47">
        <v>3.3119999999999998</v>
      </c>
      <c r="AS47">
        <v>10.492559999999999</v>
      </c>
      <c r="AT47">
        <v>11.2476</v>
      </c>
      <c r="AU47">
        <v>0</v>
      </c>
      <c r="AV47">
        <v>0</v>
      </c>
      <c r="AW47">
        <v>0</v>
      </c>
      <c r="AX47">
        <v>5.7149999999999999</v>
      </c>
      <c r="AY47">
        <v>0</v>
      </c>
      <c r="AZ47">
        <f t="shared" si="0"/>
        <v>37.199999999999996</v>
      </c>
      <c r="BA47">
        <f t="shared" si="1"/>
        <v>2777.7266489999997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2</v>
      </c>
      <c r="BP47">
        <v>2.19</v>
      </c>
      <c r="BQ47">
        <v>0</v>
      </c>
      <c r="BR47">
        <v>0</v>
      </c>
      <c r="BS47">
        <v>1.65</v>
      </c>
      <c r="BT47">
        <v>0</v>
      </c>
      <c r="BU47">
        <v>0</v>
      </c>
      <c r="BV47">
        <v>0</v>
      </c>
      <c r="BW47">
        <v>9.44</v>
      </c>
      <c r="BX47">
        <v>0</v>
      </c>
      <c r="BY47">
        <v>0.26</v>
      </c>
      <c r="BZ47">
        <v>0</v>
      </c>
      <c r="CA47">
        <v>0</v>
      </c>
      <c r="CB47">
        <v>1.97</v>
      </c>
      <c r="CC47">
        <v>0.91</v>
      </c>
      <c r="CD47">
        <v>0.45</v>
      </c>
      <c r="CE47">
        <v>0.75</v>
      </c>
      <c r="CF47">
        <v>0.08</v>
      </c>
      <c r="CG47">
        <v>3.77</v>
      </c>
      <c r="CH47">
        <v>0</v>
      </c>
      <c r="CI47">
        <v>5.34</v>
      </c>
      <c r="CJ47">
        <v>1.92</v>
      </c>
      <c r="CK47">
        <v>1.79</v>
      </c>
      <c r="CL47">
        <v>0</v>
      </c>
      <c r="CM47">
        <v>0</v>
      </c>
      <c r="CN47">
        <v>0</v>
      </c>
      <c r="CO47">
        <v>2.25</v>
      </c>
      <c r="CP47">
        <v>0.8</v>
      </c>
      <c r="CQ47">
        <v>0</v>
      </c>
      <c r="CR47">
        <v>1.63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37.199999999999996</v>
      </c>
    </row>
    <row r="48" spans="1:114">
      <c r="A48" t="s">
        <v>90</v>
      </c>
      <c r="B48">
        <v>0</v>
      </c>
      <c r="C48">
        <v>46.251199999999997</v>
      </c>
      <c r="D48">
        <v>0</v>
      </c>
      <c r="E48">
        <v>0</v>
      </c>
      <c r="F48">
        <v>76.681799999999996</v>
      </c>
      <c r="G48">
        <v>0</v>
      </c>
      <c r="H48">
        <v>0</v>
      </c>
      <c r="I48">
        <v>100.0125</v>
      </c>
      <c r="J48">
        <v>0</v>
      </c>
      <c r="K48">
        <v>687.84215500000005</v>
      </c>
      <c r="L48">
        <v>656.40412500000002</v>
      </c>
      <c r="M48">
        <v>92.92</v>
      </c>
      <c r="N48">
        <v>119.15625</v>
      </c>
      <c r="O48">
        <v>124.79062500000001</v>
      </c>
      <c r="P48">
        <v>141.16999999999999</v>
      </c>
      <c r="Q48">
        <v>21.938279999999999</v>
      </c>
      <c r="R48">
        <v>42.846803999999999</v>
      </c>
      <c r="S48">
        <v>26.620229999999999</v>
      </c>
      <c r="T48">
        <v>0.5625</v>
      </c>
      <c r="U48">
        <v>279.18</v>
      </c>
      <c r="V48">
        <v>20.731850000000001</v>
      </c>
      <c r="W48">
        <v>45.524999999999999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9.1440000000000001</v>
      </c>
      <c r="AG48">
        <v>45.147199999999998</v>
      </c>
      <c r="AH48">
        <v>0</v>
      </c>
      <c r="AI48">
        <v>0</v>
      </c>
      <c r="AJ48">
        <v>0</v>
      </c>
      <c r="AK48">
        <v>54.966999999999999</v>
      </c>
      <c r="AL48">
        <v>2.5564</v>
      </c>
      <c r="AM48">
        <v>0</v>
      </c>
      <c r="AN48">
        <v>0.74441999999999997</v>
      </c>
      <c r="AO48">
        <v>0</v>
      </c>
      <c r="AP48">
        <v>5.6364000000000001</v>
      </c>
      <c r="AQ48">
        <v>0</v>
      </c>
      <c r="AR48">
        <v>3.3119999999999998</v>
      </c>
      <c r="AS48">
        <v>10.492559999999999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37.319999999999993</v>
      </c>
      <c r="BA48">
        <f t="shared" si="1"/>
        <v>2761.5446489999999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2</v>
      </c>
      <c r="BP48">
        <v>2.19</v>
      </c>
      <c r="BQ48">
        <v>0</v>
      </c>
      <c r="BR48">
        <v>0</v>
      </c>
      <c r="BS48">
        <v>1.65</v>
      </c>
      <c r="BT48">
        <v>0</v>
      </c>
      <c r="BU48">
        <v>0</v>
      </c>
      <c r="BV48">
        <v>0</v>
      </c>
      <c r="BW48">
        <v>9.44</v>
      </c>
      <c r="BX48">
        <v>0</v>
      </c>
      <c r="BY48">
        <v>0.26</v>
      </c>
      <c r="BZ48">
        <v>0</v>
      </c>
      <c r="CA48">
        <v>0</v>
      </c>
      <c r="CB48">
        <v>1.97</v>
      </c>
      <c r="CC48">
        <v>0.91</v>
      </c>
      <c r="CD48">
        <v>0.45</v>
      </c>
      <c r="CE48">
        <v>0.75</v>
      </c>
      <c r="CF48">
        <v>0.08</v>
      </c>
      <c r="CG48">
        <v>3.77</v>
      </c>
      <c r="CH48">
        <v>0</v>
      </c>
      <c r="CI48">
        <v>5.34</v>
      </c>
      <c r="CJ48">
        <v>1.92</v>
      </c>
      <c r="CK48">
        <v>1.79</v>
      </c>
      <c r="CL48">
        <v>0</v>
      </c>
      <c r="CM48">
        <v>0</v>
      </c>
      <c r="CN48">
        <v>0</v>
      </c>
      <c r="CO48">
        <v>2.25</v>
      </c>
      <c r="CP48">
        <v>0.8</v>
      </c>
      <c r="CQ48">
        <v>0</v>
      </c>
      <c r="CR48">
        <v>1.75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37.319999999999993</v>
      </c>
    </row>
    <row r="49" spans="1:114">
      <c r="A49" t="s">
        <v>91</v>
      </c>
      <c r="B49">
        <v>0</v>
      </c>
      <c r="C49">
        <v>46.251199999999997</v>
      </c>
      <c r="D49">
        <v>0</v>
      </c>
      <c r="E49">
        <v>0</v>
      </c>
      <c r="F49">
        <v>76.681799999999996</v>
      </c>
      <c r="G49">
        <v>0</v>
      </c>
      <c r="H49">
        <v>0</v>
      </c>
      <c r="I49">
        <v>100.0125</v>
      </c>
      <c r="J49">
        <v>0</v>
      </c>
      <c r="K49">
        <v>687.84215500000005</v>
      </c>
      <c r="L49">
        <v>656.40412500000002</v>
      </c>
      <c r="M49">
        <v>92.92</v>
      </c>
      <c r="N49">
        <v>119.15625</v>
      </c>
      <c r="O49">
        <v>124.79062500000001</v>
      </c>
      <c r="P49">
        <v>141.16999999999999</v>
      </c>
      <c r="Q49">
        <v>21.938279999999999</v>
      </c>
      <c r="R49">
        <v>42.846803999999999</v>
      </c>
      <c r="S49">
        <v>26.620229999999999</v>
      </c>
      <c r="T49">
        <v>0.5625</v>
      </c>
      <c r="U49">
        <v>279.18</v>
      </c>
      <c r="V49">
        <v>20.731850000000001</v>
      </c>
      <c r="W49">
        <v>45.524999999999999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9.1440000000000001</v>
      </c>
      <c r="AG49">
        <v>45.147199999999998</v>
      </c>
      <c r="AH49">
        <v>0</v>
      </c>
      <c r="AI49">
        <v>0</v>
      </c>
      <c r="AJ49">
        <v>0</v>
      </c>
      <c r="AK49">
        <v>54.966999999999999</v>
      </c>
      <c r="AL49">
        <v>2.5564</v>
      </c>
      <c r="AM49">
        <v>0</v>
      </c>
      <c r="AN49">
        <v>0.74441999999999997</v>
      </c>
      <c r="AO49">
        <v>0</v>
      </c>
      <c r="AP49">
        <v>1.5371999999999999</v>
      </c>
      <c r="AQ49">
        <v>0</v>
      </c>
      <c r="AR49">
        <v>3.3119999999999998</v>
      </c>
      <c r="AS49">
        <v>5.3807999999999998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37.419999999999995</v>
      </c>
      <c r="BA49">
        <f t="shared" si="1"/>
        <v>2752.433689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2</v>
      </c>
      <c r="BP49">
        <v>2.19</v>
      </c>
      <c r="BQ49">
        <v>0</v>
      </c>
      <c r="BR49">
        <v>0</v>
      </c>
      <c r="BS49">
        <v>1.65</v>
      </c>
      <c r="BT49">
        <v>0</v>
      </c>
      <c r="BU49">
        <v>0</v>
      </c>
      <c r="BV49">
        <v>0</v>
      </c>
      <c r="BW49">
        <v>9.44</v>
      </c>
      <c r="BX49">
        <v>0</v>
      </c>
      <c r="BY49">
        <v>0.26</v>
      </c>
      <c r="BZ49">
        <v>0</v>
      </c>
      <c r="CA49">
        <v>0</v>
      </c>
      <c r="CB49">
        <v>1.97</v>
      </c>
      <c r="CC49">
        <v>0.91</v>
      </c>
      <c r="CD49">
        <v>0.45</v>
      </c>
      <c r="CE49">
        <v>0.75</v>
      </c>
      <c r="CF49">
        <v>0.08</v>
      </c>
      <c r="CG49">
        <v>3.77</v>
      </c>
      <c r="CH49">
        <v>0</v>
      </c>
      <c r="CI49">
        <v>5.34</v>
      </c>
      <c r="CJ49">
        <v>1.92</v>
      </c>
      <c r="CK49">
        <v>1.79</v>
      </c>
      <c r="CL49">
        <v>0</v>
      </c>
      <c r="CM49">
        <v>0</v>
      </c>
      <c r="CN49">
        <v>0</v>
      </c>
      <c r="CO49">
        <v>2.25</v>
      </c>
      <c r="CP49">
        <v>0.8</v>
      </c>
      <c r="CQ49">
        <v>0</v>
      </c>
      <c r="CR49">
        <v>1.85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37.419999999999995</v>
      </c>
    </row>
    <row r="50" spans="1:114">
      <c r="A50" t="s">
        <v>92</v>
      </c>
      <c r="B50">
        <v>0</v>
      </c>
      <c r="C50">
        <v>46.251199999999997</v>
      </c>
      <c r="D50">
        <v>0</v>
      </c>
      <c r="E50">
        <v>0</v>
      </c>
      <c r="F50">
        <v>76.681799999999996</v>
      </c>
      <c r="G50">
        <v>0</v>
      </c>
      <c r="H50">
        <v>0</v>
      </c>
      <c r="I50">
        <v>100.0125</v>
      </c>
      <c r="J50">
        <v>0</v>
      </c>
      <c r="K50">
        <v>687.84215500000005</v>
      </c>
      <c r="L50">
        <v>656.40412500000002</v>
      </c>
      <c r="M50">
        <v>92.92</v>
      </c>
      <c r="N50">
        <v>119.15625</v>
      </c>
      <c r="O50">
        <v>124.79062500000001</v>
      </c>
      <c r="P50">
        <v>141.16999999999999</v>
      </c>
      <c r="Q50">
        <v>21.938279999999999</v>
      </c>
      <c r="R50">
        <v>42.846803999999999</v>
      </c>
      <c r="S50">
        <v>26.620229999999999</v>
      </c>
      <c r="T50">
        <v>0.5625</v>
      </c>
      <c r="U50">
        <v>279.18</v>
      </c>
      <c r="V50">
        <v>20.731850000000001</v>
      </c>
      <c r="W50">
        <v>45.524999999999999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9.1440000000000001</v>
      </c>
      <c r="AG50">
        <v>45.147199999999998</v>
      </c>
      <c r="AH50">
        <v>0</v>
      </c>
      <c r="AI50">
        <v>0</v>
      </c>
      <c r="AJ50">
        <v>0</v>
      </c>
      <c r="AK50">
        <v>54.966999999999999</v>
      </c>
      <c r="AL50">
        <v>2.5564</v>
      </c>
      <c r="AM50">
        <v>0</v>
      </c>
      <c r="AN50">
        <v>0.74441999999999997</v>
      </c>
      <c r="AO50">
        <v>0</v>
      </c>
      <c r="AP50">
        <v>1.5371999999999999</v>
      </c>
      <c r="AQ50">
        <v>0</v>
      </c>
      <c r="AR50">
        <v>3.3119999999999998</v>
      </c>
      <c r="AS50">
        <v>5.3807999999999998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37.419999999999995</v>
      </c>
      <c r="BA50">
        <f t="shared" si="1"/>
        <v>2752.433689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2</v>
      </c>
      <c r="BP50">
        <v>2.19</v>
      </c>
      <c r="BQ50">
        <v>0</v>
      </c>
      <c r="BR50">
        <v>0</v>
      </c>
      <c r="BS50">
        <v>1.65</v>
      </c>
      <c r="BT50">
        <v>0</v>
      </c>
      <c r="BU50">
        <v>0</v>
      </c>
      <c r="BV50">
        <v>0</v>
      </c>
      <c r="BW50">
        <v>9.44</v>
      </c>
      <c r="BX50">
        <v>0</v>
      </c>
      <c r="BY50">
        <v>0.26</v>
      </c>
      <c r="BZ50">
        <v>0</v>
      </c>
      <c r="CA50">
        <v>0</v>
      </c>
      <c r="CB50">
        <v>1.97</v>
      </c>
      <c r="CC50">
        <v>0.91</v>
      </c>
      <c r="CD50">
        <v>0.45</v>
      </c>
      <c r="CE50">
        <v>0.75</v>
      </c>
      <c r="CF50">
        <v>0.08</v>
      </c>
      <c r="CG50">
        <v>3.77</v>
      </c>
      <c r="CH50">
        <v>0</v>
      </c>
      <c r="CI50">
        <v>5.34</v>
      </c>
      <c r="CJ50">
        <v>1.92</v>
      </c>
      <c r="CK50">
        <v>1.79</v>
      </c>
      <c r="CL50">
        <v>0</v>
      </c>
      <c r="CM50">
        <v>0</v>
      </c>
      <c r="CN50">
        <v>0</v>
      </c>
      <c r="CO50">
        <v>2.25</v>
      </c>
      <c r="CP50">
        <v>0.8</v>
      </c>
      <c r="CQ50">
        <v>0</v>
      </c>
      <c r="CR50">
        <v>1.85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37.419999999999995</v>
      </c>
    </row>
    <row r="51" spans="1:114">
      <c r="A51" t="s">
        <v>93</v>
      </c>
      <c r="B51">
        <v>0</v>
      </c>
      <c r="C51">
        <v>46.251199999999997</v>
      </c>
      <c r="D51">
        <v>0</v>
      </c>
      <c r="E51">
        <v>0</v>
      </c>
      <c r="F51">
        <v>76.681799999999996</v>
      </c>
      <c r="G51">
        <v>0</v>
      </c>
      <c r="H51">
        <v>0</v>
      </c>
      <c r="I51">
        <v>100.0125</v>
      </c>
      <c r="J51">
        <v>0</v>
      </c>
      <c r="K51">
        <v>687.84215500000005</v>
      </c>
      <c r="L51">
        <v>656.40412500000002</v>
      </c>
      <c r="M51">
        <v>92.92</v>
      </c>
      <c r="N51">
        <v>119.15625</v>
      </c>
      <c r="O51">
        <v>124.79062500000001</v>
      </c>
      <c r="P51">
        <v>141.16999999999999</v>
      </c>
      <c r="Q51">
        <v>21.938279999999999</v>
      </c>
      <c r="R51">
        <v>42.846803999999999</v>
      </c>
      <c r="S51">
        <v>26.620229999999999</v>
      </c>
      <c r="T51">
        <v>0.5625</v>
      </c>
      <c r="U51">
        <v>279.18</v>
      </c>
      <c r="V51">
        <v>20.731850000000001</v>
      </c>
      <c r="W51">
        <v>45.524999999999999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9.1440000000000001</v>
      </c>
      <c r="AG51">
        <v>45.147199999999998</v>
      </c>
      <c r="AH51">
        <v>0</v>
      </c>
      <c r="AI51">
        <v>0</v>
      </c>
      <c r="AJ51">
        <v>0</v>
      </c>
      <c r="AK51">
        <v>54.966999999999999</v>
      </c>
      <c r="AL51">
        <v>2.5564</v>
      </c>
      <c r="AM51">
        <v>0</v>
      </c>
      <c r="AN51">
        <v>0.74441999999999997</v>
      </c>
      <c r="AO51">
        <v>0</v>
      </c>
      <c r="AP51">
        <v>1.5371999999999999</v>
      </c>
      <c r="AQ51">
        <v>0</v>
      </c>
      <c r="AR51">
        <v>6.6239999999999997</v>
      </c>
      <c r="AS51">
        <v>5.3807999999999998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37.451999999999998</v>
      </c>
      <c r="BA51">
        <f t="shared" si="1"/>
        <v>2755.7776889999996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2</v>
      </c>
      <c r="BP51">
        <v>2.19</v>
      </c>
      <c r="BQ51">
        <v>0</v>
      </c>
      <c r="BR51">
        <v>0</v>
      </c>
      <c r="BS51">
        <v>1.65</v>
      </c>
      <c r="BT51">
        <v>0</v>
      </c>
      <c r="BU51">
        <v>0</v>
      </c>
      <c r="BV51">
        <v>0</v>
      </c>
      <c r="BW51">
        <v>9.44</v>
      </c>
      <c r="BX51">
        <v>0</v>
      </c>
      <c r="BY51">
        <v>0.26</v>
      </c>
      <c r="BZ51">
        <v>0</v>
      </c>
      <c r="CA51">
        <v>0</v>
      </c>
      <c r="CB51">
        <v>1.97</v>
      </c>
      <c r="CC51">
        <v>0.91</v>
      </c>
      <c r="CD51">
        <v>0.45</v>
      </c>
      <c r="CE51">
        <v>0.75</v>
      </c>
      <c r="CF51">
        <v>0.08</v>
      </c>
      <c r="CG51">
        <v>3.77</v>
      </c>
      <c r="CH51">
        <v>0</v>
      </c>
      <c r="CI51">
        <v>5.34</v>
      </c>
      <c r="CJ51">
        <v>1.92</v>
      </c>
      <c r="CK51">
        <v>1.79</v>
      </c>
      <c r="CL51">
        <v>0</v>
      </c>
      <c r="CM51">
        <v>0</v>
      </c>
      <c r="CN51">
        <v>0</v>
      </c>
      <c r="CO51">
        <v>2.25</v>
      </c>
      <c r="CP51">
        <v>0.83199999999999996</v>
      </c>
      <c r="CQ51">
        <v>0</v>
      </c>
      <c r="CR51">
        <v>1.85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37.451999999999998</v>
      </c>
    </row>
    <row r="52" spans="1:114">
      <c r="A52" t="s">
        <v>94</v>
      </c>
      <c r="B52">
        <v>0</v>
      </c>
      <c r="C52">
        <v>46.251199999999997</v>
      </c>
      <c r="D52">
        <v>0</v>
      </c>
      <c r="E52">
        <v>0</v>
      </c>
      <c r="F52">
        <v>76.681799999999996</v>
      </c>
      <c r="G52">
        <v>0</v>
      </c>
      <c r="H52">
        <v>0</v>
      </c>
      <c r="I52">
        <v>100.0125</v>
      </c>
      <c r="J52">
        <v>0</v>
      </c>
      <c r="K52">
        <v>687.84215500000005</v>
      </c>
      <c r="L52">
        <v>656.40412500000002</v>
      </c>
      <c r="M52">
        <v>92.92</v>
      </c>
      <c r="N52">
        <v>119.15625</v>
      </c>
      <c r="O52">
        <v>124.79062500000001</v>
      </c>
      <c r="P52">
        <v>141.16999999999999</v>
      </c>
      <c r="Q52">
        <v>21.938279999999999</v>
      </c>
      <c r="R52">
        <v>42.846803999999999</v>
      </c>
      <c r="S52">
        <v>26.620229999999999</v>
      </c>
      <c r="T52">
        <v>0.5625</v>
      </c>
      <c r="U52">
        <v>279.18</v>
      </c>
      <c r="V52">
        <v>20.731850000000001</v>
      </c>
      <c r="W52">
        <v>45.524999999999999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9.1440000000000001</v>
      </c>
      <c r="AG52">
        <v>45.147199999999998</v>
      </c>
      <c r="AH52">
        <v>0</v>
      </c>
      <c r="AI52">
        <v>0</v>
      </c>
      <c r="AJ52">
        <v>0</v>
      </c>
      <c r="AK52">
        <v>54.966999999999999</v>
      </c>
      <c r="AL52">
        <v>2.5564</v>
      </c>
      <c r="AM52">
        <v>0</v>
      </c>
      <c r="AN52">
        <v>0.74441999999999997</v>
      </c>
      <c r="AO52">
        <v>0</v>
      </c>
      <c r="AP52">
        <v>1.5371999999999999</v>
      </c>
      <c r="AQ52">
        <v>0</v>
      </c>
      <c r="AR52">
        <v>6.6239999999999997</v>
      </c>
      <c r="AS52">
        <v>5.3807999999999998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37.483999999999995</v>
      </c>
      <c r="BA52">
        <f t="shared" si="1"/>
        <v>2755.8096889999997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2</v>
      </c>
      <c r="BP52">
        <v>2.19</v>
      </c>
      <c r="BQ52">
        <v>0</v>
      </c>
      <c r="BR52">
        <v>0</v>
      </c>
      <c r="BS52">
        <v>1.65</v>
      </c>
      <c r="BT52">
        <v>0</v>
      </c>
      <c r="BU52">
        <v>0</v>
      </c>
      <c r="BV52">
        <v>0</v>
      </c>
      <c r="BW52">
        <v>9.44</v>
      </c>
      <c r="BX52">
        <v>0</v>
      </c>
      <c r="BY52">
        <v>0.26</v>
      </c>
      <c r="BZ52">
        <v>0</v>
      </c>
      <c r="CA52">
        <v>0</v>
      </c>
      <c r="CB52">
        <v>1.97</v>
      </c>
      <c r="CC52">
        <v>0.91</v>
      </c>
      <c r="CD52">
        <v>0.45</v>
      </c>
      <c r="CE52">
        <v>0.75</v>
      </c>
      <c r="CF52">
        <v>0.08</v>
      </c>
      <c r="CG52">
        <v>3.77</v>
      </c>
      <c r="CH52">
        <v>0</v>
      </c>
      <c r="CI52">
        <v>5.34</v>
      </c>
      <c r="CJ52">
        <v>1.92</v>
      </c>
      <c r="CK52">
        <v>1.79</v>
      </c>
      <c r="CL52">
        <v>0</v>
      </c>
      <c r="CM52">
        <v>0</v>
      </c>
      <c r="CN52">
        <v>0</v>
      </c>
      <c r="CO52">
        <v>2.25</v>
      </c>
      <c r="CP52">
        <v>0.86399999999999999</v>
      </c>
      <c r="CQ52">
        <v>0</v>
      </c>
      <c r="CR52">
        <v>1.85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37.483999999999995</v>
      </c>
    </row>
    <row r="53" spans="1:114">
      <c r="A53" t="s">
        <v>95</v>
      </c>
      <c r="B53">
        <v>0</v>
      </c>
      <c r="C53">
        <v>46.251199999999997</v>
      </c>
      <c r="D53">
        <v>0</v>
      </c>
      <c r="E53">
        <v>0</v>
      </c>
      <c r="F53">
        <v>76.681799999999996</v>
      </c>
      <c r="G53">
        <v>0</v>
      </c>
      <c r="H53">
        <v>0</v>
      </c>
      <c r="I53">
        <v>100.0125</v>
      </c>
      <c r="J53">
        <v>0</v>
      </c>
      <c r="K53">
        <v>687.84215500000005</v>
      </c>
      <c r="L53">
        <v>656.40412500000002</v>
      </c>
      <c r="M53">
        <v>92.92</v>
      </c>
      <c r="N53">
        <v>119.15625</v>
      </c>
      <c r="O53">
        <v>124.79062500000001</v>
      </c>
      <c r="P53">
        <v>141.16999999999999</v>
      </c>
      <c r="Q53">
        <v>21.938279999999999</v>
      </c>
      <c r="R53">
        <v>42.846803999999999</v>
      </c>
      <c r="S53">
        <v>26.620229999999999</v>
      </c>
      <c r="T53">
        <v>0.5625</v>
      </c>
      <c r="U53">
        <v>279.18</v>
      </c>
      <c r="V53">
        <v>20.731850000000001</v>
      </c>
      <c r="W53">
        <v>45.524999999999999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9.1440000000000001</v>
      </c>
      <c r="AG53">
        <v>45.147199999999998</v>
      </c>
      <c r="AH53">
        <v>0</v>
      </c>
      <c r="AI53">
        <v>0</v>
      </c>
      <c r="AJ53">
        <v>0</v>
      </c>
      <c r="AK53">
        <v>54.966999999999999</v>
      </c>
      <c r="AL53">
        <v>2.5564</v>
      </c>
      <c r="AM53">
        <v>0</v>
      </c>
      <c r="AN53">
        <v>0.74441999999999997</v>
      </c>
      <c r="AO53">
        <v>0</v>
      </c>
      <c r="AP53">
        <v>1.5371999999999999</v>
      </c>
      <c r="AQ53">
        <v>0</v>
      </c>
      <c r="AR53">
        <v>8.3903999999999996</v>
      </c>
      <c r="AS53">
        <v>5.3807999999999998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37.576000000000001</v>
      </c>
      <c r="BA53">
        <f t="shared" si="1"/>
        <v>2757.6680890000002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2</v>
      </c>
      <c r="BP53">
        <v>2.19</v>
      </c>
      <c r="BQ53">
        <v>0</v>
      </c>
      <c r="BR53">
        <v>0</v>
      </c>
      <c r="BS53">
        <v>1.65</v>
      </c>
      <c r="BT53">
        <v>0</v>
      </c>
      <c r="BU53">
        <v>0</v>
      </c>
      <c r="BV53">
        <v>0</v>
      </c>
      <c r="BW53">
        <v>9.44</v>
      </c>
      <c r="BX53">
        <v>0</v>
      </c>
      <c r="BY53">
        <v>0.26</v>
      </c>
      <c r="BZ53">
        <v>0</v>
      </c>
      <c r="CA53">
        <v>0</v>
      </c>
      <c r="CB53">
        <v>1.97</v>
      </c>
      <c r="CC53">
        <v>0.91</v>
      </c>
      <c r="CD53">
        <v>0.45</v>
      </c>
      <c r="CE53">
        <v>0.71</v>
      </c>
      <c r="CF53">
        <v>0.08</v>
      </c>
      <c r="CG53">
        <v>3.77</v>
      </c>
      <c r="CH53">
        <v>0</v>
      </c>
      <c r="CI53">
        <v>5.34</v>
      </c>
      <c r="CJ53">
        <v>1.92</v>
      </c>
      <c r="CK53">
        <v>1.79</v>
      </c>
      <c r="CL53">
        <v>0</v>
      </c>
      <c r="CM53">
        <v>0</v>
      </c>
      <c r="CN53">
        <v>0</v>
      </c>
      <c r="CO53">
        <v>2.25</v>
      </c>
      <c r="CP53">
        <v>0.89600000000000002</v>
      </c>
      <c r="CQ53">
        <v>0</v>
      </c>
      <c r="CR53">
        <v>1.95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37.576000000000001</v>
      </c>
    </row>
    <row r="54" spans="1:114">
      <c r="A54" t="s">
        <v>96</v>
      </c>
      <c r="B54">
        <v>0</v>
      </c>
      <c r="C54">
        <v>46.251199999999997</v>
      </c>
      <c r="D54">
        <v>0</v>
      </c>
      <c r="E54">
        <v>0</v>
      </c>
      <c r="F54">
        <v>76.681799999999996</v>
      </c>
      <c r="G54">
        <v>0</v>
      </c>
      <c r="H54">
        <v>0</v>
      </c>
      <c r="I54">
        <v>100.0125</v>
      </c>
      <c r="J54">
        <v>0</v>
      </c>
      <c r="K54">
        <v>687.84215500000005</v>
      </c>
      <c r="L54">
        <v>656.40412500000002</v>
      </c>
      <c r="M54">
        <v>92.92</v>
      </c>
      <c r="N54">
        <v>119.15625</v>
      </c>
      <c r="O54">
        <v>124.79062500000001</v>
      </c>
      <c r="P54">
        <v>141.16999999999999</v>
      </c>
      <c r="Q54">
        <v>21.938279999999999</v>
      </c>
      <c r="R54">
        <v>42.846803999999999</v>
      </c>
      <c r="S54">
        <v>26.620229999999999</v>
      </c>
      <c r="T54">
        <v>0.5625</v>
      </c>
      <c r="U54">
        <v>279.18</v>
      </c>
      <c r="V54">
        <v>20.731850000000001</v>
      </c>
      <c r="W54">
        <v>45.524999999999999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9.1440000000000001</v>
      </c>
      <c r="AG54">
        <v>45.147199999999998</v>
      </c>
      <c r="AH54">
        <v>0</v>
      </c>
      <c r="AI54">
        <v>0</v>
      </c>
      <c r="AJ54">
        <v>0</v>
      </c>
      <c r="AK54">
        <v>54.966999999999999</v>
      </c>
      <c r="AL54">
        <v>2.5564</v>
      </c>
      <c r="AM54">
        <v>0</v>
      </c>
      <c r="AN54">
        <v>0.74441999999999997</v>
      </c>
      <c r="AO54">
        <v>0</v>
      </c>
      <c r="AP54">
        <v>1.5371999999999999</v>
      </c>
      <c r="AQ54">
        <v>0</v>
      </c>
      <c r="AR54">
        <v>8.3903999999999996</v>
      </c>
      <c r="AS54">
        <v>5.3807999999999998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37.547999999999995</v>
      </c>
      <c r="BA54">
        <f t="shared" si="1"/>
        <v>2757.640089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2</v>
      </c>
      <c r="BP54">
        <v>2.19</v>
      </c>
      <c r="BQ54">
        <v>0</v>
      </c>
      <c r="BR54">
        <v>0</v>
      </c>
      <c r="BS54">
        <v>1.65</v>
      </c>
      <c r="BT54">
        <v>0</v>
      </c>
      <c r="BU54">
        <v>0</v>
      </c>
      <c r="BV54">
        <v>0</v>
      </c>
      <c r="BW54">
        <v>9.44</v>
      </c>
      <c r="BX54">
        <v>0</v>
      </c>
      <c r="BY54">
        <v>0.26</v>
      </c>
      <c r="BZ54">
        <v>0</v>
      </c>
      <c r="CA54">
        <v>0</v>
      </c>
      <c r="CB54">
        <v>1.97</v>
      </c>
      <c r="CC54">
        <v>0.87</v>
      </c>
      <c r="CD54">
        <v>0.43</v>
      </c>
      <c r="CE54">
        <v>0.71</v>
      </c>
      <c r="CF54">
        <v>0.08</v>
      </c>
      <c r="CG54">
        <v>3.77</v>
      </c>
      <c r="CH54">
        <v>0</v>
      </c>
      <c r="CI54">
        <v>5.34</v>
      </c>
      <c r="CJ54">
        <v>1.92</v>
      </c>
      <c r="CK54">
        <v>1.79</v>
      </c>
      <c r="CL54">
        <v>0</v>
      </c>
      <c r="CM54">
        <v>0</v>
      </c>
      <c r="CN54">
        <v>0</v>
      </c>
      <c r="CO54">
        <v>2.25</v>
      </c>
      <c r="CP54">
        <v>0.92800000000000005</v>
      </c>
      <c r="CQ54">
        <v>0</v>
      </c>
      <c r="CR54">
        <v>1.95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37.547999999999995</v>
      </c>
    </row>
    <row r="55" spans="1:114">
      <c r="A55" t="s">
        <v>97</v>
      </c>
      <c r="B55">
        <v>0</v>
      </c>
      <c r="C55">
        <v>46.251199999999997</v>
      </c>
      <c r="D55">
        <v>0</v>
      </c>
      <c r="E55">
        <v>0</v>
      </c>
      <c r="F55">
        <v>76.681799999999996</v>
      </c>
      <c r="G55">
        <v>0</v>
      </c>
      <c r="H55">
        <v>0</v>
      </c>
      <c r="I55">
        <v>100.0125</v>
      </c>
      <c r="J55">
        <v>0</v>
      </c>
      <c r="K55">
        <v>687.84215500000005</v>
      </c>
      <c r="L55">
        <v>656.40412500000002</v>
      </c>
      <c r="M55">
        <v>92.92</v>
      </c>
      <c r="N55">
        <v>119.15625</v>
      </c>
      <c r="O55">
        <v>124.79062500000001</v>
      </c>
      <c r="P55">
        <v>141.16999999999999</v>
      </c>
      <c r="Q55">
        <v>21.938279999999999</v>
      </c>
      <c r="R55">
        <v>42.846803999999999</v>
      </c>
      <c r="S55">
        <v>26.620229999999999</v>
      </c>
      <c r="T55">
        <v>0.5625</v>
      </c>
      <c r="U55">
        <v>279.18</v>
      </c>
      <c r="V55">
        <v>20.731850000000001</v>
      </c>
      <c r="W55">
        <v>45.524999999999999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45.147199999999998</v>
      </c>
      <c r="AH55">
        <v>0</v>
      </c>
      <c r="AI55">
        <v>0</v>
      </c>
      <c r="AJ55">
        <v>0</v>
      </c>
      <c r="AK55">
        <v>54.966999999999999</v>
      </c>
      <c r="AL55">
        <v>2.5564</v>
      </c>
      <c r="AM55">
        <v>0</v>
      </c>
      <c r="AN55">
        <v>0.74441999999999997</v>
      </c>
      <c r="AO55">
        <v>0</v>
      </c>
      <c r="AP55">
        <v>1.5371999999999999</v>
      </c>
      <c r="AQ55">
        <v>0</v>
      </c>
      <c r="AR55">
        <v>8.3903999999999996</v>
      </c>
      <c r="AS55">
        <v>7.3986000000000001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36.700000000000003</v>
      </c>
      <c r="BA55">
        <f t="shared" si="1"/>
        <v>2758.8098890000001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2</v>
      </c>
      <c r="BP55">
        <v>2.19</v>
      </c>
      <c r="BQ55">
        <v>0</v>
      </c>
      <c r="BR55">
        <v>0</v>
      </c>
      <c r="BS55">
        <v>1.65</v>
      </c>
      <c r="BT55">
        <v>0</v>
      </c>
      <c r="BU55">
        <v>0</v>
      </c>
      <c r="BV55">
        <v>0</v>
      </c>
      <c r="BW55">
        <v>8.49</v>
      </c>
      <c r="BX55">
        <v>0</v>
      </c>
      <c r="BY55">
        <v>0.26</v>
      </c>
      <c r="BZ55">
        <v>0</v>
      </c>
      <c r="CA55">
        <v>0</v>
      </c>
      <c r="CB55">
        <v>1.97</v>
      </c>
      <c r="CC55">
        <v>0.87</v>
      </c>
      <c r="CD55">
        <v>0.43</v>
      </c>
      <c r="CE55">
        <v>0.71</v>
      </c>
      <c r="CF55">
        <v>0.08</v>
      </c>
      <c r="CG55">
        <v>3.77</v>
      </c>
      <c r="CH55">
        <v>0</v>
      </c>
      <c r="CI55">
        <v>5.34</v>
      </c>
      <c r="CJ55">
        <v>1.92</v>
      </c>
      <c r="CK55">
        <v>1.79</v>
      </c>
      <c r="CL55">
        <v>0</v>
      </c>
      <c r="CM55">
        <v>0</v>
      </c>
      <c r="CN55">
        <v>0</v>
      </c>
      <c r="CO55">
        <v>2.25</v>
      </c>
      <c r="CP55">
        <v>0.96</v>
      </c>
      <c r="CQ55">
        <v>0</v>
      </c>
      <c r="CR55">
        <v>2.02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36.700000000000003</v>
      </c>
    </row>
    <row r="56" spans="1:114">
      <c r="A56" t="s">
        <v>98</v>
      </c>
      <c r="B56">
        <v>0</v>
      </c>
      <c r="C56">
        <v>46.251199999999997</v>
      </c>
      <c r="D56">
        <v>0</v>
      </c>
      <c r="E56">
        <v>0</v>
      </c>
      <c r="F56">
        <v>76.681799999999996</v>
      </c>
      <c r="G56">
        <v>0</v>
      </c>
      <c r="H56">
        <v>0</v>
      </c>
      <c r="I56">
        <v>100.0125</v>
      </c>
      <c r="J56">
        <v>0</v>
      </c>
      <c r="K56">
        <v>687.84215500000005</v>
      </c>
      <c r="L56">
        <v>656.40412500000002</v>
      </c>
      <c r="M56">
        <v>92.92</v>
      </c>
      <c r="N56">
        <v>119.15625</v>
      </c>
      <c r="O56">
        <v>124.79062500000001</v>
      </c>
      <c r="P56">
        <v>141.16999999999999</v>
      </c>
      <c r="Q56">
        <v>21.938279999999999</v>
      </c>
      <c r="R56">
        <v>42.846803999999999</v>
      </c>
      <c r="S56">
        <v>26.620229999999999</v>
      </c>
      <c r="T56">
        <v>0.5625</v>
      </c>
      <c r="U56">
        <v>279.18</v>
      </c>
      <c r="V56">
        <v>20.731850000000001</v>
      </c>
      <c r="W56">
        <v>45.524999999999999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45.147199999999998</v>
      </c>
      <c r="AH56">
        <v>0</v>
      </c>
      <c r="AI56">
        <v>0</v>
      </c>
      <c r="AJ56">
        <v>0</v>
      </c>
      <c r="AK56">
        <v>54.966999999999999</v>
      </c>
      <c r="AL56">
        <v>2.5564</v>
      </c>
      <c r="AM56">
        <v>0</v>
      </c>
      <c r="AN56">
        <v>0.74441999999999997</v>
      </c>
      <c r="AO56">
        <v>0</v>
      </c>
      <c r="AP56">
        <v>1.5371999999999999</v>
      </c>
      <c r="AQ56">
        <v>0</v>
      </c>
      <c r="AR56">
        <v>8.3903999999999996</v>
      </c>
      <c r="AS56">
        <v>7.3986000000000001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35.435280000000006</v>
      </c>
      <c r="BA56">
        <f t="shared" si="1"/>
        <v>2757.5451690000004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2</v>
      </c>
      <c r="BP56">
        <v>2.19</v>
      </c>
      <c r="BQ56">
        <v>0</v>
      </c>
      <c r="BR56">
        <v>0</v>
      </c>
      <c r="BS56">
        <v>1.65</v>
      </c>
      <c r="BT56">
        <v>0</v>
      </c>
      <c r="BU56">
        <v>0</v>
      </c>
      <c r="BV56">
        <v>0</v>
      </c>
      <c r="BW56">
        <v>7.19</v>
      </c>
      <c r="BX56">
        <v>0</v>
      </c>
      <c r="BY56">
        <v>0.26</v>
      </c>
      <c r="BZ56">
        <v>0</v>
      </c>
      <c r="CA56">
        <v>0</v>
      </c>
      <c r="CB56">
        <v>1.97</v>
      </c>
      <c r="CC56">
        <v>0.87</v>
      </c>
      <c r="CD56">
        <v>0.43</v>
      </c>
      <c r="CE56">
        <v>0.71</v>
      </c>
      <c r="CF56">
        <v>0.08</v>
      </c>
      <c r="CG56">
        <v>3.77</v>
      </c>
      <c r="CH56">
        <v>0</v>
      </c>
      <c r="CI56">
        <v>5.34</v>
      </c>
      <c r="CJ56">
        <v>1.92</v>
      </c>
      <c r="CK56">
        <v>1.79</v>
      </c>
      <c r="CL56">
        <v>0</v>
      </c>
      <c r="CM56">
        <v>0</v>
      </c>
      <c r="CN56">
        <v>0</v>
      </c>
      <c r="CO56">
        <v>2.25</v>
      </c>
      <c r="CP56">
        <v>0.99528000000000005</v>
      </c>
      <c r="CQ56">
        <v>0</v>
      </c>
      <c r="CR56">
        <v>2.02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35.435280000000006</v>
      </c>
    </row>
    <row r="57" spans="1:114">
      <c r="A57" t="s">
        <v>99</v>
      </c>
      <c r="B57">
        <v>0</v>
      </c>
      <c r="C57">
        <v>46.251199999999997</v>
      </c>
      <c r="D57">
        <v>0</v>
      </c>
      <c r="E57">
        <v>0</v>
      </c>
      <c r="F57">
        <v>76.681799999999996</v>
      </c>
      <c r="G57">
        <v>0</v>
      </c>
      <c r="H57">
        <v>0</v>
      </c>
      <c r="I57">
        <v>100.0125</v>
      </c>
      <c r="J57">
        <v>0</v>
      </c>
      <c r="K57">
        <v>687.84215500000005</v>
      </c>
      <c r="L57">
        <v>656.40412500000002</v>
      </c>
      <c r="M57">
        <v>92.92</v>
      </c>
      <c r="N57">
        <v>119.15625</v>
      </c>
      <c r="O57">
        <v>124.79062500000001</v>
      </c>
      <c r="P57">
        <v>141.16999999999999</v>
      </c>
      <c r="Q57">
        <v>21.938279999999999</v>
      </c>
      <c r="R57">
        <v>42.846803999999999</v>
      </c>
      <c r="S57">
        <v>26.620229999999999</v>
      </c>
      <c r="T57">
        <v>0.5625</v>
      </c>
      <c r="U57">
        <v>279.18</v>
      </c>
      <c r="V57">
        <v>20.731850000000001</v>
      </c>
      <c r="W57">
        <v>45.524999999999999</v>
      </c>
      <c r="X57">
        <v>98.34375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45.147199999999998</v>
      </c>
      <c r="AH57">
        <v>0</v>
      </c>
      <c r="AI57">
        <v>0</v>
      </c>
      <c r="AJ57">
        <v>0</v>
      </c>
      <c r="AK57">
        <v>54.966999999999999</v>
      </c>
      <c r="AL57">
        <v>2.5564</v>
      </c>
      <c r="AM57">
        <v>0</v>
      </c>
      <c r="AN57">
        <v>0.74441999999999997</v>
      </c>
      <c r="AO57">
        <v>0</v>
      </c>
      <c r="AP57">
        <v>1.5371999999999999</v>
      </c>
      <c r="AQ57">
        <v>0</v>
      </c>
      <c r="AR57">
        <v>8.3903999999999996</v>
      </c>
      <c r="AS57">
        <v>7.3986000000000001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34.51</v>
      </c>
      <c r="BA57">
        <f t="shared" si="1"/>
        <v>2756.6198890000005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2</v>
      </c>
      <c r="BP57">
        <v>2.19</v>
      </c>
      <c r="BQ57">
        <v>0</v>
      </c>
      <c r="BR57">
        <v>0</v>
      </c>
      <c r="BS57">
        <v>1.65</v>
      </c>
      <c r="BT57">
        <v>0</v>
      </c>
      <c r="BU57">
        <v>0</v>
      </c>
      <c r="BV57">
        <v>0</v>
      </c>
      <c r="BW57">
        <v>6.3</v>
      </c>
      <c r="BX57">
        <v>0</v>
      </c>
      <c r="BY57">
        <v>0.26</v>
      </c>
      <c r="BZ57">
        <v>0</v>
      </c>
      <c r="CA57">
        <v>0</v>
      </c>
      <c r="CB57">
        <v>1.97</v>
      </c>
      <c r="CC57">
        <v>0.87</v>
      </c>
      <c r="CD57">
        <v>0.43</v>
      </c>
      <c r="CE57">
        <v>0.71</v>
      </c>
      <c r="CF57">
        <v>0.08</v>
      </c>
      <c r="CG57">
        <v>3.77</v>
      </c>
      <c r="CH57">
        <v>0</v>
      </c>
      <c r="CI57">
        <v>5.34</v>
      </c>
      <c r="CJ57">
        <v>1.92</v>
      </c>
      <c r="CK57">
        <v>1.79</v>
      </c>
      <c r="CL57">
        <v>0</v>
      </c>
      <c r="CM57">
        <v>0</v>
      </c>
      <c r="CN57">
        <v>0</v>
      </c>
      <c r="CO57">
        <v>2.25</v>
      </c>
      <c r="CP57">
        <v>0.96</v>
      </c>
      <c r="CQ57">
        <v>0</v>
      </c>
      <c r="CR57">
        <v>2.02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34.51</v>
      </c>
    </row>
    <row r="58" spans="1:114">
      <c r="A58" t="s">
        <v>100</v>
      </c>
      <c r="B58">
        <v>0</v>
      </c>
      <c r="C58">
        <v>46.251199999999997</v>
      </c>
      <c r="D58">
        <v>0</v>
      </c>
      <c r="E58">
        <v>0</v>
      </c>
      <c r="F58">
        <v>76.681799999999996</v>
      </c>
      <c r="G58">
        <v>0</v>
      </c>
      <c r="H58">
        <v>0</v>
      </c>
      <c r="I58">
        <v>100.0125</v>
      </c>
      <c r="J58">
        <v>0</v>
      </c>
      <c r="K58">
        <v>687.84215500000005</v>
      </c>
      <c r="L58">
        <v>656.40412500000002</v>
      </c>
      <c r="M58">
        <v>92.92</v>
      </c>
      <c r="N58">
        <v>119.15625</v>
      </c>
      <c r="O58">
        <v>124.79062500000001</v>
      </c>
      <c r="P58">
        <v>141.16999999999999</v>
      </c>
      <c r="Q58">
        <v>21.938279999999999</v>
      </c>
      <c r="R58">
        <v>42.846803999999999</v>
      </c>
      <c r="S58">
        <v>26.620229999999999</v>
      </c>
      <c r="T58">
        <v>0.5625</v>
      </c>
      <c r="U58">
        <v>279.18</v>
      </c>
      <c r="V58">
        <v>20.731850000000001</v>
      </c>
      <c r="W58">
        <v>45.524999999999999</v>
      </c>
      <c r="X58">
        <v>98.34375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45.147199999999998</v>
      </c>
      <c r="AH58">
        <v>0</v>
      </c>
      <c r="AI58">
        <v>0</v>
      </c>
      <c r="AJ58">
        <v>0</v>
      </c>
      <c r="AK58">
        <v>54.966999999999999</v>
      </c>
      <c r="AL58">
        <v>2.5564</v>
      </c>
      <c r="AM58">
        <v>0</v>
      </c>
      <c r="AN58">
        <v>0.74441999999999997</v>
      </c>
      <c r="AO58">
        <v>0</v>
      </c>
      <c r="AP58">
        <v>1.5371999999999999</v>
      </c>
      <c r="AQ58">
        <v>0</v>
      </c>
      <c r="AR58">
        <v>8.3903999999999996</v>
      </c>
      <c r="AS58">
        <v>7.3986000000000001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34.47</v>
      </c>
      <c r="BA58">
        <f t="shared" si="1"/>
        <v>2756.5798890000001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2</v>
      </c>
      <c r="BP58">
        <v>2.19</v>
      </c>
      <c r="BQ58">
        <v>0</v>
      </c>
      <c r="BR58">
        <v>0</v>
      </c>
      <c r="BS58">
        <v>1.65</v>
      </c>
      <c r="BT58">
        <v>0</v>
      </c>
      <c r="BU58">
        <v>0</v>
      </c>
      <c r="BV58">
        <v>0</v>
      </c>
      <c r="BW58">
        <v>6.3</v>
      </c>
      <c r="BX58">
        <v>0</v>
      </c>
      <c r="BY58">
        <v>0.26</v>
      </c>
      <c r="BZ58">
        <v>0</v>
      </c>
      <c r="CA58">
        <v>0</v>
      </c>
      <c r="CB58">
        <v>1.97</v>
      </c>
      <c r="CC58">
        <v>0.87</v>
      </c>
      <c r="CD58">
        <v>0.43</v>
      </c>
      <c r="CE58">
        <v>0.71</v>
      </c>
      <c r="CF58">
        <v>0.08</v>
      </c>
      <c r="CG58">
        <v>3.77</v>
      </c>
      <c r="CH58">
        <v>0</v>
      </c>
      <c r="CI58">
        <v>5.34</v>
      </c>
      <c r="CJ58">
        <v>1.92</v>
      </c>
      <c r="CK58">
        <v>1.79</v>
      </c>
      <c r="CL58">
        <v>0</v>
      </c>
      <c r="CM58">
        <v>0</v>
      </c>
      <c r="CN58">
        <v>0</v>
      </c>
      <c r="CO58">
        <v>2.25</v>
      </c>
      <c r="CP58">
        <v>0.92</v>
      </c>
      <c r="CQ58">
        <v>0</v>
      </c>
      <c r="CR58">
        <v>2.02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34.47</v>
      </c>
    </row>
    <row r="59" spans="1:114">
      <c r="A59" t="s">
        <v>101</v>
      </c>
      <c r="B59">
        <v>0</v>
      </c>
      <c r="C59">
        <v>46.251199999999997</v>
      </c>
      <c r="D59">
        <v>0</v>
      </c>
      <c r="E59">
        <v>0</v>
      </c>
      <c r="F59">
        <v>76.681799999999996</v>
      </c>
      <c r="G59">
        <v>0</v>
      </c>
      <c r="H59">
        <v>0</v>
      </c>
      <c r="I59">
        <v>100.0125</v>
      </c>
      <c r="J59">
        <v>0</v>
      </c>
      <c r="K59">
        <v>687.84215500000005</v>
      </c>
      <c r="L59">
        <v>656.40412500000002</v>
      </c>
      <c r="M59">
        <v>92.92</v>
      </c>
      <c r="N59">
        <v>119.15625</v>
      </c>
      <c r="O59">
        <v>124.79062500000001</v>
      </c>
      <c r="P59">
        <v>141.16999999999999</v>
      </c>
      <c r="Q59">
        <v>21.938279999999999</v>
      </c>
      <c r="R59">
        <v>42.846803999999999</v>
      </c>
      <c r="S59">
        <v>26.620229999999999</v>
      </c>
      <c r="T59">
        <v>0.5625</v>
      </c>
      <c r="U59">
        <v>279.18</v>
      </c>
      <c r="V59">
        <v>20.731850000000001</v>
      </c>
      <c r="W59">
        <v>44.6145</v>
      </c>
      <c r="X59">
        <v>98.34375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45.147199999999998</v>
      </c>
      <c r="AH59">
        <v>0</v>
      </c>
      <c r="AI59">
        <v>0</v>
      </c>
      <c r="AJ59">
        <v>0</v>
      </c>
      <c r="AK59">
        <v>54.966999999999999</v>
      </c>
      <c r="AL59">
        <v>2.5564</v>
      </c>
      <c r="AM59">
        <v>0</v>
      </c>
      <c r="AN59">
        <v>0.74441999999999997</v>
      </c>
      <c r="AO59">
        <v>0</v>
      </c>
      <c r="AP59">
        <v>1.5371999999999999</v>
      </c>
      <c r="AQ59">
        <v>0</v>
      </c>
      <c r="AR59">
        <v>8.6112000000000002</v>
      </c>
      <c r="AS59">
        <v>7.3986000000000001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34.46</v>
      </c>
      <c r="BA59">
        <f t="shared" si="1"/>
        <v>2755.880189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2</v>
      </c>
      <c r="BP59">
        <v>2.19</v>
      </c>
      <c r="BQ59">
        <v>0</v>
      </c>
      <c r="BR59">
        <v>0</v>
      </c>
      <c r="BS59">
        <v>1.65</v>
      </c>
      <c r="BT59">
        <v>0</v>
      </c>
      <c r="BU59">
        <v>0</v>
      </c>
      <c r="BV59">
        <v>0</v>
      </c>
      <c r="BW59">
        <v>6.3</v>
      </c>
      <c r="BX59">
        <v>0</v>
      </c>
      <c r="BY59">
        <v>0.26</v>
      </c>
      <c r="BZ59">
        <v>0</v>
      </c>
      <c r="CA59">
        <v>0</v>
      </c>
      <c r="CB59">
        <v>1.97</v>
      </c>
      <c r="CC59">
        <v>0.87</v>
      </c>
      <c r="CD59">
        <v>0.43</v>
      </c>
      <c r="CE59">
        <v>0.7</v>
      </c>
      <c r="CF59">
        <v>0.08</v>
      </c>
      <c r="CG59">
        <v>3.77</v>
      </c>
      <c r="CH59">
        <v>0</v>
      </c>
      <c r="CI59">
        <v>5.34</v>
      </c>
      <c r="CJ59">
        <v>1.92</v>
      </c>
      <c r="CK59">
        <v>1.79</v>
      </c>
      <c r="CL59">
        <v>0</v>
      </c>
      <c r="CM59">
        <v>0</v>
      </c>
      <c r="CN59">
        <v>0</v>
      </c>
      <c r="CO59">
        <v>2.25</v>
      </c>
      <c r="CP59">
        <v>0.92</v>
      </c>
      <c r="CQ59">
        <v>0</v>
      </c>
      <c r="CR59">
        <v>2.02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34.46</v>
      </c>
    </row>
    <row r="60" spans="1:114">
      <c r="A60" t="s">
        <v>102</v>
      </c>
      <c r="B60">
        <v>0</v>
      </c>
      <c r="C60">
        <v>46.251199999999997</v>
      </c>
      <c r="D60">
        <v>0</v>
      </c>
      <c r="E60">
        <v>0</v>
      </c>
      <c r="F60">
        <v>76.681799999999996</v>
      </c>
      <c r="G60">
        <v>0</v>
      </c>
      <c r="H60">
        <v>0</v>
      </c>
      <c r="I60">
        <v>100.0125</v>
      </c>
      <c r="J60">
        <v>0</v>
      </c>
      <c r="K60">
        <v>687.84215500000005</v>
      </c>
      <c r="L60">
        <v>656.40412500000002</v>
      </c>
      <c r="M60">
        <v>92.92</v>
      </c>
      <c r="N60">
        <v>119.15625</v>
      </c>
      <c r="O60">
        <v>124.79062500000001</v>
      </c>
      <c r="P60">
        <v>141.16999999999999</v>
      </c>
      <c r="Q60">
        <v>21.938279999999999</v>
      </c>
      <c r="R60">
        <v>42.846803999999999</v>
      </c>
      <c r="S60">
        <v>26.620229999999999</v>
      </c>
      <c r="T60">
        <v>0.5625</v>
      </c>
      <c r="U60">
        <v>279.18</v>
      </c>
      <c r="V60">
        <v>20.731850000000001</v>
      </c>
      <c r="W60">
        <v>44.6145</v>
      </c>
      <c r="X60">
        <v>98.34375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45.147199999999998</v>
      </c>
      <c r="AH60">
        <v>0</v>
      </c>
      <c r="AI60">
        <v>0</v>
      </c>
      <c r="AJ60">
        <v>0</v>
      </c>
      <c r="AK60">
        <v>54.966999999999999</v>
      </c>
      <c r="AL60">
        <v>2.5564</v>
      </c>
      <c r="AM60">
        <v>0</v>
      </c>
      <c r="AN60">
        <v>0.74441999999999997</v>
      </c>
      <c r="AO60">
        <v>0</v>
      </c>
      <c r="AP60">
        <v>1.5371999999999999</v>
      </c>
      <c r="AQ60">
        <v>0</v>
      </c>
      <c r="AR60">
        <v>8.6112000000000002</v>
      </c>
      <c r="AS60">
        <v>7.3986000000000001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34.46</v>
      </c>
      <c r="BA60">
        <f t="shared" si="1"/>
        <v>2755.880189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2</v>
      </c>
      <c r="BP60">
        <v>2.19</v>
      </c>
      <c r="BQ60">
        <v>0</v>
      </c>
      <c r="BR60">
        <v>0</v>
      </c>
      <c r="BS60">
        <v>1.65</v>
      </c>
      <c r="BT60">
        <v>0</v>
      </c>
      <c r="BU60">
        <v>0</v>
      </c>
      <c r="BV60">
        <v>0</v>
      </c>
      <c r="BW60">
        <v>6.3</v>
      </c>
      <c r="BX60">
        <v>0</v>
      </c>
      <c r="BY60">
        <v>0.26</v>
      </c>
      <c r="BZ60">
        <v>0</v>
      </c>
      <c r="CA60">
        <v>0</v>
      </c>
      <c r="CB60">
        <v>1.97</v>
      </c>
      <c r="CC60">
        <v>0.87</v>
      </c>
      <c r="CD60">
        <v>0.43</v>
      </c>
      <c r="CE60">
        <v>0.7</v>
      </c>
      <c r="CF60">
        <v>0.08</v>
      </c>
      <c r="CG60">
        <v>3.77</v>
      </c>
      <c r="CH60">
        <v>0</v>
      </c>
      <c r="CI60">
        <v>5.34</v>
      </c>
      <c r="CJ60">
        <v>1.92</v>
      </c>
      <c r="CK60">
        <v>1.79</v>
      </c>
      <c r="CL60">
        <v>0</v>
      </c>
      <c r="CM60">
        <v>0</v>
      </c>
      <c r="CN60">
        <v>0</v>
      </c>
      <c r="CO60">
        <v>2.25</v>
      </c>
      <c r="CP60">
        <v>0.92</v>
      </c>
      <c r="CQ60">
        <v>0</v>
      </c>
      <c r="CR60">
        <v>2.02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34.46</v>
      </c>
    </row>
    <row r="61" spans="1:114">
      <c r="A61" t="s">
        <v>103</v>
      </c>
      <c r="B61">
        <v>0</v>
      </c>
      <c r="C61">
        <v>46.251199999999997</v>
      </c>
      <c r="D61">
        <v>0</v>
      </c>
      <c r="E61">
        <v>0</v>
      </c>
      <c r="F61">
        <v>76.681799999999996</v>
      </c>
      <c r="G61">
        <v>0</v>
      </c>
      <c r="H61">
        <v>0</v>
      </c>
      <c r="I61">
        <v>100.0125</v>
      </c>
      <c r="J61">
        <v>0</v>
      </c>
      <c r="K61">
        <v>687.84215500000005</v>
      </c>
      <c r="L61">
        <v>656.40412500000002</v>
      </c>
      <c r="M61">
        <v>92.92</v>
      </c>
      <c r="N61">
        <v>119.15625</v>
      </c>
      <c r="O61">
        <v>124.79062500000001</v>
      </c>
      <c r="P61">
        <v>141.16999999999999</v>
      </c>
      <c r="Q61">
        <v>21.938279999999999</v>
      </c>
      <c r="R61">
        <v>42.846803999999999</v>
      </c>
      <c r="S61">
        <v>26.620229999999999</v>
      </c>
      <c r="T61">
        <v>0.5625</v>
      </c>
      <c r="U61">
        <v>279.18</v>
      </c>
      <c r="V61">
        <v>20.731850000000001</v>
      </c>
      <c r="W61">
        <v>44.6145</v>
      </c>
      <c r="X61">
        <v>98.34375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45.147199999999998</v>
      </c>
      <c r="AH61">
        <v>0</v>
      </c>
      <c r="AI61">
        <v>0</v>
      </c>
      <c r="AJ61">
        <v>0</v>
      </c>
      <c r="AK61">
        <v>54.966999999999999</v>
      </c>
      <c r="AL61">
        <v>2.5564</v>
      </c>
      <c r="AM61">
        <v>0</v>
      </c>
      <c r="AN61">
        <v>0.74441999999999997</v>
      </c>
      <c r="AO61">
        <v>0</v>
      </c>
      <c r="AP61">
        <v>1.5371999999999999</v>
      </c>
      <c r="AQ61">
        <v>16.302</v>
      </c>
      <c r="AR61">
        <v>30.911999999999999</v>
      </c>
      <c r="AS61">
        <v>7.3986000000000001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34.475999999999999</v>
      </c>
      <c r="BA61">
        <f t="shared" si="1"/>
        <v>2794.4989890000002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2</v>
      </c>
      <c r="BP61">
        <v>2.19</v>
      </c>
      <c r="BQ61">
        <v>0</v>
      </c>
      <c r="BR61">
        <v>0</v>
      </c>
      <c r="BS61">
        <v>1.65</v>
      </c>
      <c r="BT61">
        <v>0</v>
      </c>
      <c r="BU61">
        <v>0</v>
      </c>
      <c r="BV61">
        <v>0</v>
      </c>
      <c r="BW61">
        <v>6.3</v>
      </c>
      <c r="BX61">
        <v>0</v>
      </c>
      <c r="BY61">
        <v>0.26</v>
      </c>
      <c r="BZ61">
        <v>0</v>
      </c>
      <c r="CA61">
        <v>0</v>
      </c>
      <c r="CB61">
        <v>1.97</v>
      </c>
      <c r="CC61">
        <v>0.87</v>
      </c>
      <c r="CD61">
        <v>0.43</v>
      </c>
      <c r="CE61">
        <v>0.7</v>
      </c>
      <c r="CF61">
        <v>0.08</v>
      </c>
      <c r="CG61">
        <v>3.77</v>
      </c>
      <c r="CH61">
        <v>0</v>
      </c>
      <c r="CI61">
        <v>5.34</v>
      </c>
      <c r="CJ61">
        <v>1.92</v>
      </c>
      <c r="CK61">
        <v>1.79</v>
      </c>
      <c r="CL61">
        <v>0</v>
      </c>
      <c r="CM61">
        <v>0</v>
      </c>
      <c r="CN61">
        <v>0</v>
      </c>
      <c r="CO61">
        <v>2.25</v>
      </c>
      <c r="CP61">
        <v>0.93600000000000005</v>
      </c>
      <c r="CQ61">
        <v>0</v>
      </c>
      <c r="CR61">
        <v>2.02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34.475999999999999</v>
      </c>
    </row>
    <row r="62" spans="1:114">
      <c r="A62" t="s">
        <v>104</v>
      </c>
      <c r="B62">
        <v>0</v>
      </c>
      <c r="C62">
        <v>46.251199999999997</v>
      </c>
      <c r="D62">
        <v>0</v>
      </c>
      <c r="E62">
        <v>0</v>
      </c>
      <c r="F62">
        <v>76.681799999999996</v>
      </c>
      <c r="G62">
        <v>0</v>
      </c>
      <c r="H62">
        <v>0</v>
      </c>
      <c r="I62">
        <v>100.0125</v>
      </c>
      <c r="J62">
        <v>0</v>
      </c>
      <c r="K62">
        <v>687.84215500000005</v>
      </c>
      <c r="L62">
        <v>656.40412500000002</v>
      </c>
      <c r="M62">
        <v>92.92</v>
      </c>
      <c r="N62">
        <v>119.15625</v>
      </c>
      <c r="O62">
        <v>124.79062500000001</v>
      </c>
      <c r="P62">
        <v>141.16999999999999</v>
      </c>
      <c r="Q62">
        <v>21.938279999999999</v>
      </c>
      <c r="R62">
        <v>42.846803999999999</v>
      </c>
      <c r="S62">
        <v>26.620229999999999</v>
      </c>
      <c r="T62">
        <v>0.5625</v>
      </c>
      <c r="U62">
        <v>279.18</v>
      </c>
      <c r="V62">
        <v>20.731850000000001</v>
      </c>
      <c r="W62">
        <v>44.6145</v>
      </c>
      <c r="X62">
        <v>98.34375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45.147199999999998</v>
      </c>
      <c r="AH62">
        <v>0</v>
      </c>
      <c r="AI62">
        <v>0</v>
      </c>
      <c r="AJ62">
        <v>0</v>
      </c>
      <c r="AK62">
        <v>54.966999999999999</v>
      </c>
      <c r="AL62">
        <v>2.5564</v>
      </c>
      <c r="AM62">
        <v>0</v>
      </c>
      <c r="AN62">
        <v>0.74441999999999997</v>
      </c>
      <c r="AO62">
        <v>0</v>
      </c>
      <c r="AP62">
        <v>1.5371999999999999</v>
      </c>
      <c r="AQ62">
        <v>16.763999999999999</v>
      </c>
      <c r="AR62">
        <v>30.911999999999999</v>
      </c>
      <c r="AS62">
        <v>7.3986000000000001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34.436</v>
      </c>
      <c r="BA62">
        <f t="shared" si="1"/>
        <v>2794.9209890000002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2</v>
      </c>
      <c r="BP62">
        <v>2.19</v>
      </c>
      <c r="BQ62">
        <v>0</v>
      </c>
      <c r="BR62">
        <v>0</v>
      </c>
      <c r="BS62">
        <v>1.65</v>
      </c>
      <c r="BT62">
        <v>0</v>
      </c>
      <c r="BU62">
        <v>0</v>
      </c>
      <c r="BV62">
        <v>0</v>
      </c>
      <c r="BW62">
        <v>6.3</v>
      </c>
      <c r="BX62">
        <v>0</v>
      </c>
      <c r="BY62">
        <v>0.26</v>
      </c>
      <c r="BZ62">
        <v>0</v>
      </c>
      <c r="CA62">
        <v>0</v>
      </c>
      <c r="CB62">
        <v>1.97</v>
      </c>
      <c r="CC62">
        <v>0.84</v>
      </c>
      <c r="CD62">
        <v>0.42</v>
      </c>
      <c r="CE62">
        <v>0.7</v>
      </c>
      <c r="CF62">
        <v>0.08</v>
      </c>
      <c r="CG62">
        <v>3.77</v>
      </c>
      <c r="CH62">
        <v>0</v>
      </c>
      <c r="CI62">
        <v>5.34</v>
      </c>
      <c r="CJ62">
        <v>1.92</v>
      </c>
      <c r="CK62">
        <v>1.79</v>
      </c>
      <c r="CL62">
        <v>0</v>
      </c>
      <c r="CM62">
        <v>0</v>
      </c>
      <c r="CN62">
        <v>0</v>
      </c>
      <c r="CO62">
        <v>2.25</v>
      </c>
      <c r="CP62">
        <v>0.93600000000000005</v>
      </c>
      <c r="CQ62">
        <v>0</v>
      </c>
      <c r="CR62">
        <v>2.02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34.436</v>
      </c>
    </row>
    <row r="63" spans="1:114">
      <c r="A63" t="s">
        <v>105</v>
      </c>
      <c r="B63">
        <v>0</v>
      </c>
      <c r="C63">
        <v>46.251199999999997</v>
      </c>
      <c r="D63">
        <v>0</v>
      </c>
      <c r="E63">
        <v>0</v>
      </c>
      <c r="F63">
        <v>76.681799999999996</v>
      </c>
      <c r="G63">
        <v>0</v>
      </c>
      <c r="H63">
        <v>0</v>
      </c>
      <c r="I63">
        <v>100.0125</v>
      </c>
      <c r="J63">
        <v>0</v>
      </c>
      <c r="K63">
        <v>687.84215500000005</v>
      </c>
      <c r="L63">
        <v>656.40412500000002</v>
      </c>
      <c r="M63">
        <v>92.92</v>
      </c>
      <c r="N63">
        <v>119.15625</v>
      </c>
      <c r="O63">
        <v>124.79062500000001</v>
      </c>
      <c r="P63">
        <v>141.16999999999999</v>
      </c>
      <c r="Q63">
        <v>21.938279999999999</v>
      </c>
      <c r="R63">
        <v>42.846803999999999</v>
      </c>
      <c r="S63">
        <v>26.620229999999999</v>
      </c>
      <c r="T63">
        <v>0.5625</v>
      </c>
      <c r="U63">
        <v>279.18</v>
      </c>
      <c r="V63">
        <v>20.731850000000001</v>
      </c>
      <c r="W63">
        <v>44.6145</v>
      </c>
      <c r="X63">
        <v>98.34375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9.1440000000000001</v>
      </c>
      <c r="AG63">
        <v>45.147199999999998</v>
      </c>
      <c r="AH63">
        <v>0</v>
      </c>
      <c r="AI63">
        <v>0</v>
      </c>
      <c r="AJ63">
        <v>0</v>
      </c>
      <c r="AK63">
        <v>54.966999999999999</v>
      </c>
      <c r="AL63">
        <v>2.5564</v>
      </c>
      <c r="AM63">
        <v>0</v>
      </c>
      <c r="AN63">
        <v>0.74441999999999997</v>
      </c>
      <c r="AO63">
        <v>0</v>
      </c>
      <c r="AP63">
        <v>1.5371999999999999</v>
      </c>
      <c r="AQ63">
        <v>32.603999999999999</v>
      </c>
      <c r="AR63">
        <v>3.3119999999999998</v>
      </c>
      <c r="AS63">
        <v>7.3986000000000001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34.515999999999998</v>
      </c>
      <c r="BA63">
        <f t="shared" si="1"/>
        <v>2783.2409889999999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2</v>
      </c>
      <c r="BP63">
        <v>2.19</v>
      </c>
      <c r="BQ63">
        <v>0</v>
      </c>
      <c r="BR63">
        <v>0</v>
      </c>
      <c r="BS63">
        <v>1.65</v>
      </c>
      <c r="BT63">
        <v>0</v>
      </c>
      <c r="BU63">
        <v>0</v>
      </c>
      <c r="BV63">
        <v>0</v>
      </c>
      <c r="BW63">
        <v>6.3</v>
      </c>
      <c r="BX63">
        <v>0</v>
      </c>
      <c r="BY63">
        <v>0.26</v>
      </c>
      <c r="BZ63">
        <v>0</v>
      </c>
      <c r="CA63">
        <v>0</v>
      </c>
      <c r="CB63">
        <v>1.97</v>
      </c>
      <c r="CC63">
        <v>0.84</v>
      </c>
      <c r="CD63">
        <v>0.42</v>
      </c>
      <c r="CE63">
        <v>0.7</v>
      </c>
      <c r="CF63">
        <v>0.08</v>
      </c>
      <c r="CG63">
        <v>3.77</v>
      </c>
      <c r="CH63">
        <v>0</v>
      </c>
      <c r="CI63">
        <v>5.34</v>
      </c>
      <c r="CJ63">
        <v>1.92</v>
      </c>
      <c r="CK63">
        <v>1.79</v>
      </c>
      <c r="CL63">
        <v>0</v>
      </c>
      <c r="CM63">
        <v>0</v>
      </c>
      <c r="CN63">
        <v>0</v>
      </c>
      <c r="CO63">
        <v>2.25</v>
      </c>
      <c r="CP63">
        <v>0.93600000000000005</v>
      </c>
      <c r="CQ63">
        <v>0</v>
      </c>
      <c r="CR63">
        <v>2.1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34.515999999999998</v>
      </c>
    </row>
    <row r="64" spans="1:114">
      <c r="A64" t="s">
        <v>106</v>
      </c>
      <c r="B64">
        <v>0</v>
      </c>
      <c r="C64">
        <v>46.251199999999997</v>
      </c>
      <c r="D64">
        <v>0</v>
      </c>
      <c r="E64">
        <v>0</v>
      </c>
      <c r="F64">
        <v>76.681799999999996</v>
      </c>
      <c r="G64">
        <v>0</v>
      </c>
      <c r="H64">
        <v>0</v>
      </c>
      <c r="I64">
        <v>100.0125</v>
      </c>
      <c r="J64">
        <v>0</v>
      </c>
      <c r="K64">
        <v>687.84215500000005</v>
      </c>
      <c r="L64">
        <v>656.40412500000002</v>
      </c>
      <c r="M64">
        <v>92.92</v>
      </c>
      <c r="N64">
        <v>119.15625</v>
      </c>
      <c r="O64">
        <v>124.79062500000001</v>
      </c>
      <c r="P64">
        <v>141.16999999999999</v>
      </c>
      <c r="Q64">
        <v>21.938279999999999</v>
      </c>
      <c r="R64">
        <v>42.846803999999999</v>
      </c>
      <c r="S64">
        <v>26.620229999999999</v>
      </c>
      <c r="T64">
        <v>0.5625</v>
      </c>
      <c r="U64">
        <v>279.18</v>
      </c>
      <c r="V64">
        <v>20.731850000000001</v>
      </c>
      <c r="W64">
        <v>44.6145</v>
      </c>
      <c r="X64">
        <v>98.34375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9.1440000000000001</v>
      </c>
      <c r="AG64">
        <v>45.147199999999998</v>
      </c>
      <c r="AH64">
        <v>0</v>
      </c>
      <c r="AI64">
        <v>0</v>
      </c>
      <c r="AJ64">
        <v>0</v>
      </c>
      <c r="AK64">
        <v>54.966999999999999</v>
      </c>
      <c r="AL64">
        <v>2.5564</v>
      </c>
      <c r="AM64">
        <v>0</v>
      </c>
      <c r="AN64">
        <v>0.74441999999999997</v>
      </c>
      <c r="AO64">
        <v>0</v>
      </c>
      <c r="AP64">
        <v>1.5371999999999999</v>
      </c>
      <c r="AQ64">
        <v>48.905999999999999</v>
      </c>
      <c r="AR64">
        <v>3.3119999999999998</v>
      </c>
      <c r="AS64">
        <v>7.3986000000000001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34.515999999999998</v>
      </c>
      <c r="BA64">
        <f t="shared" si="1"/>
        <v>2799.542989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2</v>
      </c>
      <c r="BP64">
        <v>2.19</v>
      </c>
      <c r="BQ64">
        <v>0</v>
      </c>
      <c r="BR64">
        <v>0</v>
      </c>
      <c r="BS64">
        <v>1.65</v>
      </c>
      <c r="BT64">
        <v>0</v>
      </c>
      <c r="BU64">
        <v>0</v>
      </c>
      <c r="BV64">
        <v>0</v>
      </c>
      <c r="BW64">
        <v>6.3</v>
      </c>
      <c r="BX64">
        <v>0</v>
      </c>
      <c r="BY64">
        <v>0.26</v>
      </c>
      <c r="BZ64">
        <v>0</v>
      </c>
      <c r="CA64">
        <v>0</v>
      </c>
      <c r="CB64">
        <v>1.97</v>
      </c>
      <c r="CC64">
        <v>0.84</v>
      </c>
      <c r="CD64">
        <v>0.42</v>
      </c>
      <c r="CE64">
        <v>0.7</v>
      </c>
      <c r="CF64">
        <v>0.08</v>
      </c>
      <c r="CG64">
        <v>3.77</v>
      </c>
      <c r="CH64">
        <v>0</v>
      </c>
      <c r="CI64">
        <v>5.34</v>
      </c>
      <c r="CJ64">
        <v>1.92</v>
      </c>
      <c r="CK64">
        <v>1.79</v>
      </c>
      <c r="CL64">
        <v>0</v>
      </c>
      <c r="CM64">
        <v>0</v>
      </c>
      <c r="CN64">
        <v>0</v>
      </c>
      <c r="CO64">
        <v>2.25</v>
      </c>
      <c r="CP64">
        <v>0.93600000000000005</v>
      </c>
      <c r="CQ64">
        <v>0</v>
      </c>
      <c r="CR64">
        <v>2.1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34.515999999999998</v>
      </c>
    </row>
    <row r="65" spans="1:114">
      <c r="A65" t="s">
        <v>107</v>
      </c>
      <c r="B65">
        <v>0</v>
      </c>
      <c r="C65">
        <v>46.251199999999997</v>
      </c>
      <c r="D65">
        <v>0</v>
      </c>
      <c r="E65">
        <v>0</v>
      </c>
      <c r="F65">
        <v>76.681799999999996</v>
      </c>
      <c r="G65">
        <v>0</v>
      </c>
      <c r="H65">
        <v>0</v>
      </c>
      <c r="I65">
        <v>100.0125</v>
      </c>
      <c r="J65">
        <v>0</v>
      </c>
      <c r="K65">
        <v>687.84215500000005</v>
      </c>
      <c r="L65">
        <v>656.40412500000002</v>
      </c>
      <c r="M65">
        <v>92.92</v>
      </c>
      <c r="N65">
        <v>119.15625</v>
      </c>
      <c r="O65">
        <v>124.79062500000001</v>
      </c>
      <c r="P65">
        <v>141.16999999999999</v>
      </c>
      <c r="Q65">
        <v>21.938279999999999</v>
      </c>
      <c r="R65">
        <v>42.846803999999999</v>
      </c>
      <c r="S65">
        <v>26.620229999999999</v>
      </c>
      <c r="T65">
        <v>0.5625</v>
      </c>
      <c r="U65">
        <v>279.18</v>
      </c>
      <c r="V65">
        <v>20.731850000000001</v>
      </c>
      <c r="W65">
        <v>43.704000000000001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18.288</v>
      </c>
      <c r="AG65">
        <v>45.147199999999998</v>
      </c>
      <c r="AH65">
        <v>0</v>
      </c>
      <c r="AI65">
        <v>0</v>
      </c>
      <c r="AJ65">
        <v>0</v>
      </c>
      <c r="AK65">
        <v>54.966999999999999</v>
      </c>
      <c r="AL65">
        <v>2.5564</v>
      </c>
      <c r="AM65">
        <v>0</v>
      </c>
      <c r="AN65">
        <v>0.74441999999999997</v>
      </c>
      <c r="AO65">
        <v>0</v>
      </c>
      <c r="AP65">
        <v>5.6364000000000001</v>
      </c>
      <c r="AQ65">
        <v>48.905999999999999</v>
      </c>
      <c r="AR65">
        <v>3.3119999999999998</v>
      </c>
      <c r="AS65">
        <v>7.3986000000000001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34.137999999999998</v>
      </c>
      <c r="BA65">
        <f t="shared" si="1"/>
        <v>2811.4976889999998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2</v>
      </c>
      <c r="BP65">
        <v>2.19</v>
      </c>
      <c r="BQ65">
        <v>0</v>
      </c>
      <c r="BR65">
        <v>0</v>
      </c>
      <c r="BS65">
        <v>1.65</v>
      </c>
      <c r="BT65">
        <v>0</v>
      </c>
      <c r="BU65">
        <v>0</v>
      </c>
      <c r="BV65">
        <v>0</v>
      </c>
      <c r="BW65">
        <v>6.3</v>
      </c>
      <c r="BX65">
        <v>0</v>
      </c>
      <c r="BY65">
        <v>0.26</v>
      </c>
      <c r="BZ65">
        <v>0</v>
      </c>
      <c r="CA65">
        <v>0</v>
      </c>
      <c r="CB65">
        <v>1.97</v>
      </c>
      <c r="CC65">
        <v>0.84</v>
      </c>
      <c r="CD65">
        <v>0.42</v>
      </c>
      <c r="CE65">
        <v>0.31</v>
      </c>
      <c r="CF65">
        <v>0.08</v>
      </c>
      <c r="CG65">
        <v>3.77</v>
      </c>
      <c r="CH65">
        <v>0</v>
      </c>
      <c r="CI65">
        <v>5.34</v>
      </c>
      <c r="CJ65">
        <v>1.92</v>
      </c>
      <c r="CK65">
        <v>1.79</v>
      </c>
      <c r="CL65">
        <v>0</v>
      </c>
      <c r="CM65">
        <v>0</v>
      </c>
      <c r="CN65">
        <v>0</v>
      </c>
      <c r="CO65">
        <v>2.25</v>
      </c>
      <c r="CP65">
        <v>0.94799999999999995</v>
      </c>
      <c r="CQ65">
        <v>0</v>
      </c>
      <c r="CR65">
        <v>2.1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34.137999999999998</v>
      </c>
    </row>
    <row r="66" spans="1:114">
      <c r="A66" t="s">
        <v>108</v>
      </c>
      <c r="B66">
        <v>0</v>
      </c>
      <c r="C66">
        <v>46.251199999999997</v>
      </c>
      <c r="D66">
        <v>0</v>
      </c>
      <c r="E66">
        <v>0</v>
      </c>
      <c r="F66">
        <v>76.681799999999996</v>
      </c>
      <c r="G66">
        <v>0</v>
      </c>
      <c r="H66">
        <v>0</v>
      </c>
      <c r="I66">
        <v>100.0125</v>
      </c>
      <c r="J66">
        <v>0</v>
      </c>
      <c r="K66">
        <v>687.84215500000005</v>
      </c>
      <c r="L66">
        <v>656.40412500000002</v>
      </c>
      <c r="M66">
        <v>92.92</v>
      </c>
      <c r="N66">
        <v>119.15625</v>
      </c>
      <c r="O66">
        <v>124.79062500000001</v>
      </c>
      <c r="P66">
        <v>141.16999999999999</v>
      </c>
      <c r="Q66">
        <v>21.938279999999999</v>
      </c>
      <c r="R66">
        <v>42.846803999999999</v>
      </c>
      <c r="S66">
        <v>26.620229999999999</v>
      </c>
      <c r="T66">
        <v>0.5625</v>
      </c>
      <c r="U66">
        <v>279.18</v>
      </c>
      <c r="V66">
        <v>20.731850000000001</v>
      </c>
      <c r="W66">
        <v>43.704000000000001</v>
      </c>
      <c r="X66">
        <v>98.34375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18.288</v>
      </c>
      <c r="AG66">
        <v>45.147199999999998</v>
      </c>
      <c r="AH66">
        <v>0</v>
      </c>
      <c r="AI66">
        <v>0</v>
      </c>
      <c r="AJ66">
        <v>0</v>
      </c>
      <c r="AK66">
        <v>54.966999999999999</v>
      </c>
      <c r="AL66">
        <v>12.782</v>
      </c>
      <c r="AM66">
        <v>0</v>
      </c>
      <c r="AN66">
        <v>0.74441999999999997</v>
      </c>
      <c r="AO66">
        <v>0</v>
      </c>
      <c r="AP66">
        <v>5.6364000000000001</v>
      </c>
      <c r="AQ66">
        <v>48.905999999999999</v>
      </c>
      <c r="AR66">
        <v>3.3119999999999998</v>
      </c>
      <c r="AS66">
        <v>7.3986000000000001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33.828000000000003</v>
      </c>
      <c r="BA66">
        <f t="shared" si="1"/>
        <v>2821.4132890000001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2</v>
      </c>
      <c r="BP66">
        <v>2.19</v>
      </c>
      <c r="BQ66">
        <v>0</v>
      </c>
      <c r="BR66">
        <v>0</v>
      </c>
      <c r="BS66">
        <v>1.65</v>
      </c>
      <c r="BT66">
        <v>0</v>
      </c>
      <c r="BU66">
        <v>0</v>
      </c>
      <c r="BV66">
        <v>0</v>
      </c>
      <c r="BW66">
        <v>6.3</v>
      </c>
      <c r="BX66">
        <v>0</v>
      </c>
      <c r="BY66">
        <v>0.26</v>
      </c>
      <c r="BZ66">
        <v>0</v>
      </c>
      <c r="CA66">
        <v>0</v>
      </c>
      <c r="CB66">
        <v>1.97</v>
      </c>
      <c r="CC66">
        <v>0.84</v>
      </c>
      <c r="CD66">
        <v>0.42</v>
      </c>
      <c r="CE66">
        <v>0</v>
      </c>
      <c r="CF66">
        <v>0.08</v>
      </c>
      <c r="CG66">
        <v>3.77</v>
      </c>
      <c r="CH66">
        <v>0</v>
      </c>
      <c r="CI66">
        <v>5.34</v>
      </c>
      <c r="CJ66">
        <v>1.92</v>
      </c>
      <c r="CK66">
        <v>1.79</v>
      </c>
      <c r="CL66">
        <v>0</v>
      </c>
      <c r="CM66">
        <v>0</v>
      </c>
      <c r="CN66">
        <v>0</v>
      </c>
      <c r="CO66">
        <v>2.25</v>
      </c>
      <c r="CP66">
        <v>0.94799999999999995</v>
      </c>
      <c r="CQ66">
        <v>0</v>
      </c>
      <c r="CR66">
        <v>2.1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33.828000000000003</v>
      </c>
    </row>
    <row r="67" spans="1:114">
      <c r="A67" t="s">
        <v>109</v>
      </c>
      <c r="B67">
        <v>0</v>
      </c>
      <c r="C67">
        <v>46.251199999999997</v>
      </c>
      <c r="D67">
        <v>0</v>
      </c>
      <c r="E67">
        <v>0</v>
      </c>
      <c r="F67">
        <v>76.681799999999996</v>
      </c>
      <c r="G67">
        <v>0</v>
      </c>
      <c r="H67">
        <v>0</v>
      </c>
      <c r="I67">
        <v>100.0125</v>
      </c>
      <c r="J67">
        <v>0</v>
      </c>
      <c r="K67">
        <v>687.84215500000005</v>
      </c>
      <c r="L67">
        <v>656.40412500000002</v>
      </c>
      <c r="M67">
        <v>92.92</v>
      </c>
      <c r="N67">
        <v>119.15625</v>
      </c>
      <c r="O67">
        <v>124.79062500000001</v>
      </c>
      <c r="P67">
        <v>141.16999999999999</v>
      </c>
      <c r="Q67">
        <v>21.938279999999999</v>
      </c>
      <c r="R67">
        <v>42.846803999999999</v>
      </c>
      <c r="S67">
        <v>26.620229999999999</v>
      </c>
      <c r="T67">
        <v>0.5625</v>
      </c>
      <c r="U67">
        <v>279.18</v>
      </c>
      <c r="V67">
        <v>20.731850000000001</v>
      </c>
      <c r="W67">
        <v>43.704000000000001</v>
      </c>
      <c r="X67">
        <v>98.34375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18.288</v>
      </c>
      <c r="AG67">
        <v>45.147199999999998</v>
      </c>
      <c r="AH67">
        <v>0</v>
      </c>
      <c r="AI67">
        <v>0</v>
      </c>
      <c r="AJ67">
        <v>0</v>
      </c>
      <c r="AK67">
        <v>54.966999999999999</v>
      </c>
      <c r="AL67">
        <v>40.088999999999999</v>
      </c>
      <c r="AM67">
        <v>0</v>
      </c>
      <c r="AN67">
        <v>0.74441999999999997</v>
      </c>
      <c r="AO67">
        <v>0</v>
      </c>
      <c r="AP67">
        <v>5.6364000000000001</v>
      </c>
      <c r="AQ67">
        <v>48.905999999999999</v>
      </c>
      <c r="AR67">
        <v>3.3119999999999998</v>
      </c>
      <c r="AS67">
        <v>7.3986000000000001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33.82</v>
      </c>
      <c r="BA67">
        <f t="shared" si="1"/>
        <v>2848.7122890000001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2</v>
      </c>
      <c r="BP67">
        <v>2.19</v>
      </c>
      <c r="BQ67">
        <v>0</v>
      </c>
      <c r="BR67">
        <v>0</v>
      </c>
      <c r="BS67">
        <v>1.65</v>
      </c>
      <c r="BT67">
        <v>0</v>
      </c>
      <c r="BU67">
        <v>0</v>
      </c>
      <c r="BV67">
        <v>0</v>
      </c>
      <c r="BW67">
        <v>6.3</v>
      </c>
      <c r="BX67">
        <v>0</v>
      </c>
      <c r="BY67">
        <v>0.26</v>
      </c>
      <c r="BZ67">
        <v>0</v>
      </c>
      <c r="CA67">
        <v>0</v>
      </c>
      <c r="CB67">
        <v>1.97</v>
      </c>
      <c r="CC67">
        <v>0.84</v>
      </c>
      <c r="CD67">
        <v>0.42</v>
      </c>
      <c r="CE67">
        <v>0</v>
      </c>
      <c r="CF67">
        <v>0.08</v>
      </c>
      <c r="CG67">
        <v>3.77</v>
      </c>
      <c r="CH67">
        <v>0</v>
      </c>
      <c r="CI67">
        <v>5.34</v>
      </c>
      <c r="CJ67">
        <v>1.92</v>
      </c>
      <c r="CK67">
        <v>1.79</v>
      </c>
      <c r="CL67">
        <v>0</v>
      </c>
      <c r="CM67">
        <v>0</v>
      </c>
      <c r="CN67">
        <v>0</v>
      </c>
      <c r="CO67">
        <v>2.25</v>
      </c>
      <c r="CP67">
        <v>0.94</v>
      </c>
      <c r="CQ67">
        <v>0</v>
      </c>
      <c r="CR67">
        <v>2.1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33.82</v>
      </c>
    </row>
    <row r="68" spans="1:114">
      <c r="A68" t="s">
        <v>110</v>
      </c>
      <c r="B68">
        <v>0</v>
      </c>
      <c r="C68">
        <v>46.251199999999997</v>
      </c>
      <c r="D68">
        <v>0</v>
      </c>
      <c r="E68">
        <v>0</v>
      </c>
      <c r="F68">
        <v>76.681799999999996</v>
      </c>
      <c r="G68">
        <v>0</v>
      </c>
      <c r="H68">
        <v>0</v>
      </c>
      <c r="I68">
        <v>100.0125</v>
      </c>
      <c r="J68">
        <v>0</v>
      </c>
      <c r="K68">
        <v>687.84215500000005</v>
      </c>
      <c r="L68">
        <v>656.40412500000002</v>
      </c>
      <c r="M68">
        <v>92.92</v>
      </c>
      <c r="N68">
        <v>119.15625</v>
      </c>
      <c r="O68">
        <v>124.79062500000001</v>
      </c>
      <c r="P68">
        <v>141.16999999999999</v>
      </c>
      <c r="Q68">
        <v>21.938279999999999</v>
      </c>
      <c r="R68">
        <v>42.846803999999999</v>
      </c>
      <c r="S68">
        <v>26.620229999999999</v>
      </c>
      <c r="T68">
        <v>0.5625</v>
      </c>
      <c r="U68">
        <v>279.18</v>
      </c>
      <c r="V68">
        <v>20.731850000000001</v>
      </c>
      <c r="W68">
        <v>43.704000000000001</v>
      </c>
      <c r="X68">
        <v>98.34375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18.288</v>
      </c>
      <c r="AG68">
        <v>45.147199999999998</v>
      </c>
      <c r="AH68">
        <v>0</v>
      </c>
      <c r="AI68">
        <v>0</v>
      </c>
      <c r="AJ68">
        <v>0</v>
      </c>
      <c r="AK68">
        <v>54.966999999999999</v>
      </c>
      <c r="AL68">
        <v>40.088999999999999</v>
      </c>
      <c r="AM68">
        <v>0</v>
      </c>
      <c r="AN68">
        <v>0.74441999999999997</v>
      </c>
      <c r="AO68">
        <v>0</v>
      </c>
      <c r="AP68">
        <v>5.6364000000000001</v>
      </c>
      <c r="AQ68">
        <v>65.207999999999998</v>
      </c>
      <c r="AR68">
        <v>3.3119999999999998</v>
      </c>
      <c r="AS68">
        <v>7.3986000000000001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33.82</v>
      </c>
      <c r="BA68">
        <f t="shared" ref="BA68:BA98" si="4">SUM(B68:AZ68)</f>
        <v>2865.0142890000002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2</v>
      </c>
      <c r="BP68">
        <v>2.19</v>
      </c>
      <c r="BQ68">
        <v>0</v>
      </c>
      <c r="BR68">
        <v>0</v>
      </c>
      <c r="BS68">
        <v>1.65</v>
      </c>
      <c r="BT68">
        <v>0</v>
      </c>
      <c r="BU68">
        <v>0</v>
      </c>
      <c r="BV68">
        <v>0</v>
      </c>
      <c r="BW68">
        <v>6.3</v>
      </c>
      <c r="BX68">
        <v>0</v>
      </c>
      <c r="BY68">
        <v>0.26</v>
      </c>
      <c r="BZ68">
        <v>0</v>
      </c>
      <c r="CA68">
        <v>0</v>
      </c>
      <c r="CB68">
        <v>1.97</v>
      </c>
      <c r="CC68">
        <v>0.84</v>
      </c>
      <c r="CD68">
        <v>0.42</v>
      </c>
      <c r="CE68">
        <v>0</v>
      </c>
      <c r="CF68">
        <v>0.08</v>
      </c>
      <c r="CG68">
        <v>3.77</v>
      </c>
      <c r="CH68">
        <v>0</v>
      </c>
      <c r="CI68">
        <v>5.34</v>
      </c>
      <c r="CJ68">
        <v>1.92</v>
      </c>
      <c r="CK68">
        <v>1.79</v>
      </c>
      <c r="CL68">
        <v>0</v>
      </c>
      <c r="CM68">
        <v>0</v>
      </c>
      <c r="CN68">
        <v>0</v>
      </c>
      <c r="CO68">
        <v>2.25</v>
      </c>
      <c r="CP68">
        <v>0.94</v>
      </c>
      <c r="CQ68">
        <v>0</v>
      </c>
      <c r="CR68">
        <v>2.1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33.82</v>
      </c>
    </row>
    <row r="69" spans="1:114">
      <c r="A69" t="s">
        <v>111</v>
      </c>
      <c r="B69">
        <v>0</v>
      </c>
      <c r="C69">
        <v>46.031999999999996</v>
      </c>
      <c r="D69">
        <v>0</v>
      </c>
      <c r="E69">
        <v>0</v>
      </c>
      <c r="F69">
        <v>76.681799999999996</v>
      </c>
      <c r="G69">
        <v>0</v>
      </c>
      <c r="H69">
        <v>0</v>
      </c>
      <c r="I69">
        <v>100.0125</v>
      </c>
      <c r="J69">
        <v>0</v>
      </c>
      <c r="K69">
        <v>687.84215500000005</v>
      </c>
      <c r="L69">
        <v>656.40412500000002</v>
      </c>
      <c r="M69">
        <v>92.92</v>
      </c>
      <c r="N69">
        <v>119.15625</v>
      </c>
      <c r="O69">
        <v>124.79062500000001</v>
      </c>
      <c r="P69">
        <v>141.16999999999999</v>
      </c>
      <c r="Q69">
        <v>21.938279999999999</v>
      </c>
      <c r="R69">
        <v>42.846803999999999</v>
      </c>
      <c r="S69">
        <v>26.620229999999999</v>
      </c>
      <c r="T69">
        <v>0.5625</v>
      </c>
      <c r="U69">
        <v>279.18</v>
      </c>
      <c r="V69">
        <v>20.731850000000001</v>
      </c>
      <c r="W69">
        <v>43.704000000000001</v>
      </c>
      <c r="X69">
        <v>98.34375</v>
      </c>
      <c r="Y69">
        <v>0</v>
      </c>
      <c r="Z69">
        <v>0</v>
      </c>
      <c r="AA69">
        <v>0</v>
      </c>
      <c r="AB69">
        <v>4.1639999999999997</v>
      </c>
      <c r="AC69">
        <v>10.02744</v>
      </c>
      <c r="AD69">
        <v>9.4322999999999997</v>
      </c>
      <c r="AE69">
        <v>0</v>
      </c>
      <c r="AF69">
        <v>18.288</v>
      </c>
      <c r="AG69">
        <v>45.147199999999998</v>
      </c>
      <c r="AH69">
        <v>16.609000000000002</v>
      </c>
      <c r="AI69">
        <v>0</v>
      </c>
      <c r="AJ69">
        <v>0</v>
      </c>
      <c r="AK69">
        <v>54.966999999999999</v>
      </c>
      <c r="AL69">
        <v>40.088999999999999</v>
      </c>
      <c r="AM69">
        <v>0</v>
      </c>
      <c r="AN69">
        <v>0.74441999999999997</v>
      </c>
      <c r="AO69">
        <v>0</v>
      </c>
      <c r="AP69">
        <v>1.5371999999999999</v>
      </c>
      <c r="AQ69">
        <v>65.207999999999998</v>
      </c>
      <c r="AR69">
        <v>3.3119999999999998</v>
      </c>
      <c r="AS69">
        <v>7.3986000000000001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33.983600000000003</v>
      </c>
      <c r="BA69">
        <f t="shared" si="4"/>
        <v>2901.0922290000003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2</v>
      </c>
      <c r="BP69">
        <v>2.19</v>
      </c>
      <c r="BQ69">
        <v>0</v>
      </c>
      <c r="BR69">
        <v>0</v>
      </c>
      <c r="BS69">
        <v>1.65</v>
      </c>
      <c r="BT69">
        <v>0</v>
      </c>
      <c r="BU69">
        <v>0</v>
      </c>
      <c r="BV69">
        <v>0</v>
      </c>
      <c r="BW69">
        <v>6.3</v>
      </c>
      <c r="BX69">
        <v>0</v>
      </c>
      <c r="BY69">
        <v>0.26</v>
      </c>
      <c r="BZ69">
        <v>0</v>
      </c>
      <c r="CA69">
        <v>0</v>
      </c>
      <c r="CB69">
        <v>1.97</v>
      </c>
      <c r="CC69">
        <v>0.84</v>
      </c>
      <c r="CD69">
        <v>0.42</v>
      </c>
      <c r="CE69">
        <v>0</v>
      </c>
      <c r="CF69">
        <v>0.08</v>
      </c>
      <c r="CG69">
        <v>3.77</v>
      </c>
      <c r="CH69">
        <v>0.13159999999999999</v>
      </c>
      <c r="CI69">
        <v>5.34</v>
      </c>
      <c r="CJ69">
        <v>1.92</v>
      </c>
      <c r="CK69">
        <v>1.79</v>
      </c>
      <c r="CL69">
        <v>0</v>
      </c>
      <c r="CM69">
        <v>0</v>
      </c>
      <c r="CN69">
        <v>0</v>
      </c>
      <c r="CO69">
        <v>2.25</v>
      </c>
      <c r="CP69">
        <v>0.97199999999999998</v>
      </c>
      <c r="CQ69">
        <v>0</v>
      </c>
      <c r="CR69">
        <v>2.1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33.983600000000003</v>
      </c>
    </row>
    <row r="70" spans="1:114">
      <c r="A70" t="s">
        <v>112</v>
      </c>
      <c r="B70">
        <v>0</v>
      </c>
      <c r="C70">
        <v>46.031999999999996</v>
      </c>
      <c r="D70">
        <v>0</v>
      </c>
      <c r="E70">
        <v>0</v>
      </c>
      <c r="F70">
        <v>76.681799999999996</v>
      </c>
      <c r="G70">
        <v>0</v>
      </c>
      <c r="H70">
        <v>0</v>
      </c>
      <c r="I70">
        <v>100.0125</v>
      </c>
      <c r="J70">
        <v>0</v>
      </c>
      <c r="K70">
        <v>687.84215500000005</v>
      </c>
      <c r="L70">
        <v>656.40412500000002</v>
      </c>
      <c r="M70">
        <v>92.92</v>
      </c>
      <c r="N70">
        <v>119.15625</v>
      </c>
      <c r="O70">
        <v>124.79062500000001</v>
      </c>
      <c r="P70">
        <v>141.16999999999999</v>
      </c>
      <c r="Q70">
        <v>21.938279999999999</v>
      </c>
      <c r="R70">
        <v>42.846803999999999</v>
      </c>
      <c r="S70">
        <v>26.620229999999999</v>
      </c>
      <c r="T70">
        <v>0.5625</v>
      </c>
      <c r="U70">
        <v>279.18</v>
      </c>
      <c r="V70">
        <v>20.731850000000001</v>
      </c>
      <c r="W70">
        <v>43.704000000000001</v>
      </c>
      <c r="X70">
        <v>98.34375</v>
      </c>
      <c r="Y70">
        <v>0</v>
      </c>
      <c r="Z70">
        <v>0</v>
      </c>
      <c r="AA70">
        <v>0</v>
      </c>
      <c r="AB70">
        <v>13.602399999999999</v>
      </c>
      <c r="AC70">
        <v>20.074670999999999</v>
      </c>
      <c r="AD70">
        <v>18.864599999999999</v>
      </c>
      <c r="AE70">
        <v>17.011199999999999</v>
      </c>
      <c r="AF70">
        <v>18.288</v>
      </c>
      <c r="AG70">
        <v>45.147199999999998</v>
      </c>
      <c r="AH70">
        <v>48.263800000000003</v>
      </c>
      <c r="AI70">
        <v>0</v>
      </c>
      <c r="AJ70">
        <v>0</v>
      </c>
      <c r="AK70">
        <v>54.966999999999999</v>
      </c>
      <c r="AL70">
        <v>40.088999999999999</v>
      </c>
      <c r="AM70">
        <v>0</v>
      </c>
      <c r="AN70">
        <v>0.74441999999999997</v>
      </c>
      <c r="AO70">
        <v>0</v>
      </c>
      <c r="AP70">
        <v>1.5371999999999999</v>
      </c>
      <c r="AQ70">
        <v>65.207999999999998</v>
      </c>
      <c r="AR70">
        <v>3.3119999999999998</v>
      </c>
      <c r="AS70">
        <v>7.3986000000000001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34.677479999999996</v>
      </c>
      <c r="BA70">
        <f t="shared" si="4"/>
        <v>2979.3700400000002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2</v>
      </c>
      <c r="BP70">
        <v>2.19</v>
      </c>
      <c r="BQ70">
        <v>0</v>
      </c>
      <c r="BR70">
        <v>0</v>
      </c>
      <c r="BS70">
        <v>1.65</v>
      </c>
      <c r="BT70">
        <v>0.4158</v>
      </c>
      <c r="BU70">
        <v>0</v>
      </c>
      <c r="BV70">
        <v>0</v>
      </c>
      <c r="BW70">
        <v>6.3</v>
      </c>
      <c r="BX70">
        <v>0</v>
      </c>
      <c r="BY70">
        <v>0.26</v>
      </c>
      <c r="BZ70">
        <v>0</v>
      </c>
      <c r="CA70">
        <v>0</v>
      </c>
      <c r="CB70">
        <v>1.97</v>
      </c>
      <c r="CC70">
        <v>0.84</v>
      </c>
      <c r="CD70">
        <v>0.42</v>
      </c>
      <c r="CE70">
        <v>0</v>
      </c>
      <c r="CF70">
        <v>0.08</v>
      </c>
      <c r="CG70">
        <v>3.77</v>
      </c>
      <c r="CH70">
        <v>0.38640000000000002</v>
      </c>
      <c r="CI70">
        <v>5.34</v>
      </c>
      <c r="CJ70">
        <v>1.92</v>
      </c>
      <c r="CK70">
        <v>1.79</v>
      </c>
      <c r="CL70">
        <v>0</v>
      </c>
      <c r="CM70">
        <v>0</v>
      </c>
      <c r="CN70">
        <v>0</v>
      </c>
      <c r="CO70">
        <v>2.25</v>
      </c>
      <c r="CP70">
        <v>0.99528000000000005</v>
      </c>
      <c r="CQ70">
        <v>0</v>
      </c>
      <c r="CR70">
        <v>2.1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34.677479999999996</v>
      </c>
    </row>
    <row r="71" spans="1:114">
      <c r="A71" t="s">
        <v>113</v>
      </c>
      <c r="B71">
        <v>0</v>
      </c>
      <c r="C71">
        <v>46.031999999999996</v>
      </c>
      <c r="D71">
        <v>0</v>
      </c>
      <c r="E71">
        <v>0</v>
      </c>
      <c r="F71">
        <v>76.681799999999996</v>
      </c>
      <c r="G71">
        <v>0</v>
      </c>
      <c r="H71">
        <v>0</v>
      </c>
      <c r="I71">
        <v>98.869500000000002</v>
      </c>
      <c r="J71">
        <v>0</v>
      </c>
      <c r="K71">
        <v>687.84215500000005</v>
      </c>
      <c r="L71">
        <v>656.40412500000002</v>
      </c>
      <c r="M71">
        <v>92.92</v>
      </c>
      <c r="N71">
        <v>119.15625</v>
      </c>
      <c r="O71">
        <v>124.79062500000001</v>
      </c>
      <c r="P71">
        <v>141.16999999999999</v>
      </c>
      <c r="Q71">
        <v>21.938279999999999</v>
      </c>
      <c r="R71">
        <v>42.846803999999999</v>
      </c>
      <c r="S71">
        <v>26.620229999999999</v>
      </c>
      <c r="T71">
        <v>0.5625</v>
      </c>
      <c r="U71">
        <v>279.18</v>
      </c>
      <c r="V71">
        <v>20.731850000000001</v>
      </c>
      <c r="W71">
        <v>42.49</v>
      </c>
      <c r="X71">
        <v>98.34375</v>
      </c>
      <c r="Y71">
        <v>0</v>
      </c>
      <c r="Z71">
        <v>1.1000000000000001</v>
      </c>
      <c r="AA71">
        <v>0</v>
      </c>
      <c r="AB71">
        <v>27.343599999999999</v>
      </c>
      <c r="AC71">
        <v>20.074670999999999</v>
      </c>
      <c r="AD71">
        <v>28.296900000000001</v>
      </c>
      <c r="AE71">
        <v>34.022399999999998</v>
      </c>
      <c r="AF71">
        <v>18.288</v>
      </c>
      <c r="AG71">
        <v>45.147199999999998</v>
      </c>
      <c r="AH71">
        <v>80.114000000000004</v>
      </c>
      <c r="AI71">
        <v>0</v>
      </c>
      <c r="AJ71">
        <v>0</v>
      </c>
      <c r="AK71">
        <v>54.966999999999999</v>
      </c>
      <c r="AL71">
        <v>12.782</v>
      </c>
      <c r="AM71">
        <v>2.758</v>
      </c>
      <c r="AN71">
        <v>0.74441999999999997</v>
      </c>
      <c r="AO71">
        <v>0</v>
      </c>
      <c r="AP71">
        <v>1.5371999999999999</v>
      </c>
      <c r="AQ71">
        <v>65.207999999999998</v>
      </c>
      <c r="AR71">
        <v>3.3119999999999998</v>
      </c>
      <c r="AS71">
        <v>7.3986000000000001</v>
      </c>
      <c r="AT71">
        <v>11.2476</v>
      </c>
      <c r="AU71">
        <v>0</v>
      </c>
      <c r="AV71">
        <v>0</v>
      </c>
      <c r="AW71">
        <v>0</v>
      </c>
      <c r="AX71">
        <v>1.143</v>
      </c>
      <c r="AY71">
        <v>0</v>
      </c>
      <c r="AZ71">
        <f t="shared" si="3"/>
        <v>35.348080000000003</v>
      </c>
      <c r="BA71">
        <f t="shared" si="4"/>
        <v>3027.4125399999998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2</v>
      </c>
      <c r="BP71">
        <v>2.19</v>
      </c>
      <c r="BQ71">
        <v>0</v>
      </c>
      <c r="BR71">
        <v>0</v>
      </c>
      <c r="BS71">
        <v>1.65</v>
      </c>
      <c r="BT71">
        <v>0.83160000000000001</v>
      </c>
      <c r="BU71">
        <v>0</v>
      </c>
      <c r="BV71">
        <v>0</v>
      </c>
      <c r="BW71">
        <v>6.3</v>
      </c>
      <c r="BX71">
        <v>0</v>
      </c>
      <c r="BY71">
        <v>0.26</v>
      </c>
      <c r="BZ71">
        <v>0</v>
      </c>
      <c r="CA71">
        <v>0</v>
      </c>
      <c r="CB71">
        <v>1.97</v>
      </c>
      <c r="CC71">
        <v>0.84</v>
      </c>
      <c r="CD71">
        <v>0.42</v>
      </c>
      <c r="CE71">
        <v>0</v>
      </c>
      <c r="CF71">
        <v>0.08</v>
      </c>
      <c r="CG71">
        <v>3.77</v>
      </c>
      <c r="CH71">
        <v>0.64119999999999999</v>
      </c>
      <c r="CI71">
        <v>5.34</v>
      </c>
      <c r="CJ71">
        <v>1.92</v>
      </c>
      <c r="CK71">
        <v>1.79</v>
      </c>
      <c r="CL71">
        <v>0</v>
      </c>
      <c r="CM71">
        <v>0</v>
      </c>
      <c r="CN71">
        <v>0</v>
      </c>
      <c r="CO71">
        <v>2.25</v>
      </c>
      <c r="CP71">
        <v>0.99528000000000005</v>
      </c>
      <c r="CQ71">
        <v>0</v>
      </c>
      <c r="CR71">
        <v>2.1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35.348080000000003</v>
      </c>
    </row>
    <row r="72" spans="1:114">
      <c r="A72" t="s">
        <v>114</v>
      </c>
      <c r="B72">
        <v>0</v>
      </c>
      <c r="C72">
        <v>46.031999999999996</v>
      </c>
      <c r="D72">
        <v>0</v>
      </c>
      <c r="E72">
        <v>0</v>
      </c>
      <c r="F72">
        <v>76.681799999999996</v>
      </c>
      <c r="G72">
        <v>0</v>
      </c>
      <c r="H72">
        <v>0</v>
      </c>
      <c r="I72">
        <v>98.869500000000002</v>
      </c>
      <c r="J72">
        <v>0</v>
      </c>
      <c r="K72">
        <v>687.84215500000005</v>
      </c>
      <c r="L72">
        <v>656.40412500000002</v>
      </c>
      <c r="M72">
        <v>92.92</v>
      </c>
      <c r="N72">
        <v>119.15625</v>
      </c>
      <c r="O72">
        <v>124.79062500000001</v>
      </c>
      <c r="P72">
        <v>141.16999999999999</v>
      </c>
      <c r="Q72">
        <v>21.938279999999999</v>
      </c>
      <c r="R72">
        <v>42.846803999999999</v>
      </c>
      <c r="S72">
        <v>26.620229999999999</v>
      </c>
      <c r="T72">
        <v>0.5625</v>
      </c>
      <c r="U72">
        <v>279.18</v>
      </c>
      <c r="V72">
        <v>20.731850000000001</v>
      </c>
      <c r="W72">
        <v>42.49</v>
      </c>
      <c r="X72">
        <v>98.34375</v>
      </c>
      <c r="Y72">
        <v>0</v>
      </c>
      <c r="Z72">
        <v>7.15</v>
      </c>
      <c r="AA72">
        <v>14.04936</v>
      </c>
      <c r="AB72">
        <v>27.343599999999999</v>
      </c>
      <c r="AC72">
        <v>20.074670999999999</v>
      </c>
      <c r="AD72">
        <v>28.296900000000001</v>
      </c>
      <c r="AE72">
        <v>34.022399999999998</v>
      </c>
      <c r="AF72">
        <v>27.431999999999999</v>
      </c>
      <c r="AG72">
        <v>45.147199999999998</v>
      </c>
      <c r="AH72">
        <v>120.65949999999999</v>
      </c>
      <c r="AI72">
        <v>3.9569999999999999</v>
      </c>
      <c r="AJ72">
        <v>0</v>
      </c>
      <c r="AK72">
        <v>54.966999999999999</v>
      </c>
      <c r="AL72">
        <v>2.5564</v>
      </c>
      <c r="AM72">
        <v>5.1022999999999996</v>
      </c>
      <c r="AN72">
        <v>0.74441999999999997</v>
      </c>
      <c r="AO72">
        <v>0</v>
      </c>
      <c r="AP72">
        <v>1.5371999999999999</v>
      </c>
      <c r="AQ72">
        <v>65.207999999999998</v>
      </c>
      <c r="AR72">
        <v>3.3119999999999998</v>
      </c>
      <c r="AS72">
        <v>7.3986000000000001</v>
      </c>
      <c r="AT72">
        <v>11.2476</v>
      </c>
      <c r="AU72">
        <v>0</v>
      </c>
      <c r="AV72">
        <v>0</v>
      </c>
      <c r="AW72">
        <v>0</v>
      </c>
      <c r="AX72">
        <v>1.143</v>
      </c>
      <c r="AY72">
        <v>0</v>
      </c>
      <c r="AZ72">
        <f t="shared" si="3"/>
        <v>36.226680000000002</v>
      </c>
      <c r="BA72">
        <f t="shared" si="4"/>
        <v>3094.1556999999998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2</v>
      </c>
      <c r="BP72">
        <v>2.19</v>
      </c>
      <c r="BQ72">
        <v>0</v>
      </c>
      <c r="BR72">
        <v>0.13800000000000001</v>
      </c>
      <c r="BS72">
        <v>1.65</v>
      </c>
      <c r="BT72">
        <v>1.2474000000000001</v>
      </c>
      <c r="BU72">
        <v>0</v>
      </c>
      <c r="BV72">
        <v>0</v>
      </c>
      <c r="BW72">
        <v>6.3</v>
      </c>
      <c r="BX72">
        <v>0</v>
      </c>
      <c r="BY72">
        <v>0.26</v>
      </c>
      <c r="BZ72">
        <v>0</v>
      </c>
      <c r="CA72">
        <v>0</v>
      </c>
      <c r="CB72">
        <v>1.97</v>
      </c>
      <c r="CC72">
        <v>0.84</v>
      </c>
      <c r="CD72">
        <v>0.42</v>
      </c>
      <c r="CE72">
        <v>0</v>
      </c>
      <c r="CF72">
        <v>0.08</v>
      </c>
      <c r="CG72">
        <v>3.77</v>
      </c>
      <c r="CH72">
        <v>0.96599999999999997</v>
      </c>
      <c r="CI72">
        <v>5.34</v>
      </c>
      <c r="CJ72">
        <v>1.92</v>
      </c>
      <c r="CK72">
        <v>1.79</v>
      </c>
      <c r="CL72">
        <v>0</v>
      </c>
      <c r="CM72">
        <v>0</v>
      </c>
      <c r="CN72">
        <v>0</v>
      </c>
      <c r="CO72">
        <v>2.25</v>
      </c>
      <c r="CP72">
        <v>0.99528000000000005</v>
      </c>
      <c r="CQ72">
        <v>0</v>
      </c>
      <c r="CR72">
        <v>2.1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36.226680000000002</v>
      </c>
    </row>
    <row r="73" spans="1:114">
      <c r="A73" t="s">
        <v>115</v>
      </c>
      <c r="B73">
        <v>0</v>
      </c>
      <c r="C73">
        <v>46.031999999999996</v>
      </c>
      <c r="D73">
        <v>0</v>
      </c>
      <c r="E73">
        <v>0</v>
      </c>
      <c r="F73">
        <v>76.681799999999996</v>
      </c>
      <c r="G73">
        <v>0</v>
      </c>
      <c r="H73">
        <v>0</v>
      </c>
      <c r="I73">
        <v>98.869500000000002</v>
      </c>
      <c r="J73">
        <v>0</v>
      </c>
      <c r="K73">
        <v>687.84215500000005</v>
      </c>
      <c r="L73">
        <v>656.40412500000002</v>
      </c>
      <c r="M73">
        <v>92.92</v>
      </c>
      <c r="N73">
        <v>119.15625</v>
      </c>
      <c r="O73">
        <v>124.79062500000001</v>
      </c>
      <c r="P73">
        <v>141.16999999999999</v>
      </c>
      <c r="Q73">
        <v>21.938279999999999</v>
      </c>
      <c r="R73">
        <v>42.846803999999999</v>
      </c>
      <c r="S73">
        <v>26.620229999999999</v>
      </c>
      <c r="T73">
        <v>0.5625</v>
      </c>
      <c r="U73">
        <v>279.18</v>
      </c>
      <c r="V73">
        <v>20.731850000000001</v>
      </c>
      <c r="W73">
        <v>42.49</v>
      </c>
      <c r="X73">
        <v>98.34375</v>
      </c>
      <c r="Y73">
        <v>0</v>
      </c>
      <c r="Z73">
        <v>13.1076</v>
      </c>
      <c r="AA73">
        <v>28.09872</v>
      </c>
      <c r="AB73">
        <v>27.426880000000001</v>
      </c>
      <c r="AC73">
        <v>20.074670999999999</v>
      </c>
      <c r="AD73">
        <v>37.729199999999999</v>
      </c>
      <c r="AE73">
        <v>51.166499999999999</v>
      </c>
      <c r="AF73">
        <v>30.784800000000001</v>
      </c>
      <c r="AG73">
        <v>45.147199999999998</v>
      </c>
      <c r="AH73">
        <v>144.79140000000001</v>
      </c>
      <c r="AI73">
        <v>17.146999999999998</v>
      </c>
      <c r="AJ73">
        <v>0</v>
      </c>
      <c r="AK73">
        <v>54.966999999999999</v>
      </c>
      <c r="AL73">
        <v>2.5564</v>
      </c>
      <c r="AM73">
        <v>9.6530000000000005</v>
      </c>
      <c r="AN73">
        <v>0.74441999999999997</v>
      </c>
      <c r="AO73">
        <v>0</v>
      </c>
      <c r="AP73">
        <v>1.5371999999999999</v>
      </c>
      <c r="AQ73">
        <v>65.207999999999998</v>
      </c>
      <c r="AR73">
        <v>3.3119999999999998</v>
      </c>
      <c r="AS73">
        <v>7.3986000000000001</v>
      </c>
      <c r="AT73">
        <v>11.2476</v>
      </c>
      <c r="AU73">
        <v>0</v>
      </c>
      <c r="AV73">
        <v>0</v>
      </c>
      <c r="AW73">
        <v>0</v>
      </c>
      <c r="AX73">
        <v>1.143</v>
      </c>
      <c r="AY73">
        <v>0</v>
      </c>
      <c r="AZ73">
        <f t="shared" si="3"/>
        <v>37.680735999999996</v>
      </c>
      <c r="BA73">
        <f t="shared" si="4"/>
        <v>3187.5017959999991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2</v>
      </c>
      <c r="BP73">
        <v>2.19</v>
      </c>
      <c r="BQ73">
        <v>0</v>
      </c>
      <c r="BR73">
        <v>0.99985599999999997</v>
      </c>
      <c r="BS73">
        <v>1.65</v>
      </c>
      <c r="BT73">
        <v>1.6632</v>
      </c>
      <c r="BU73">
        <v>0</v>
      </c>
      <c r="BV73">
        <v>0</v>
      </c>
      <c r="BW73">
        <v>6.3</v>
      </c>
      <c r="BX73">
        <v>0</v>
      </c>
      <c r="BY73">
        <v>0.26</v>
      </c>
      <c r="BZ73">
        <v>0</v>
      </c>
      <c r="CA73">
        <v>0</v>
      </c>
      <c r="CB73">
        <v>1.97</v>
      </c>
      <c r="CC73">
        <v>0.84</v>
      </c>
      <c r="CD73">
        <v>0.42</v>
      </c>
      <c r="CE73">
        <v>0</v>
      </c>
      <c r="CF73">
        <v>0.08</v>
      </c>
      <c r="CG73">
        <v>3.77</v>
      </c>
      <c r="CH73">
        <v>1.1424000000000001</v>
      </c>
      <c r="CI73">
        <v>5.34</v>
      </c>
      <c r="CJ73">
        <v>1.92</v>
      </c>
      <c r="CK73">
        <v>1.79</v>
      </c>
      <c r="CL73">
        <v>0</v>
      </c>
      <c r="CM73">
        <v>0</v>
      </c>
      <c r="CN73">
        <v>0</v>
      </c>
      <c r="CO73">
        <v>2.25</v>
      </c>
      <c r="CP73">
        <v>0.99528000000000005</v>
      </c>
      <c r="CQ73">
        <v>0</v>
      </c>
      <c r="CR73">
        <v>2.1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37.680735999999996</v>
      </c>
    </row>
    <row r="74" spans="1:114">
      <c r="A74" t="s">
        <v>116</v>
      </c>
      <c r="B74">
        <v>0</v>
      </c>
      <c r="C74">
        <v>46.031999999999996</v>
      </c>
      <c r="D74">
        <v>0</v>
      </c>
      <c r="E74">
        <v>0</v>
      </c>
      <c r="F74">
        <v>76.681799999999996</v>
      </c>
      <c r="G74">
        <v>0</v>
      </c>
      <c r="H74">
        <v>0</v>
      </c>
      <c r="I74">
        <v>98.869500000000002</v>
      </c>
      <c r="J74">
        <v>0</v>
      </c>
      <c r="K74">
        <v>687.84215500000005</v>
      </c>
      <c r="L74">
        <v>656.40412500000002</v>
      </c>
      <c r="M74">
        <v>92.92</v>
      </c>
      <c r="N74">
        <v>119.15625</v>
      </c>
      <c r="O74">
        <v>124.79062500000001</v>
      </c>
      <c r="P74">
        <v>141.16999999999999</v>
      </c>
      <c r="Q74">
        <v>21.938279999999999</v>
      </c>
      <c r="R74">
        <v>42.846803999999999</v>
      </c>
      <c r="S74">
        <v>26.620229999999999</v>
      </c>
      <c r="T74">
        <v>0.5625</v>
      </c>
      <c r="U74">
        <v>279.18</v>
      </c>
      <c r="V74">
        <v>20.731850000000001</v>
      </c>
      <c r="W74">
        <v>42.49</v>
      </c>
      <c r="X74">
        <v>98.34375</v>
      </c>
      <c r="Y74">
        <v>0</v>
      </c>
      <c r="Z74">
        <v>13.1076</v>
      </c>
      <c r="AA74">
        <v>42.14808</v>
      </c>
      <c r="AB74">
        <v>27.426880000000001</v>
      </c>
      <c r="AC74">
        <v>20.074670999999999</v>
      </c>
      <c r="AD74">
        <v>37.729199999999999</v>
      </c>
      <c r="AE74">
        <v>51.209028000000004</v>
      </c>
      <c r="AF74">
        <v>30.784800000000001</v>
      </c>
      <c r="AG74">
        <v>45.147199999999998</v>
      </c>
      <c r="AH74">
        <v>144.79140000000001</v>
      </c>
      <c r="AI74">
        <v>17.146999999999998</v>
      </c>
      <c r="AJ74">
        <v>0</v>
      </c>
      <c r="AK74">
        <v>54.966999999999999</v>
      </c>
      <c r="AL74">
        <v>2.5564</v>
      </c>
      <c r="AM74">
        <v>16.38252</v>
      </c>
      <c r="AN74">
        <v>0.74441999999999997</v>
      </c>
      <c r="AO74">
        <v>0</v>
      </c>
      <c r="AP74">
        <v>1.5371999999999999</v>
      </c>
      <c r="AQ74">
        <v>65.207999999999998</v>
      </c>
      <c r="AR74">
        <v>3.3119999999999998</v>
      </c>
      <c r="AS74">
        <v>7.3986000000000001</v>
      </c>
      <c r="AT74">
        <v>11.2476</v>
      </c>
      <c r="AU74">
        <v>0</v>
      </c>
      <c r="AV74">
        <v>0</v>
      </c>
      <c r="AW74">
        <v>0</v>
      </c>
      <c r="AX74">
        <v>1.143</v>
      </c>
      <c r="AY74">
        <v>0</v>
      </c>
      <c r="AZ74">
        <f t="shared" si="3"/>
        <v>37.680735999999996</v>
      </c>
      <c r="BA74">
        <f t="shared" si="4"/>
        <v>3208.3232039999998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2</v>
      </c>
      <c r="BP74">
        <v>2.19</v>
      </c>
      <c r="BQ74">
        <v>0</v>
      </c>
      <c r="BR74">
        <v>0.99985599999999997</v>
      </c>
      <c r="BS74">
        <v>1.65</v>
      </c>
      <c r="BT74">
        <v>1.6632</v>
      </c>
      <c r="BU74">
        <v>0</v>
      </c>
      <c r="BV74">
        <v>0</v>
      </c>
      <c r="BW74">
        <v>6.3</v>
      </c>
      <c r="BX74">
        <v>0</v>
      </c>
      <c r="BY74">
        <v>0.26</v>
      </c>
      <c r="BZ74">
        <v>0</v>
      </c>
      <c r="CA74">
        <v>0</v>
      </c>
      <c r="CB74">
        <v>1.97</v>
      </c>
      <c r="CC74">
        <v>0.84</v>
      </c>
      <c r="CD74">
        <v>0.42</v>
      </c>
      <c r="CE74">
        <v>0</v>
      </c>
      <c r="CF74">
        <v>0.08</v>
      </c>
      <c r="CG74">
        <v>3.77</v>
      </c>
      <c r="CH74">
        <v>1.1424000000000001</v>
      </c>
      <c r="CI74">
        <v>5.34</v>
      </c>
      <c r="CJ74">
        <v>1.92</v>
      </c>
      <c r="CK74">
        <v>1.79</v>
      </c>
      <c r="CL74">
        <v>0</v>
      </c>
      <c r="CM74">
        <v>0</v>
      </c>
      <c r="CN74">
        <v>0</v>
      </c>
      <c r="CO74">
        <v>2.25</v>
      </c>
      <c r="CP74">
        <v>0.99528000000000005</v>
      </c>
      <c r="CQ74">
        <v>0</v>
      </c>
      <c r="CR74">
        <v>2.1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37.680735999999996</v>
      </c>
    </row>
    <row r="75" spans="1:114">
      <c r="A75" t="s">
        <v>117</v>
      </c>
      <c r="B75">
        <v>0</v>
      </c>
      <c r="C75">
        <v>46.251199999999997</v>
      </c>
      <c r="D75">
        <v>0</v>
      </c>
      <c r="E75">
        <v>0</v>
      </c>
      <c r="F75">
        <v>76.681799999999996</v>
      </c>
      <c r="G75">
        <v>0</v>
      </c>
      <c r="H75">
        <v>0</v>
      </c>
      <c r="I75">
        <v>98.869500000000002</v>
      </c>
      <c r="J75">
        <v>0</v>
      </c>
      <c r="K75">
        <v>687.84215500000005</v>
      </c>
      <c r="L75">
        <v>656.40412500000002</v>
      </c>
      <c r="M75">
        <v>92.92</v>
      </c>
      <c r="N75">
        <v>119.15625</v>
      </c>
      <c r="O75">
        <v>124.79062500000001</v>
      </c>
      <c r="P75">
        <v>141.16999999999999</v>
      </c>
      <c r="Q75">
        <v>21.938279999999999</v>
      </c>
      <c r="R75">
        <v>42.846803999999999</v>
      </c>
      <c r="S75">
        <v>26.620229999999999</v>
      </c>
      <c r="T75">
        <v>0.5625</v>
      </c>
      <c r="U75">
        <v>279.18</v>
      </c>
      <c r="V75">
        <v>20.731850000000001</v>
      </c>
      <c r="W75">
        <v>42.49</v>
      </c>
      <c r="X75">
        <v>98.34375</v>
      </c>
      <c r="Y75">
        <v>0</v>
      </c>
      <c r="Z75">
        <v>13.1076</v>
      </c>
      <c r="AA75">
        <v>42.14808</v>
      </c>
      <c r="AB75">
        <v>27.426880000000001</v>
      </c>
      <c r="AC75">
        <v>20.074670999999999</v>
      </c>
      <c r="AD75">
        <v>37.729199999999999</v>
      </c>
      <c r="AE75">
        <v>51.209028000000004</v>
      </c>
      <c r="AF75">
        <v>30.784800000000001</v>
      </c>
      <c r="AG75">
        <v>45.147199999999998</v>
      </c>
      <c r="AH75">
        <v>144.79140000000001</v>
      </c>
      <c r="AI75">
        <v>17.146999999999998</v>
      </c>
      <c r="AJ75">
        <v>0</v>
      </c>
      <c r="AK75">
        <v>54.966999999999999</v>
      </c>
      <c r="AL75">
        <v>2.5564</v>
      </c>
      <c r="AM75">
        <v>16.38252</v>
      </c>
      <c r="AN75">
        <v>0.74441999999999997</v>
      </c>
      <c r="AO75">
        <v>0</v>
      </c>
      <c r="AP75">
        <v>1.7934000000000001</v>
      </c>
      <c r="AQ75">
        <v>65.207999999999998</v>
      </c>
      <c r="AR75">
        <v>3.3119999999999998</v>
      </c>
      <c r="AS75">
        <v>8.0711999999999993</v>
      </c>
      <c r="AT75">
        <v>11.2476</v>
      </c>
      <c r="AU75">
        <v>0</v>
      </c>
      <c r="AV75">
        <v>0</v>
      </c>
      <c r="AW75">
        <v>0</v>
      </c>
      <c r="AX75">
        <v>1.143</v>
      </c>
      <c r="AY75">
        <v>0</v>
      </c>
      <c r="AZ75">
        <f t="shared" si="3"/>
        <v>37.680735999999996</v>
      </c>
      <c r="BA75">
        <f t="shared" si="4"/>
        <v>3209.4712039999995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2</v>
      </c>
      <c r="BP75">
        <v>2.19</v>
      </c>
      <c r="BQ75">
        <v>0</v>
      </c>
      <c r="BR75">
        <v>0.99985599999999997</v>
      </c>
      <c r="BS75">
        <v>1.65</v>
      </c>
      <c r="BT75">
        <v>1.6632</v>
      </c>
      <c r="BU75">
        <v>0</v>
      </c>
      <c r="BV75">
        <v>0</v>
      </c>
      <c r="BW75">
        <v>6.3</v>
      </c>
      <c r="BX75">
        <v>0</v>
      </c>
      <c r="BY75">
        <v>0.26</v>
      </c>
      <c r="BZ75">
        <v>0</v>
      </c>
      <c r="CA75">
        <v>0</v>
      </c>
      <c r="CB75">
        <v>1.97</v>
      </c>
      <c r="CC75">
        <v>0.84</v>
      </c>
      <c r="CD75">
        <v>0.42</v>
      </c>
      <c r="CE75">
        <v>0</v>
      </c>
      <c r="CF75">
        <v>0.08</v>
      </c>
      <c r="CG75">
        <v>3.77</v>
      </c>
      <c r="CH75">
        <v>1.1424000000000001</v>
      </c>
      <c r="CI75">
        <v>5.34</v>
      </c>
      <c r="CJ75">
        <v>1.92</v>
      </c>
      <c r="CK75">
        <v>1.79</v>
      </c>
      <c r="CL75">
        <v>0</v>
      </c>
      <c r="CM75">
        <v>0</v>
      </c>
      <c r="CN75">
        <v>0</v>
      </c>
      <c r="CO75">
        <v>2.25</v>
      </c>
      <c r="CP75">
        <v>0.99528000000000005</v>
      </c>
      <c r="CQ75">
        <v>0</v>
      </c>
      <c r="CR75">
        <v>2.1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37.680735999999996</v>
      </c>
    </row>
    <row r="76" spans="1:114">
      <c r="A76" t="s">
        <v>118</v>
      </c>
      <c r="B76">
        <v>0</v>
      </c>
      <c r="C76">
        <v>46.251199999999997</v>
      </c>
      <c r="D76">
        <v>0</v>
      </c>
      <c r="E76">
        <v>0</v>
      </c>
      <c r="F76">
        <v>76.681799999999996</v>
      </c>
      <c r="G76">
        <v>0</v>
      </c>
      <c r="H76">
        <v>0</v>
      </c>
      <c r="I76">
        <v>98.869500000000002</v>
      </c>
      <c r="J76">
        <v>0</v>
      </c>
      <c r="K76">
        <v>687.84215500000005</v>
      </c>
      <c r="L76">
        <v>656.40412500000002</v>
      </c>
      <c r="M76">
        <v>92.92</v>
      </c>
      <c r="N76">
        <v>119.15625</v>
      </c>
      <c r="O76">
        <v>124.79062500000001</v>
      </c>
      <c r="P76">
        <v>141.16999999999999</v>
      </c>
      <c r="Q76">
        <v>21.938279999999999</v>
      </c>
      <c r="R76">
        <v>42.846803999999999</v>
      </c>
      <c r="S76">
        <v>26.620229999999999</v>
      </c>
      <c r="T76">
        <v>0.5625</v>
      </c>
      <c r="U76">
        <v>279.18</v>
      </c>
      <c r="V76">
        <v>20.731850000000001</v>
      </c>
      <c r="W76">
        <v>42.49</v>
      </c>
      <c r="X76">
        <v>98.34375</v>
      </c>
      <c r="Y76">
        <v>0</v>
      </c>
      <c r="Z76">
        <v>13.1076</v>
      </c>
      <c r="AA76">
        <v>42.14808</v>
      </c>
      <c r="AB76">
        <v>27.426880000000001</v>
      </c>
      <c r="AC76">
        <v>20.074670999999999</v>
      </c>
      <c r="AD76">
        <v>37.729199999999999</v>
      </c>
      <c r="AE76">
        <v>51.209028000000004</v>
      </c>
      <c r="AF76">
        <v>30.784800000000001</v>
      </c>
      <c r="AG76">
        <v>45.147199999999998</v>
      </c>
      <c r="AH76">
        <v>136.78</v>
      </c>
      <c r="AI76">
        <v>17.146999999999998</v>
      </c>
      <c r="AJ76">
        <v>0</v>
      </c>
      <c r="AK76">
        <v>54.966999999999999</v>
      </c>
      <c r="AL76">
        <v>2.5564</v>
      </c>
      <c r="AM76">
        <v>16.38252</v>
      </c>
      <c r="AN76">
        <v>0.74441999999999997</v>
      </c>
      <c r="AO76">
        <v>0</v>
      </c>
      <c r="AP76">
        <v>1.7934000000000001</v>
      </c>
      <c r="AQ76">
        <v>65.207999999999998</v>
      </c>
      <c r="AR76">
        <v>3.3119999999999998</v>
      </c>
      <c r="AS76">
        <v>8.0711999999999993</v>
      </c>
      <c r="AT76">
        <v>11.2476</v>
      </c>
      <c r="AU76">
        <v>0</v>
      </c>
      <c r="AV76">
        <v>0</v>
      </c>
      <c r="AW76">
        <v>0</v>
      </c>
      <c r="AX76">
        <v>1.143</v>
      </c>
      <c r="AY76">
        <v>0</v>
      </c>
      <c r="AZ76">
        <f t="shared" si="3"/>
        <v>37.633136</v>
      </c>
      <c r="BA76">
        <f t="shared" si="4"/>
        <v>3201.4122039999997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2</v>
      </c>
      <c r="BP76">
        <v>2.19</v>
      </c>
      <c r="BQ76">
        <v>0</v>
      </c>
      <c r="BR76">
        <v>0.99985599999999997</v>
      </c>
      <c r="BS76">
        <v>1.65</v>
      </c>
      <c r="BT76">
        <v>1.6632</v>
      </c>
      <c r="BU76">
        <v>0</v>
      </c>
      <c r="BV76">
        <v>0</v>
      </c>
      <c r="BW76">
        <v>6.3</v>
      </c>
      <c r="BX76">
        <v>0</v>
      </c>
      <c r="BY76">
        <v>0.26</v>
      </c>
      <c r="BZ76">
        <v>0</v>
      </c>
      <c r="CA76">
        <v>0</v>
      </c>
      <c r="CB76">
        <v>1.97</v>
      </c>
      <c r="CC76">
        <v>0.84</v>
      </c>
      <c r="CD76">
        <v>0.42</v>
      </c>
      <c r="CE76">
        <v>0</v>
      </c>
      <c r="CF76">
        <v>0.08</v>
      </c>
      <c r="CG76">
        <v>3.77</v>
      </c>
      <c r="CH76">
        <v>1.0948</v>
      </c>
      <c r="CI76">
        <v>5.34</v>
      </c>
      <c r="CJ76">
        <v>1.92</v>
      </c>
      <c r="CK76">
        <v>1.79</v>
      </c>
      <c r="CL76">
        <v>0</v>
      </c>
      <c r="CM76">
        <v>0</v>
      </c>
      <c r="CN76">
        <v>0</v>
      </c>
      <c r="CO76">
        <v>2.25</v>
      </c>
      <c r="CP76">
        <v>0.99528000000000005</v>
      </c>
      <c r="CQ76">
        <v>0</v>
      </c>
      <c r="CR76">
        <v>2.1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37.633136</v>
      </c>
    </row>
    <row r="77" spans="1:114">
      <c r="A77" t="s">
        <v>119</v>
      </c>
      <c r="B77">
        <v>0</v>
      </c>
      <c r="C77">
        <v>46.251199999999997</v>
      </c>
      <c r="D77">
        <v>0</v>
      </c>
      <c r="E77">
        <v>0</v>
      </c>
      <c r="F77">
        <v>76.681799999999996</v>
      </c>
      <c r="G77">
        <v>0</v>
      </c>
      <c r="H77">
        <v>0</v>
      </c>
      <c r="I77">
        <v>98.869500000000002</v>
      </c>
      <c r="J77">
        <v>0</v>
      </c>
      <c r="K77">
        <v>687.84215500000005</v>
      </c>
      <c r="L77">
        <v>656.40412500000002</v>
      </c>
      <c r="M77">
        <v>92.92</v>
      </c>
      <c r="N77">
        <v>119.15625</v>
      </c>
      <c r="O77">
        <v>124.79062500000001</v>
      </c>
      <c r="P77">
        <v>141.16999999999999</v>
      </c>
      <c r="Q77">
        <v>21.938279999999999</v>
      </c>
      <c r="R77">
        <v>42.846803999999999</v>
      </c>
      <c r="S77">
        <v>26.620229999999999</v>
      </c>
      <c r="T77">
        <v>0.5625</v>
      </c>
      <c r="U77">
        <v>282.375</v>
      </c>
      <c r="V77">
        <v>20.731850000000001</v>
      </c>
      <c r="W77">
        <v>42.49</v>
      </c>
      <c r="X77">
        <v>98.34375</v>
      </c>
      <c r="Y77">
        <v>0</v>
      </c>
      <c r="Z77">
        <v>13.1076</v>
      </c>
      <c r="AA77">
        <v>42.14808</v>
      </c>
      <c r="AB77">
        <v>27.426880000000001</v>
      </c>
      <c r="AC77">
        <v>20.074670999999999</v>
      </c>
      <c r="AD77">
        <v>28.296900000000001</v>
      </c>
      <c r="AE77">
        <v>51.209028000000004</v>
      </c>
      <c r="AF77">
        <v>30.784800000000001</v>
      </c>
      <c r="AG77">
        <v>45.147199999999998</v>
      </c>
      <c r="AH77">
        <v>120.65949999999999</v>
      </c>
      <c r="AI77">
        <v>17.146999999999998</v>
      </c>
      <c r="AJ77">
        <v>0</v>
      </c>
      <c r="AK77">
        <v>54.966999999999999</v>
      </c>
      <c r="AL77">
        <v>2.5564</v>
      </c>
      <c r="AM77">
        <v>16.38252</v>
      </c>
      <c r="AN77">
        <v>0.74441999999999997</v>
      </c>
      <c r="AO77">
        <v>0</v>
      </c>
      <c r="AP77">
        <v>1.7934000000000001</v>
      </c>
      <c r="AQ77">
        <v>65.207999999999998</v>
      </c>
      <c r="AR77">
        <v>3.3119999999999998</v>
      </c>
      <c r="AS77">
        <v>8.0711999999999993</v>
      </c>
      <c r="AT77">
        <v>11.2476</v>
      </c>
      <c r="AU77">
        <v>0</v>
      </c>
      <c r="AV77">
        <v>0</v>
      </c>
      <c r="AW77">
        <v>0</v>
      </c>
      <c r="AX77">
        <v>1.143</v>
      </c>
      <c r="AY77">
        <v>0</v>
      </c>
      <c r="AZ77">
        <f t="shared" si="3"/>
        <v>37.088536000000005</v>
      </c>
      <c r="BA77">
        <f t="shared" si="4"/>
        <v>3178.5098039999998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2</v>
      </c>
      <c r="BP77">
        <v>2.19</v>
      </c>
      <c r="BQ77">
        <v>0</v>
      </c>
      <c r="BR77">
        <v>0.99985599999999997</v>
      </c>
      <c r="BS77">
        <v>1.65</v>
      </c>
      <c r="BT77">
        <v>1.2474000000000001</v>
      </c>
      <c r="BU77">
        <v>0</v>
      </c>
      <c r="BV77">
        <v>0</v>
      </c>
      <c r="BW77">
        <v>6.3</v>
      </c>
      <c r="BX77">
        <v>0</v>
      </c>
      <c r="BY77">
        <v>0.26</v>
      </c>
      <c r="BZ77">
        <v>0</v>
      </c>
      <c r="CA77">
        <v>0</v>
      </c>
      <c r="CB77">
        <v>1.97</v>
      </c>
      <c r="CC77">
        <v>0.84</v>
      </c>
      <c r="CD77">
        <v>0.42</v>
      </c>
      <c r="CE77">
        <v>0</v>
      </c>
      <c r="CF77">
        <v>0.08</v>
      </c>
      <c r="CG77">
        <v>3.77</v>
      </c>
      <c r="CH77">
        <v>0.96599999999999997</v>
      </c>
      <c r="CI77">
        <v>5.34</v>
      </c>
      <c r="CJ77">
        <v>1.92</v>
      </c>
      <c r="CK77">
        <v>1.79</v>
      </c>
      <c r="CL77">
        <v>0</v>
      </c>
      <c r="CM77">
        <v>0</v>
      </c>
      <c r="CN77">
        <v>0</v>
      </c>
      <c r="CO77">
        <v>2.25</v>
      </c>
      <c r="CP77">
        <v>0.99528000000000005</v>
      </c>
      <c r="CQ77">
        <v>0</v>
      </c>
      <c r="CR77">
        <v>2.1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37.088536000000005</v>
      </c>
    </row>
    <row r="78" spans="1:114">
      <c r="A78" t="s">
        <v>120</v>
      </c>
      <c r="B78">
        <v>0</v>
      </c>
      <c r="C78">
        <v>46.251199999999997</v>
      </c>
      <c r="D78">
        <v>0</v>
      </c>
      <c r="E78">
        <v>0</v>
      </c>
      <c r="F78">
        <v>76.681799999999996</v>
      </c>
      <c r="G78">
        <v>0</v>
      </c>
      <c r="H78">
        <v>0</v>
      </c>
      <c r="I78">
        <v>98.869500000000002</v>
      </c>
      <c r="J78">
        <v>0</v>
      </c>
      <c r="K78">
        <v>687.84215500000005</v>
      </c>
      <c r="L78">
        <v>656.40412500000002</v>
      </c>
      <c r="M78">
        <v>92.92</v>
      </c>
      <c r="N78">
        <v>119.15625</v>
      </c>
      <c r="O78">
        <v>124.79062500000001</v>
      </c>
      <c r="P78">
        <v>141.16999999999999</v>
      </c>
      <c r="Q78">
        <v>21.938279999999999</v>
      </c>
      <c r="R78">
        <v>42.846803999999999</v>
      </c>
      <c r="S78">
        <v>26.620229999999999</v>
      </c>
      <c r="T78">
        <v>0.5625</v>
      </c>
      <c r="U78">
        <v>282.375</v>
      </c>
      <c r="V78">
        <v>20.731850000000001</v>
      </c>
      <c r="W78">
        <v>42.49</v>
      </c>
      <c r="X78">
        <v>98.34375</v>
      </c>
      <c r="Y78">
        <v>0</v>
      </c>
      <c r="Z78">
        <v>13.1076</v>
      </c>
      <c r="AA78">
        <v>42.14808</v>
      </c>
      <c r="AB78">
        <v>27.426880000000001</v>
      </c>
      <c r="AC78">
        <v>20.074670999999999</v>
      </c>
      <c r="AD78">
        <v>18.864599999999999</v>
      </c>
      <c r="AE78">
        <v>51.209028000000004</v>
      </c>
      <c r="AF78">
        <v>30.784800000000001</v>
      </c>
      <c r="AG78">
        <v>45.147199999999998</v>
      </c>
      <c r="AH78">
        <v>96.527600000000007</v>
      </c>
      <c r="AI78">
        <v>17.146999999999998</v>
      </c>
      <c r="AJ78">
        <v>0</v>
      </c>
      <c r="AK78">
        <v>54.966999999999999</v>
      </c>
      <c r="AL78">
        <v>2.5564</v>
      </c>
      <c r="AM78">
        <v>16.38252</v>
      </c>
      <c r="AN78">
        <v>0.74441999999999997</v>
      </c>
      <c r="AO78">
        <v>0</v>
      </c>
      <c r="AP78">
        <v>1.7934000000000001</v>
      </c>
      <c r="AQ78">
        <v>65.207999999999998</v>
      </c>
      <c r="AR78">
        <v>6.6239999999999997</v>
      </c>
      <c r="AS78">
        <v>8.0711999999999993</v>
      </c>
      <c r="AT78">
        <v>11.2476</v>
      </c>
      <c r="AU78">
        <v>0</v>
      </c>
      <c r="AV78">
        <v>0</v>
      </c>
      <c r="AW78">
        <v>0</v>
      </c>
      <c r="AX78">
        <v>1.143</v>
      </c>
      <c r="AY78">
        <v>0</v>
      </c>
      <c r="AZ78">
        <f t="shared" si="3"/>
        <v>36.592936000000002</v>
      </c>
      <c r="BA78">
        <f t="shared" si="4"/>
        <v>3147.7620039999993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2</v>
      </c>
      <c r="BP78">
        <v>2.19</v>
      </c>
      <c r="BQ78">
        <v>0</v>
      </c>
      <c r="BR78">
        <v>0.99985599999999997</v>
      </c>
      <c r="BS78">
        <v>1.65</v>
      </c>
      <c r="BT78">
        <v>0.94499999999999995</v>
      </c>
      <c r="BU78">
        <v>0</v>
      </c>
      <c r="BV78">
        <v>0</v>
      </c>
      <c r="BW78">
        <v>6.3</v>
      </c>
      <c r="BX78">
        <v>0</v>
      </c>
      <c r="BY78">
        <v>0.26</v>
      </c>
      <c r="BZ78">
        <v>0</v>
      </c>
      <c r="CA78">
        <v>0</v>
      </c>
      <c r="CB78">
        <v>1.97</v>
      </c>
      <c r="CC78">
        <v>0.84</v>
      </c>
      <c r="CD78">
        <v>0.42</v>
      </c>
      <c r="CE78">
        <v>0</v>
      </c>
      <c r="CF78">
        <v>0.08</v>
      </c>
      <c r="CG78">
        <v>3.77</v>
      </c>
      <c r="CH78">
        <v>0.77280000000000004</v>
      </c>
      <c r="CI78">
        <v>5.34</v>
      </c>
      <c r="CJ78">
        <v>1.92</v>
      </c>
      <c r="CK78">
        <v>1.79</v>
      </c>
      <c r="CL78">
        <v>0</v>
      </c>
      <c r="CM78">
        <v>0</v>
      </c>
      <c r="CN78">
        <v>0</v>
      </c>
      <c r="CO78">
        <v>2.25</v>
      </c>
      <c r="CP78">
        <v>0.99528000000000005</v>
      </c>
      <c r="CQ78">
        <v>0</v>
      </c>
      <c r="CR78">
        <v>2.1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36.592936000000002</v>
      </c>
    </row>
    <row r="79" spans="1:114">
      <c r="A79" t="s">
        <v>121</v>
      </c>
      <c r="B79">
        <v>0</v>
      </c>
      <c r="C79">
        <v>46.251199999999997</v>
      </c>
      <c r="D79">
        <v>0</v>
      </c>
      <c r="E79">
        <v>0</v>
      </c>
      <c r="F79">
        <v>76.681799999999996</v>
      </c>
      <c r="G79">
        <v>0</v>
      </c>
      <c r="H79">
        <v>0</v>
      </c>
      <c r="I79">
        <v>98.869500000000002</v>
      </c>
      <c r="J79">
        <v>0</v>
      </c>
      <c r="K79">
        <v>687.84215500000005</v>
      </c>
      <c r="L79">
        <v>656.40412500000002</v>
      </c>
      <c r="M79">
        <v>92.92</v>
      </c>
      <c r="N79">
        <v>119.15625</v>
      </c>
      <c r="O79">
        <v>124.79062500000001</v>
      </c>
      <c r="P79">
        <v>141.16999999999999</v>
      </c>
      <c r="Q79">
        <v>21.938279999999999</v>
      </c>
      <c r="R79">
        <v>42.846803999999999</v>
      </c>
      <c r="S79">
        <v>26.620229999999999</v>
      </c>
      <c r="T79">
        <v>0.5625</v>
      </c>
      <c r="U79">
        <v>283.5</v>
      </c>
      <c r="V79">
        <v>20.731850000000001</v>
      </c>
      <c r="W79">
        <v>42.49</v>
      </c>
      <c r="X79">
        <v>98.34375</v>
      </c>
      <c r="Y79">
        <v>0</v>
      </c>
      <c r="Z79">
        <v>13.1076</v>
      </c>
      <c r="AA79">
        <v>42.14808</v>
      </c>
      <c r="AB79">
        <v>27.343599999999999</v>
      </c>
      <c r="AC79">
        <v>10.02744</v>
      </c>
      <c r="AD79">
        <v>9.0221999999999998</v>
      </c>
      <c r="AE79">
        <v>51.209028000000004</v>
      </c>
      <c r="AF79">
        <v>27.431999999999999</v>
      </c>
      <c r="AG79">
        <v>45.147199999999998</v>
      </c>
      <c r="AH79">
        <v>96.527600000000007</v>
      </c>
      <c r="AI79">
        <v>3.9569999999999999</v>
      </c>
      <c r="AJ79">
        <v>0</v>
      </c>
      <c r="AK79">
        <v>54.966999999999999</v>
      </c>
      <c r="AL79">
        <v>2.5564</v>
      </c>
      <c r="AM79">
        <v>10.92168</v>
      </c>
      <c r="AN79">
        <v>0.74441999999999997</v>
      </c>
      <c r="AO79">
        <v>0</v>
      </c>
      <c r="AP79">
        <v>1.5371999999999999</v>
      </c>
      <c r="AQ79">
        <v>65.207999999999998</v>
      </c>
      <c r="AR79">
        <v>6.6239999999999997</v>
      </c>
      <c r="AS79">
        <v>8.0711999999999993</v>
      </c>
      <c r="AT79">
        <v>11.2476</v>
      </c>
      <c r="AU79">
        <v>0</v>
      </c>
      <c r="AV79">
        <v>0</v>
      </c>
      <c r="AW79">
        <v>0</v>
      </c>
      <c r="AX79">
        <v>1.143</v>
      </c>
      <c r="AY79">
        <v>0</v>
      </c>
      <c r="AZ79">
        <f t="shared" si="3"/>
        <v>35.99718</v>
      </c>
      <c r="BA79">
        <f t="shared" si="4"/>
        <v>3106.0584969999991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2</v>
      </c>
      <c r="BP79">
        <v>2.19</v>
      </c>
      <c r="BQ79">
        <v>0</v>
      </c>
      <c r="BR79">
        <v>0.51749999999999996</v>
      </c>
      <c r="BS79">
        <v>1.65</v>
      </c>
      <c r="BT79">
        <v>0.83160000000000001</v>
      </c>
      <c r="BU79">
        <v>0</v>
      </c>
      <c r="BV79">
        <v>0</v>
      </c>
      <c r="BW79">
        <v>6.3</v>
      </c>
      <c r="BX79">
        <v>0</v>
      </c>
      <c r="BY79">
        <v>0.26</v>
      </c>
      <c r="BZ79">
        <v>0</v>
      </c>
      <c r="CA79">
        <v>0</v>
      </c>
      <c r="CB79">
        <v>1.97</v>
      </c>
      <c r="CC79">
        <v>0.84</v>
      </c>
      <c r="CD79">
        <v>0.42</v>
      </c>
      <c r="CE79">
        <v>0</v>
      </c>
      <c r="CF79">
        <v>0.08</v>
      </c>
      <c r="CG79">
        <v>3.77</v>
      </c>
      <c r="CH79">
        <v>0.77280000000000004</v>
      </c>
      <c r="CI79">
        <v>5.34</v>
      </c>
      <c r="CJ79">
        <v>1.92</v>
      </c>
      <c r="CK79">
        <v>1.79</v>
      </c>
      <c r="CL79">
        <v>0</v>
      </c>
      <c r="CM79">
        <v>0</v>
      </c>
      <c r="CN79">
        <v>0</v>
      </c>
      <c r="CO79">
        <v>2.25</v>
      </c>
      <c r="CP79">
        <v>0.99528000000000005</v>
      </c>
      <c r="CQ79">
        <v>0</v>
      </c>
      <c r="CR79">
        <v>2.1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35.99718</v>
      </c>
    </row>
    <row r="80" spans="1:114">
      <c r="A80" t="s">
        <v>122</v>
      </c>
      <c r="B80">
        <v>0</v>
      </c>
      <c r="C80">
        <v>46.251199999999997</v>
      </c>
      <c r="D80">
        <v>0</v>
      </c>
      <c r="E80">
        <v>0</v>
      </c>
      <c r="F80">
        <v>76.681799999999996</v>
      </c>
      <c r="G80">
        <v>0</v>
      </c>
      <c r="H80">
        <v>0</v>
      </c>
      <c r="I80">
        <v>98.869500000000002</v>
      </c>
      <c r="J80">
        <v>0</v>
      </c>
      <c r="K80">
        <v>687.84215500000005</v>
      </c>
      <c r="L80">
        <v>656.40412500000002</v>
      </c>
      <c r="M80">
        <v>92.92</v>
      </c>
      <c r="N80">
        <v>119.15625</v>
      </c>
      <c r="O80">
        <v>124.79062500000001</v>
      </c>
      <c r="P80">
        <v>141.16999999999999</v>
      </c>
      <c r="Q80">
        <v>21.938279999999999</v>
      </c>
      <c r="R80">
        <v>42.846803999999999</v>
      </c>
      <c r="S80">
        <v>26.620229999999999</v>
      </c>
      <c r="T80">
        <v>0.5625</v>
      </c>
      <c r="U80">
        <v>283.5</v>
      </c>
      <c r="V80">
        <v>20.731850000000001</v>
      </c>
      <c r="W80">
        <v>42.49</v>
      </c>
      <c r="X80">
        <v>98.34375</v>
      </c>
      <c r="Y80">
        <v>0</v>
      </c>
      <c r="Z80">
        <v>13.1076</v>
      </c>
      <c r="AA80">
        <v>28.09872</v>
      </c>
      <c r="AB80">
        <v>27.343599999999999</v>
      </c>
      <c r="AC80">
        <v>10.02744</v>
      </c>
      <c r="AD80">
        <v>9.0221999999999998</v>
      </c>
      <c r="AE80">
        <v>51.209028000000004</v>
      </c>
      <c r="AF80">
        <v>27.431999999999999</v>
      </c>
      <c r="AG80">
        <v>45.147199999999998</v>
      </c>
      <c r="AH80">
        <v>72.395700000000005</v>
      </c>
      <c r="AI80">
        <v>0</v>
      </c>
      <c r="AJ80">
        <v>0</v>
      </c>
      <c r="AK80">
        <v>54.966999999999999</v>
      </c>
      <c r="AL80">
        <v>2.5564</v>
      </c>
      <c r="AM80">
        <v>5.4608400000000001</v>
      </c>
      <c r="AN80">
        <v>0.74441999999999997</v>
      </c>
      <c r="AO80">
        <v>0</v>
      </c>
      <c r="AP80">
        <v>1.5371999999999999</v>
      </c>
      <c r="AQ80">
        <v>65.207999999999998</v>
      </c>
      <c r="AR80">
        <v>6.6239999999999997</v>
      </c>
      <c r="AS80">
        <v>8.0711999999999993</v>
      </c>
      <c r="AT80">
        <v>11.2476</v>
      </c>
      <c r="AU80">
        <v>0</v>
      </c>
      <c r="AV80">
        <v>0</v>
      </c>
      <c r="AW80">
        <v>0</v>
      </c>
      <c r="AX80">
        <v>1.143</v>
      </c>
      <c r="AY80">
        <v>0</v>
      </c>
      <c r="AZ80">
        <f t="shared" si="3"/>
        <v>35.37668</v>
      </c>
      <c r="BA80">
        <f t="shared" si="4"/>
        <v>3057.8388969999996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2</v>
      </c>
      <c r="BP80">
        <v>2.19</v>
      </c>
      <c r="BQ80">
        <v>0</v>
      </c>
      <c r="BR80">
        <v>0.50600000000000001</v>
      </c>
      <c r="BS80">
        <v>1.65</v>
      </c>
      <c r="BT80">
        <v>0.4158</v>
      </c>
      <c r="BU80">
        <v>0</v>
      </c>
      <c r="BV80">
        <v>0</v>
      </c>
      <c r="BW80">
        <v>6.3</v>
      </c>
      <c r="BX80">
        <v>0</v>
      </c>
      <c r="BY80">
        <v>0.26</v>
      </c>
      <c r="BZ80">
        <v>0</v>
      </c>
      <c r="CA80">
        <v>0</v>
      </c>
      <c r="CB80">
        <v>1.97</v>
      </c>
      <c r="CC80">
        <v>0.84</v>
      </c>
      <c r="CD80">
        <v>0.42</v>
      </c>
      <c r="CE80">
        <v>0</v>
      </c>
      <c r="CF80">
        <v>0.08</v>
      </c>
      <c r="CG80">
        <v>3.77</v>
      </c>
      <c r="CH80">
        <v>0.5796</v>
      </c>
      <c r="CI80">
        <v>5.34</v>
      </c>
      <c r="CJ80">
        <v>1.92</v>
      </c>
      <c r="CK80">
        <v>1.79</v>
      </c>
      <c r="CL80">
        <v>0</v>
      </c>
      <c r="CM80">
        <v>0</v>
      </c>
      <c r="CN80">
        <v>0</v>
      </c>
      <c r="CO80">
        <v>2.25</v>
      </c>
      <c r="CP80">
        <v>0.99528000000000005</v>
      </c>
      <c r="CQ80">
        <v>0</v>
      </c>
      <c r="CR80">
        <v>2.1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35.37668</v>
      </c>
    </row>
    <row r="81" spans="1:114">
      <c r="A81" t="s">
        <v>123</v>
      </c>
      <c r="B81">
        <v>0</v>
      </c>
      <c r="C81">
        <v>46.251199999999997</v>
      </c>
      <c r="D81">
        <v>0</v>
      </c>
      <c r="E81">
        <v>0</v>
      </c>
      <c r="F81">
        <v>76.681799999999996</v>
      </c>
      <c r="G81">
        <v>0</v>
      </c>
      <c r="H81">
        <v>0</v>
      </c>
      <c r="I81">
        <v>98.869500000000002</v>
      </c>
      <c r="J81">
        <v>0</v>
      </c>
      <c r="K81">
        <v>687.84215500000005</v>
      </c>
      <c r="L81">
        <v>656.40412500000002</v>
      </c>
      <c r="M81">
        <v>92.92</v>
      </c>
      <c r="N81">
        <v>119.15625</v>
      </c>
      <c r="O81">
        <v>124.79062500000001</v>
      </c>
      <c r="P81">
        <v>141.16999999999999</v>
      </c>
      <c r="Q81">
        <v>21.938279999999999</v>
      </c>
      <c r="R81">
        <v>42.846803999999999</v>
      </c>
      <c r="S81">
        <v>26.620229999999999</v>
      </c>
      <c r="T81">
        <v>0.5625</v>
      </c>
      <c r="U81">
        <v>283.5</v>
      </c>
      <c r="V81">
        <v>20.731850000000001</v>
      </c>
      <c r="W81">
        <v>41.276000000000003</v>
      </c>
      <c r="X81">
        <v>98.34375</v>
      </c>
      <c r="Y81">
        <v>0</v>
      </c>
      <c r="Z81">
        <v>6.5537999999999998</v>
      </c>
      <c r="AA81">
        <v>13.983000000000001</v>
      </c>
      <c r="AB81">
        <v>13.602399999999999</v>
      </c>
      <c r="AC81">
        <v>10.02744</v>
      </c>
      <c r="AD81">
        <v>9.0221999999999998</v>
      </c>
      <c r="AE81">
        <v>31.896000000000001</v>
      </c>
      <c r="AF81">
        <v>27.431999999999999</v>
      </c>
      <c r="AG81">
        <v>45.147199999999998</v>
      </c>
      <c r="AH81">
        <v>48.263800000000003</v>
      </c>
      <c r="AI81">
        <v>0</v>
      </c>
      <c r="AJ81">
        <v>0</v>
      </c>
      <c r="AK81">
        <v>54.966999999999999</v>
      </c>
      <c r="AL81">
        <v>2.5564</v>
      </c>
      <c r="AM81">
        <v>0.96530000000000005</v>
      </c>
      <c r="AN81">
        <v>0.74441999999999997</v>
      </c>
      <c r="AO81">
        <v>0</v>
      </c>
      <c r="AP81">
        <v>1.5371999999999999</v>
      </c>
      <c r="AQ81">
        <v>65.207999999999998</v>
      </c>
      <c r="AR81">
        <v>30.911999999999999</v>
      </c>
      <c r="AS81">
        <v>7.3986000000000001</v>
      </c>
      <c r="AT81">
        <v>11.2476</v>
      </c>
      <c r="AU81">
        <v>0</v>
      </c>
      <c r="AV81">
        <v>0</v>
      </c>
      <c r="AW81">
        <v>0</v>
      </c>
      <c r="AX81">
        <v>1.143</v>
      </c>
      <c r="AY81">
        <v>0</v>
      </c>
      <c r="AZ81">
        <f t="shared" si="3"/>
        <v>35.007679999999993</v>
      </c>
      <c r="BA81">
        <f t="shared" si="4"/>
        <v>2997.5201090000005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2</v>
      </c>
      <c r="BP81">
        <v>2.19</v>
      </c>
      <c r="BQ81">
        <v>0</v>
      </c>
      <c r="BR81">
        <v>0.50600000000000001</v>
      </c>
      <c r="BS81">
        <v>1.65</v>
      </c>
      <c r="BT81">
        <v>0</v>
      </c>
      <c r="BU81">
        <v>0</v>
      </c>
      <c r="BV81">
        <v>0</v>
      </c>
      <c r="BW81">
        <v>6.3</v>
      </c>
      <c r="BX81">
        <v>0</v>
      </c>
      <c r="BY81">
        <v>0.26</v>
      </c>
      <c r="BZ81">
        <v>0</v>
      </c>
      <c r="CA81">
        <v>0</v>
      </c>
      <c r="CB81">
        <v>1.97</v>
      </c>
      <c r="CC81">
        <v>0.84</v>
      </c>
      <c r="CD81">
        <v>0.42</v>
      </c>
      <c r="CE81">
        <v>0</v>
      </c>
      <c r="CF81">
        <v>0.08</v>
      </c>
      <c r="CG81">
        <v>3.77</v>
      </c>
      <c r="CH81">
        <v>0.38640000000000002</v>
      </c>
      <c r="CI81">
        <v>5.34</v>
      </c>
      <c r="CJ81">
        <v>1.92</v>
      </c>
      <c r="CK81">
        <v>1.79</v>
      </c>
      <c r="CL81">
        <v>0</v>
      </c>
      <c r="CM81">
        <v>0</v>
      </c>
      <c r="CN81">
        <v>0</v>
      </c>
      <c r="CO81">
        <v>2.25</v>
      </c>
      <c r="CP81">
        <v>0.99528000000000005</v>
      </c>
      <c r="CQ81">
        <v>0</v>
      </c>
      <c r="CR81">
        <v>2.34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35.007679999999993</v>
      </c>
    </row>
    <row r="82" spans="1:114">
      <c r="A82" t="s">
        <v>124</v>
      </c>
      <c r="B82">
        <v>0</v>
      </c>
      <c r="C82">
        <v>46.251199999999997</v>
      </c>
      <c r="D82">
        <v>0</v>
      </c>
      <c r="E82">
        <v>0</v>
      </c>
      <c r="F82">
        <v>76.681799999999996</v>
      </c>
      <c r="G82">
        <v>0</v>
      </c>
      <c r="H82">
        <v>0</v>
      </c>
      <c r="I82">
        <v>98.869500000000002</v>
      </c>
      <c r="J82">
        <v>0</v>
      </c>
      <c r="K82">
        <v>687.84215500000005</v>
      </c>
      <c r="L82">
        <v>656.40412500000002</v>
      </c>
      <c r="M82">
        <v>92.92</v>
      </c>
      <c r="N82">
        <v>119.15625</v>
      </c>
      <c r="O82">
        <v>124.79062500000001</v>
      </c>
      <c r="P82">
        <v>141.16999999999999</v>
      </c>
      <c r="Q82">
        <v>21.938279999999999</v>
      </c>
      <c r="R82">
        <v>42.846803999999999</v>
      </c>
      <c r="S82">
        <v>26.620229999999999</v>
      </c>
      <c r="T82">
        <v>0.5625</v>
      </c>
      <c r="U82">
        <v>283.5</v>
      </c>
      <c r="V82">
        <v>20.731850000000001</v>
      </c>
      <c r="W82">
        <v>41.276000000000003</v>
      </c>
      <c r="X82">
        <v>98.34375</v>
      </c>
      <c r="Y82">
        <v>0</v>
      </c>
      <c r="Z82">
        <v>6.5537999999999998</v>
      </c>
      <c r="AA82">
        <v>0</v>
      </c>
      <c r="AB82">
        <v>0</v>
      </c>
      <c r="AC82">
        <v>3.5623800000000001</v>
      </c>
      <c r="AD82">
        <v>9.0221999999999998</v>
      </c>
      <c r="AE82">
        <v>31.896000000000001</v>
      </c>
      <c r="AF82">
        <v>27.431999999999999</v>
      </c>
      <c r="AG82">
        <v>45.147199999999998</v>
      </c>
      <c r="AH82">
        <v>24.131900000000002</v>
      </c>
      <c r="AI82">
        <v>0</v>
      </c>
      <c r="AJ82">
        <v>0</v>
      </c>
      <c r="AK82">
        <v>54.966999999999999</v>
      </c>
      <c r="AL82">
        <v>2.5564</v>
      </c>
      <c r="AM82">
        <v>0</v>
      </c>
      <c r="AN82">
        <v>0.74441999999999997</v>
      </c>
      <c r="AO82">
        <v>0</v>
      </c>
      <c r="AP82">
        <v>1.5371999999999999</v>
      </c>
      <c r="AQ82">
        <v>65.207999999999998</v>
      </c>
      <c r="AR82">
        <v>30.911999999999999</v>
      </c>
      <c r="AS82">
        <v>7.3986000000000001</v>
      </c>
      <c r="AT82">
        <v>11.2476</v>
      </c>
      <c r="AU82">
        <v>0</v>
      </c>
      <c r="AV82">
        <v>0</v>
      </c>
      <c r="AW82">
        <v>0</v>
      </c>
      <c r="AX82">
        <v>1.143</v>
      </c>
      <c r="AY82">
        <v>0</v>
      </c>
      <c r="AZ82">
        <f t="shared" si="3"/>
        <v>34.814480000000003</v>
      </c>
      <c r="BA82">
        <f t="shared" si="4"/>
        <v>2938.1792489999998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2</v>
      </c>
      <c r="BP82">
        <v>2.19</v>
      </c>
      <c r="BQ82">
        <v>0</v>
      </c>
      <c r="BR82">
        <v>0.50600000000000001</v>
      </c>
      <c r="BS82">
        <v>1.65</v>
      </c>
      <c r="BT82">
        <v>0</v>
      </c>
      <c r="BU82">
        <v>0</v>
      </c>
      <c r="BV82">
        <v>0</v>
      </c>
      <c r="BW82">
        <v>6.3</v>
      </c>
      <c r="BX82">
        <v>0</v>
      </c>
      <c r="BY82">
        <v>0.26</v>
      </c>
      <c r="BZ82">
        <v>0</v>
      </c>
      <c r="CA82">
        <v>0</v>
      </c>
      <c r="CB82">
        <v>1.97</v>
      </c>
      <c r="CC82">
        <v>0.84</v>
      </c>
      <c r="CD82">
        <v>0.42</v>
      </c>
      <c r="CE82">
        <v>0</v>
      </c>
      <c r="CF82">
        <v>0.08</v>
      </c>
      <c r="CG82">
        <v>3.77</v>
      </c>
      <c r="CH82">
        <v>0.19320000000000001</v>
      </c>
      <c r="CI82">
        <v>5.34</v>
      </c>
      <c r="CJ82">
        <v>1.92</v>
      </c>
      <c r="CK82">
        <v>1.79</v>
      </c>
      <c r="CL82">
        <v>0</v>
      </c>
      <c r="CM82">
        <v>0</v>
      </c>
      <c r="CN82">
        <v>0</v>
      </c>
      <c r="CO82">
        <v>2.25</v>
      </c>
      <c r="CP82">
        <v>0.99528000000000005</v>
      </c>
      <c r="CQ82">
        <v>0</v>
      </c>
      <c r="CR82">
        <v>2.34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34.814480000000003</v>
      </c>
    </row>
    <row r="83" spans="1:114">
      <c r="A83" t="s">
        <v>125</v>
      </c>
      <c r="B83">
        <v>0</v>
      </c>
      <c r="C83">
        <v>46.470399999999998</v>
      </c>
      <c r="D83">
        <v>0</v>
      </c>
      <c r="E83">
        <v>0</v>
      </c>
      <c r="F83">
        <v>76.681799999999996</v>
      </c>
      <c r="G83">
        <v>0</v>
      </c>
      <c r="H83">
        <v>0</v>
      </c>
      <c r="I83">
        <v>100.584</v>
      </c>
      <c r="J83">
        <v>0</v>
      </c>
      <c r="K83">
        <v>687.84215500000005</v>
      </c>
      <c r="L83">
        <v>656.40412500000002</v>
      </c>
      <c r="M83">
        <v>92.92</v>
      </c>
      <c r="N83">
        <v>119.15625</v>
      </c>
      <c r="O83">
        <v>124.79062500000001</v>
      </c>
      <c r="P83">
        <v>141.16999999999999</v>
      </c>
      <c r="Q83">
        <v>21.938279999999999</v>
      </c>
      <c r="R83">
        <v>42.846803999999999</v>
      </c>
      <c r="S83">
        <v>26.620229999999999</v>
      </c>
      <c r="T83">
        <v>0.5625</v>
      </c>
      <c r="U83">
        <v>306</v>
      </c>
      <c r="V83">
        <v>20.731850000000001</v>
      </c>
      <c r="W83">
        <v>42.49</v>
      </c>
      <c r="X83">
        <v>98.34375</v>
      </c>
      <c r="Y83">
        <v>0</v>
      </c>
      <c r="Z83">
        <v>1.1000000000000001</v>
      </c>
      <c r="AA83">
        <v>0</v>
      </c>
      <c r="AB83">
        <v>0</v>
      </c>
      <c r="AC83">
        <v>0</v>
      </c>
      <c r="AD83">
        <v>9.0221999999999998</v>
      </c>
      <c r="AE83">
        <v>15.948</v>
      </c>
      <c r="AF83">
        <v>18.491199999999999</v>
      </c>
      <c r="AG83">
        <v>45.147199999999998</v>
      </c>
      <c r="AH83">
        <v>24.131900000000002</v>
      </c>
      <c r="AI83">
        <v>0</v>
      </c>
      <c r="AJ83">
        <v>0</v>
      </c>
      <c r="AK83">
        <v>54.966999999999999</v>
      </c>
      <c r="AL83">
        <v>2.5564</v>
      </c>
      <c r="AM83">
        <v>0</v>
      </c>
      <c r="AN83">
        <v>0.74441999999999997</v>
      </c>
      <c r="AO83">
        <v>0</v>
      </c>
      <c r="AP83">
        <v>1.5371999999999999</v>
      </c>
      <c r="AQ83">
        <v>65.207999999999998</v>
      </c>
      <c r="AR83">
        <v>30.911999999999999</v>
      </c>
      <c r="AS83">
        <v>7.3986000000000001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34.814480000000003</v>
      </c>
      <c r="BA83">
        <f t="shared" si="4"/>
        <v>2928.7789689999995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2</v>
      </c>
      <c r="BP83">
        <v>2.19</v>
      </c>
      <c r="BQ83">
        <v>0</v>
      </c>
      <c r="BR83">
        <v>0.50600000000000001</v>
      </c>
      <c r="BS83">
        <v>1.65</v>
      </c>
      <c r="BT83">
        <v>0</v>
      </c>
      <c r="BU83">
        <v>0</v>
      </c>
      <c r="BV83">
        <v>0</v>
      </c>
      <c r="BW83">
        <v>6.3</v>
      </c>
      <c r="BX83">
        <v>0</v>
      </c>
      <c r="BY83">
        <v>0.26</v>
      </c>
      <c r="BZ83">
        <v>0</v>
      </c>
      <c r="CA83">
        <v>0</v>
      </c>
      <c r="CB83">
        <v>1.97</v>
      </c>
      <c r="CC83">
        <v>0.84</v>
      </c>
      <c r="CD83">
        <v>0.42</v>
      </c>
      <c r="CE83">
        <v>0</v>
      </c>
      <c r="CF83">
        <v>0.08</v>
      </c>
      <c r="CG83">
        <v>3.77</v>
      </c>
      <c r="CH83">
        <v>0.19320000000000001</v>
      </c>
      <c r="CI83">
        <v>5.34</v>
      </c>
      <c r="CJ83">
        <v>1.92</v>
      </c>
      <c r="CK83">
        <v>1.79</v>
      </c>
      <c r="CL83">
        <v>0</v>
      </c>
      <c r="CM83">
        <v>0</v>
      </c>
      <c r="CN83">
        <v>0</v>
      </c>
      <c r="CO83">
        <v>2.25</v>
      </c>
      <c r="CP83">
        <v>0.99528000000000005</v>
      </c>
      <c r="CQ83">
        <v>0</v>
      </c>
      <c r="CR83">
        <v>2.34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34.814480000000003</v>
      </c>
    </row>
    <row r="84" spans="1:114">
      <c r="A84" t="s">
        <v>126</v>
      </c>
      <c r="B84">
        <v>0</v>
      </c>
      <c r="C84">
        <v>46.470399999999998</v>
      </c>
      <c r="D84">
        <v>0</v>
      </c>
      <c r="E84">
        <v>0</v>
      </c>
      <c r="F84">
        <v>76.681799999999996</v>
      </c>
      <c r="G84">
        <v>0</v>
      </c>
      <c r="H84">
        <v>0</v>
      </c>
      <c r="I84">
        <v>100.584</v>
      </c>
      <c r="J84">
        <v>0</v>
      </c>
      <c r="K84">
        <v>687.84215500000005</v>
      </c>
      <c r="L84">
        <v>656.40412500000002</v>
      </c>
      <c r="M84">
        <v>92.92</v>
      </c>
      <c r="N84">
        <v>119.15625</v>
      </c>
      <c r="O84">
        <v>124.79062500000001</v>
      </c>
      <c r="P84">
        <v>141.16999999999999</v>
      </c>
      <c r="Q84">
        <v>21.938279999999999</v>
      </c>
      <c r="R84">
        <v>42.846803999999999</v>
      </c>
      <c r="S84">
        <v>26.620229999999999</v>
      </c>
      <c r="T84">
        <v>0.5625</v>
      </c>
      <c r="U84">
        <v>317.25</v>
      </c>
      <c r="V84">
        <v>20.731850000000001</v>
      </c>
      <c r="W84">
        <v>42.49</v>
      </c>
      <c r="X84">
        <v>98.34375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9.0221999999999998</v>
      </c>
      <c r="AE84">
        <v>0</v>
      </c>
      <c r="AF84">
        <v>18.288</v>
      </c>
      <c r="AG84">
        <v>45.147199999999998</v>
      </c>
      <c r="AH84">
        <v>17.976800000000001</v>
      </c>
      <c r="AI84">
        <v>0</v>
      </c>
      <c r="AJ84">
        <v>0</v>
      </c>
      <c r="AK84">
        <v>54.966999999999999</v>
      </c>
      <c r="AL84">
        <v>2.5564</v>
      </c>
      <c r="AM84">
        <v>0</v>
      </c>
      <c r="AN84">
        <v>0.74441999999999997</v>
      </c>
      <c r="AO84">
        <v>0</v>
      </c>
      <c r="AP84">
        <v>1.5371999999999999</v>
      </c>
      <c r="AQ84">
        <v>48.905999999999999</v>
      </c>
      <c r="AR84">
        <v>6.6239999999999997</v>
      </c>
      <c r="AS84">
        <v>7.3986000000000001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34.764080000000007</v>
      </c>
      <c r="BA84">
        <f t="shared" si="4"/>
        <v>2875.9822689999996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2</v>
      </c>
      <c r="BP84">
        <v>2.19</v>
      </c>
      <c r="BQ84">
        <v>0</v>
      </c>
      <c r="BR84">
        <v>0.50600000000000001</v>
      </c>
      <c r="BS84">
        <v>1.65</v>
      </c>
      <c r="BT84">
        <v>0</v>
      </c>
      <c r="BU84">
        <v>0</v>
      </c>
      <c r="BV84">
        <v>0</v>
      </c>
      <c r="BW84">
        <v>6.3</v>
      </c>
      <c r="BX84">
        <v>0</v>
      </c>
      <c r="BY84">
        <v>0.26</v>
      </c>
      <c r="BZ84">
        <v>0</v>
      </c>
      <c r="CA84">
        <v>0</v>
      </c>
      <c r="CB84">
        <v>1.97</v>
      </c>
      <c r="CC84">
        <v>0.84</v>
      </c>
      <c r="CD84">
        <v>0.42</v>
      </c>
      <c r="CE84">
        <v>0</v>
      </c>
      <c r="CF84">
        <v>0.08</v>
      </c>
      <c r="CG84">
        <v>3.77</v>
      </c>
      <c r="CH84">
        <v>0.14280000000000001</v>
      </c>
      <c r="CI84">
        <v>5.34</v>
      </c>
      <c r="CJ84">
        <v>1.92</v>
      </c>
      <c r="CK84">
        <v>1.79</v>
      </c>
      <c r="CL84">
        <v>0</v>
      </c>
      <c r="CM84">
        <v>0</v>
      </c>
      <c r="CN84">
        <v>0</v>
      </c>
      <c r="CO84">
        <v>2.25</v>
      </c>
      <c r="CP84">
        <v>0.99528000000000005</v>
      </c>
      <c r="CQ84">
        <v>0</v>
      </c>
      <c r="CR84">
        <v>2.34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34.764080000000007</v>
      </c>
    </row>
    <row r="85" spans="1:114">
      <c r="A85" t="s">
        <v>127</v>
      </c>
      <c r="B85">
        <v>0</v>
      </c>
      <c r="C85">
        <v>46.470399999999998</v>
      </c>
      <c r="D85">
        <v>0</v>
      </c>
      <c r="E85">
        <v>0</v>
      </c>
      <c r="F85">
        <v>76.681799999999996</v>
      </c>
      <c r="G85">
        <v>0</v>
      </c>
      <c r="H85">
        <v>0</v>
      </c>
      <c r="I85">
        <v>100.584</v>
      </c>
      <c r="J85">
        <v>0</v>
      </c>
      <c r="K85">
        <v>687.84215500000005</v>
      </c>
      <c r="L85">
        <v>656.40412500000002</v>
      </c>
      <c r="M85">
        <v>92.92</v>
      </c>
      <c r="N85">
        <v>119.15625</v>
      </c>
      <c r="O85">
        <v>124.79062500000001</v>
      </c>
      <c r="P85">
        <v>141.16999999999999</v>
      </c>
      <c r="Q85">
        <v>21.938279999999999</v>
      </c>
      <c r="R85">
        <v>42.846803999999999</v>
      </c>
      <c r="S85">
        <v>26.620229999999999</v>
      </c>
      <c r="T85">
        <v>0.5625</v>
      </c>
      <c r="U85">
        <v>322.875</v>
      </c>
      <c r="V85">
        <v>20.731850000000001</v>
      </c>
      <c r="W85">
        <v>42.49</v>
      </c>
      <c r="X85">
        <v>98.34375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9.0221999999999998</v>
      </c>
      <c r="AE85">
        <v>0</v>
      </c>
      <c r="AF85">
        <v>18.288</v>
      </c>
      <c r="AG85">
        <v>45.147199999999998</v>
      </c>
      <c r="AH85">
        <v>0</v>
      </c>
      <c r="AI85">
        <v>0</v>
      </c>
      <c r="AJ85">
        <v>0</v>
      </c>
      <c r="AK85">
        <v>54.966999999999999</v>
      </c>
      <c r="AL85">
        <v>2.5564</v>
      </c>
      <c r="AM85">
        <v>0</v>
      </c>
      <c r="AN85">
        <v>0.74441999999999997</v>
      </c>
      <c r="AO85">
        <v>0</v>
      </c>
      <c r="AP85">
        <v>1.5371999999999999</v>
      </c>
      <c r="AQ85">
        <v>32.603999999999999</v>
      </c>
      <c r="AR85">
        <v>4.4160000000000004</v>
      </c>
      <c r="AS85">
        <v>4.7081999999999997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34.126779999999997</v>
      </c>
      <c r="BA85">
        <f t="shared" si="4"/>
        <v>2841.7927690000001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2</v>
      </c>
      <c r="BP85">
        <v>2.19</v>
      </c>
      <c r="BQ85">
        <v>0</v>
      </c>
      <c r="BR85">
        <v>1.15E-2</v>
      </c>
      <c r="BS85">
        <v>1.65</v>
      </c>
      <c r="BT85">
        <v>0</v>
      </c>
      <c r="BU85">
        <v>0</v>
      </c>
      <c r="BV85">
        <v>0</v>
      </c>
      <c r="BW85">
        <v>6.3</v>
      </c>
      <c r="BX85">
        <v>0</v>
      </c>
      <c r="BY85">
        <v>0.26</v>
      </c>
      <c r="BZ85">
        <v>0</v>
      </c>
      <c r="CA85">
        <v>0</v>
      </c>
      <c r="CB85">
        <v>1.97</v>
      </c>
      <c r="CC85">
        <v>0.84</v>
      </c>
      <c r="CD85">
        <v>0.42</v>
      </c>
      <c r="CE85">
        <v>0</v>
      </c>
      <c r="CF85">
        <v>0.08</v>
      </c>
      <c r="CG85">
        <v>3.77</v>
      </c>
      <c r="CH85">
        <v>0</v>
      </c>
      <c r="CI85">
        <v>5.34</v>
      </c>
      <c r="CJ85">
        <v>1.92</v>
      </c>
      <c r="CK85">
        <v>1.79</v>
      </c>
      <c r="CL85">
        <v>0</v>
      </c>
      <c r="CM85">
        <v>0</v>
      </c>
      <c r="CN85">
        <v>0</v>
      </c>
      <c r="CO85">
        <v>2.25</v>
      </c>
      <c r="CP85">
        <v>0.99528000000000005</v>
      </c>
      <c r="CQ85">
        <v>0</v>
      </c>
      <c r="CR85">
        <v>2.34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34.126779999999997</v>
      </c>
    </row>
    <row r="86" spans="1:114">
      <c r="A86" t="s">
        <v>128</v>
      </c>
      <c r="B86">
        <v>0</v>
      </c>
      <c r="C86">
        <v>46.470399999999998</v>
      </c>
      <c r="D86">
        <v>0</v>
      </c>
      <c r="E86">
        <v>0</v>
      </c>
      <c r="F86">
        <v>76.681799999999996</v>
      </c>
      <c r="G86">
        <v>0</v>
      </c>
      <c r="H86">
        <v>0</v>
      </c>
      <c r="I86">
        <v>100.584</v>
      </c>
      <c r="J86">
        <v>0</v>
      </c>
      <c r="K86">
        <v>687.84215500000005</v>
      </c>
      <c r="L86">
        <v>656.40412500000002</v>
      </c>
      <c r="M86">
        <v>92.92</v>
      </c>
      <c r="N86">
        <v>119.15625</v>
      </c>
      <c r="O86">
        <v>124.79062500000001</v>
      </c>
      <c r="P86">
        <v>141.16999999999999</v>
      </c>
      <c r="Q86">
        <v>21.938279999999999</v>
      </c>
      <c r="R86">
        <v>42.846803999999999</v>
      </c>
      <c r="S86">
        <v>26.620229999999999</v>
      </c>
      <c r="T86">
        <v>0.5625</v>
      </c>
      <c r="U86">
        <v>328.5</v>
      </c>
      <c r="V86">
        <v>20.731850000000001</v>
      </c>
      <c r="W86">
        <v>42.49</v>
      </c>
      <c r="X86">
        <v>98.34375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18.288</v>
      </c>
      <c r="AG86">
        <v>45.147199999999998</v>
      </c>
      <c r="AH86">
        <v>0</v>
      </c>
      <c r="AI86">
        <v>0</v>
      </c>
      <c r="AJ86">
        <v>0</v>
      </c>
      <c r="AK86">
        <v>54.966999999999999</v>
      </c>
      <c r="AL86">
        <v>2.5564</v>
      </c>
      <c r="AM86">
        <v>0</v>
      </c>
      <c r="AN86">
        <v>0.74441999999999997</v>
      </c>
      <c r="AO86">
        <v>0</v>
      </c>
      <c r="AP86">
        <v>1.5371999999999999</v>
      </c>
      <c r="AQ86">
        <v>32.603999999999999</v>
      </c>
      <c r="AR86">
        <v>4.4160000000000004</v>
      </c>
      <c r="AS86">
        <v>4.7081999999999997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34.115279999999998</v>
      </c>
      <c r="BA86">
        <f t="shared" si="4"/>
        <v>2838.3840690000002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2</v>
      </c>
      <c r="BP86">
        <v>2.19</v>
      </c>
      <c r="BQ86">
        <v>0</v>
      </c>
      <c r="BR86">
        <v>0</v>
      </c>
      <c r="BS86">
        <v>1.65</v>
      </c>
      <c r="BT86">
        <v>0</v>
      </c>
      <c r="BU86">
        <v>0</v>
      </c>
      <c r="BV86">
        <v>0</v>
      </c>
      <c r="BW86">
        <v>6.3</v>
      </c>
      <c r="BX86">
        <v>0</v>
      </c>
      <c r="BY86">
        <v>0.26</v>
      </c>
      <c r="BZ86">
        <v>0</v>
      </c>
      <c r="CA86">
        <v>0</v>
      </c>
      <c r="CB86">
        <v>1.97</v>
      </c>
      <c r="CC86">
        <v>0.84</v>
      </c>
      <c r="CD86">
        <v>0.42</v>
      </c>
      <c r="CE86">
        <v>0</v>
      </c>
      <c r="CF86">
        <v>0.08</v>
      </c>
      <c r="CG86">
        <v>3.77</v>
      </c>
      <c r="CH86">
        <v>0</v>
      </c>
      <c r="CI86">
        <v>5.34</v>
      </c>
      <c r="CJ86">
        <v>1.92</v>
      </c>
      <c r="CK86">
        <v>1.79</v>
      </c>
      <c r="CL86">
        <v>0</v>
      </c>
      <c r="CM86">
        <v>0</v>
      </c>
      <c r="CN86">
        <v>0</v>
      </c>
      <c r="CO86">
        <v>2.25</v>
      </c>
      <c r="CP86">
        <v>0.99528000000000005</v>
      </c>
      <c r="CQ86">
        <v>0</v>
      </c>
      <c r="CR86">
        <v>2.34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34.115279999999998</v>
      </c>
    </row>
    <row r="87" spans="1:114">
      <c r="A87" t="s">
        <v>129</v>
      </c>
      <c r="B87">
        <v>0</v>
      </c>
      <c r="C87">
        <v>46.470399999999998</v>
      </c>
      <c r="D87">
        <v>0</v>
      </c>
      <c r="E87">
        <v>0</v>
      </c>
      <c r="F87">
        <v>76.681799999999996</v>
      </c>
      <c r="G87">
        <v>0</v>
      </c>
      <c r="H87">
        <v>0</v>
      </c>
      <c r="I87">
        <v>100.584</v>
      </c>
      <c r="J87">
        <v>0</v>
      </c>
      <c r="K87">
        <v>687.84215500000005</v>
      </c>
      <c r="L87">
        <v>656.40412500000002</v>
      </c>
      <c r="M87">
        <v>92.92</v>
      </c>
      <c r="N87">
        <v>119.15625</v>
      </c>
      <c r="O87">
        <v>124.79062500000001</v>
      </c>
      <c r="P87">
        <v>141.16999999999999</v>
      </c>
      <c r="Q87">
        <v>21.938279999999999</v>
      </c>
      <c r="R87">
        <v>42.846803999999999</v>
      </c>
      <c r="S87">
        <v>26.620229999999999</v>
      </c>
      <c r="T87">
        <v>0.5625</v>
      </c>
      <c r="U87">
        <v>334.125</v>
      </c>
      <c r="V87">
        <v>20.731850000000001</v>
      </c>
      <c r="W87">
        <v>41.276000000000003</v>
      </c>
      <c r="X87">
        <v>98.34375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18.288</v>
      </c>
      <c r="AG87">
        <v>45.147199999999998</v>
      </c>
      <c r="AH87">
        <v>0</v>
      </c>
      <c r="AI87">
        <v>0</v>
      </c>
      <c r="AJ87">
        <v>0</v>
      </c>
      <c r="AK87">
        <v>54.966999999999999</v>
      </c>
      <c r="AL87">
        <v>2.5564</v>
      </c>
      <c r="AM87">
        <v>0</v>
      </c>
      <c r="AN87">
        <v>0.74441999999999997</v>
      </c>
      <c r="AO87">
        <v>0</v>
      </c>
      <c r="AP87">
        <v>1.5371999999999999</v>
      </c>
      <c r="AQ87">
        <v>32.603999999999999</v>
      </c>
      <c r="AR87">
        <v>4.4160000000000004</v>
      </c>
      <c r="AS87">
        <v>4.7081999999999997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34.115279999999998</v>
      </c>
      <c r="BA87">
        <f t="shared" si="4"/>
        <v>2842.7950690000002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2</v>
      </c>
      <c r="BP87">
        <v>2.19</v>
      </c>
      <c r="BQ87">
        <v>0</v>
      </c>
      <c r="BR87">
        <v>0</v>
      </c>
      <c r="BS87">
        <v>1.65</v>
      </c>
      <c r="BT87">
        <v>0</v>
      </c>
      <c r="BU87">
        <v>0</v>
      </c>
      <c r="BV87">
        <v>0</v>
      </c>
      <c r="BW87">
        <v>6.3</v>
      </c>
      <c r="BX87">
        <v>0</v>
      </c>
      <c r="BY87">
        <v>0.26</v>
      </c>
      <c r="BZ87">
        <v>0</v>
      </c>
      <c r="CA87">
        <v>0</v>
      </c>
      <c r="CB87">
        <v>1.97</v>
      </c>
      <c r="CC87">
        <v>0.84</v>
      </c>
      <c r="CD87">
        <v>0.42</v>
      </c>
      <c r="CE87">
        <v>0</v>
      </c>
      <c r="CF87">
        <v>0.08</v>
      </c>
      <c r="CG87">
        <v>3.77</v>
      </c>
      <c r="CH87">
        <v>0</v>
      </c>
      <c r="CI87">
        <v>5.34</v>
      </c>
      <c r="CJ87">
        <v>1.92</v>
      </c>
      <c r="CK87">
        <v>1.79</v>
      </c>
      <c r="CL87">
        <v>0</v>
      </c>
      <c r="CM87">
        <v>0</v>
      </c>
      <c r="CN87">
        <v>0</v>
      </c>
      <c r="CO87">
        <v>2.25</v>
      </c>
      <c r="CP87">
        <v>0.99528000000000005</v>
      </c>
      <c r="CQ87">
        <v>0</v>
      </c>
      <c r="CR87">
        <v>2.34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34.115279999999998</v>
      </c>
    </row>
    <row r="88" spans="1:114">
      <c r="A88" t="s">
        <v>130</v>
      </c>
      <c r="B88">
        <v>0</v>
      </c>
      <c r="C88">
        <v>46.470399999999998</v>
      </c>
      <c r="D88">
        <v>0</v>
      </c>
      <c r="E88">
        <v>0</v>
      </c>
      <c r="F88">
        <v>76.681799999999996</v>
      </c>
      <c r="G88">
        <v>0</v>
      </c>
      <c r="H88">
        <v>0</v>
      </c>
      <c r="I88">
        <v>100.584</v>
      </c>
      <c r="J88">
        <v>0</v>
      </c>
      <c r="K88">
        <v>687.84215500000005</v>
      </c>
      <c r="L88">
        <v>656.40412500000002</v>
      </c>
      <c r="M88">
        <v>92.92</v>
      </c>
      <c r="N88">
        <v>119.15625</v>
      </c>
      <c r="O88">
        <v>124.79062500000001</v>
      </c>
      <c r="P88">
        <v>141.16999999999999</v>
      </c>
      <c r="Q88">
        <v>21.938279999999999</v>
      </c>
      <c r="R88">
        <v>42.846803999999999</v>
      </c>
      <c r="S88">
        <v>26.620229999999999</v>
      </c>
      <c r="T88">
        <v>0.5625</v>
      </c>
      <c r="U88">
        <v>339.75</v>
      </c>
      <c r="V88">
        <v>20.731850000000001</v>
      </c>
      <c r="W88">
        <v>41.276000000000003</v>
      </c>
      <c r="X88">
        <v>98.34375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18.288</v>
      </c>
      <c r="AG88">
        <v>45.147199999999998</v>
      </c>
      <c r="AH88">
        <v>0</v>
      </c>
      <c r="AI88">
        <v>0</v>
      </c>
      <c r="AJ88">
        <v>0</v>
      </c>
      <c r="AK88">
        <v>54.966999999999999</v>
      </c>
      <c r="AL88">
        <v>2.5564</v>
      </c>
      <c r="AM88">
        <v>0</v>
      </c>
      <c r="AN88">
        <v>0.74441999999999997</v>
      </c>
      <c r="AO88">
        <v>0</v>
      </c>
      <c r="AP88">
        <v>1.5371999999999999</v>
      </c>
      <c r="AQ88">
        <v>16.302</v>
      </c>
      <c r="AR88">
        <v>4.4160000000000004</v>
      </c>
      <c r="AS88">
        <v>4.7081999999999997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34.115279999999998</v>
      </c>
      <c r="BA88">
        <f t="shared" si="4"/>
        <v>2832.1180690000006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2</v>
      </c>
      <c r="BP88">
        <v>2.19</v>
      </c>
      <c r="BQ88">
        <v>0</v>
      </c>
      <c r="BR88">
        <v>0</v>
      </c>
      <c r="BS88">
        <v>1.65</v>
      </c>
      <c r="BT88">
        <v>0</v>
      </c>
      <c r="BU88">
        <v>0</v>
      </c>
      <c r="BV88">
        <v>0</v>
      </c>
      <c r="BW88">
        <v>6.3</v>
      </c>
      <c r="BX88">
        <v>0</v>
      </c>
      <c r="BY88">
        <v>0.26</v>
      </c>
      <c r="BZ88">
        <v>0</v>
      </c>
      <c r="CA88">
        <v>0</v>
      </c>
      <c r="CB88">
        <v>1.97</v>
      </c>
      <c r="CC88">
        <v>0.84</v>
      </c>
      <c r="CD88">
        <v>0.42</v>
      </c>
      <c r="CE88">
        <v>0</v>
      </c>
      <c r="CF88">
        <v>0.08</v>
      </c>
      <c r="CG88">
        <v>3.77</v>
      </c>
      <c r="CH88">
        <v>0</v>
      </c>
      <c r="CI88">
        <v>5.34</v>
      </c>
      <c r="CJ88">
        <v>1.92</v>
      </c>
      <c r="CK88">
        <v>1.79</v>
      </c>
      <c r="CL88">
        <v>0</v>
      </c>
      <c r="CM88">
        <v>0</v>
      </c>
      <c r="CN88">
        <v>0</v>
      </c>
      <c r="CO88">
        <v>2.25</v>
      </c>
      <c r="CP88">
        <v>0.99528000000000005</v>
      </c>
      <c r="CQ88">
        <v>0</v>
      </c>
      <c r="CR88">
        <v>2.34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34.115279999999998</v>
      </c>
    </row>
    <row r="89" spans="1:114">
      <c r="A89" t="s">
        <v>131</v>
      </c>
      <c r="B89">
        <v>0</v>
      </c>
      <c r="C89">
        <v>46.470399999999998</v>
      </c>
      <c r="D89">
        <v>0</v>
      </c>
      <c r="E89">
        <v>0</v>
      </c>
      <c r="F89">
        <v>76.681799999999996</v>
      </c>
      <c r="G89">
        <v>0</v>
      </c>
      <c r="H89">
        <v>0</v>
      </c>
      <c r="I89">
        <v>100.584</v>
      </c>
      <c r="J89">
        <v>0</v>
      </c>
      <c r="K89">
        <v>687.84215500000005</v>
      </c>
      <c r="L89">
        <v>656.40412500000002</v>
      </c>
      <c r="M89">
        <v>92.92</v>
      </c>
      <c r="N89">
        <v>119.15625</v>
      </c>
      <c r="O89">
        <v>124.79062500000001</v>
      </c>
      <c r="P89">
        <v>141.16999999999999</v>
      </c>
      <c r="Q89">
        <v>21.938279999999999</v>
      </c>
      <c r="R89">
        <v>42.846803999999999</v>
      </c>
      <c r="S89">
        <v>26.620229999999999</v>
      </c>
      <c r="T89">
        <v>0.5625</v>
      </c>
      <c r="U89">
        <v>345.375</v>
      </c>
      <c r="V89">
        <v>20.731850000000001</v>
      </c>
      <c r="W89">
        <v>41.276000000000003</v>
      </c>
      <c r="X89">
        <v>98.34375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18.288</v>
      </c>
      <c r="AG89">
        <v>45.147199999999998</v>
      </c>
      <c r="AH89">
        <v>0</v>
      </c>
      <c r="AI89">
        <v>0</v>
      </c>
      <c r="AJ89">
        <v>0</v>
      </c>
      <c r="AK89">
        <v>54.966999999999999</v>
      </c>
      <c r="AL89">
        <v>2.5564</v>
      </c>
      <c r="AM89">
        <v>0</v>
      </c>
      <c r="AN89">
        <v>0.74441999999999997</v>
      </c>
      <c r="AO89">
        <v>0</v>
      </c>
      <c r="AP89">
        <v>1.5371999999999999</v>
      </c>
      <c r="AQ89">
        <v>16.302</v>
      </c>
      <c r="AR89">
        <v>4.4160000000000004</v>
      </c>
      <c r="AS89">
        <v>4.7081999999999997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34.115279999999998</v>
      </c>
      <c r="BA89">
        <f t="shared" si="4"/>
        <v>2837.7430690000006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2</v>
      </c>
      <c r="BP89">
        <v>2.19</v>
      </c>
      <c r="BQ89">
        <v>0</v>
      </c>
      <c r="BR89">
        <v>0</v>
      </c>
      <c r="BS89">
        <v>1.65</v>
      </c>
      <c r="BT89">
        <v>0</v>
      </c>
      <c r="BU89">
        <v>0</v>
      </c>
      <c r="BV89">
        <v>0</v>
      </c>
      <c r="BW89">
        <v>6.3</v>
      </c>
      <c r="BX89">
        <v>0</v>
      </c>
      <c r="BY89">
        <v>0.26</v>
      </c>
      <c r="BZ89">
        <v>0</v>
      </c>
      <c r="CA89">
        <v>0</v>
      </c>
      <c r="CB89">
        <v>1.97</v>
      </c>
      <c r="CC89">
        <v>0.84</v>
      </c>
      <c r="CD89">
        <v>0.42</v>
      </c>
      <c r="CE89">
        <v>0</v>
      </c>
      <c r="CF89">
        <v>0.08</v>
      </c>
      <c r="CG89">
        <v>3.77</v>
      </c>
      <c r="CH89">
        <v>0</v>
      </c>
      <c r="CI89">
        <v>5.34</v>
      </c>
      <c r="CJ89">
        <v>1.92</v>
      </c>
      <c r="CK89">
        <v>1.79</v>
      </c>
      <c r="CL89">
        <v>0</v>
      </c>
      <c r="CM89">
        <v>0</v>
      </c>
      <c r="CN89">
        <v>0</v>
      </c>
      <c r="CO89">
        <v>2.25</v>
      </c>
      <c r="CP89">
        <v>0.99528000000000005</v>
      </c>
      <c r="CQ89">
        <v>0</v>
      </c>
      <c r="CR89">
        <v>2.34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34.115279999999998</v>
      </c>
    </row>
    <row r="90" spans="1:114">
      <c r="A90" t="s">
        <v>132</v>
      </c>
      <c r="B90">
        <v>0</v>
      </c>
      <c r="C90">
        <v>46.470399999999998</v>
      </c>
      <c r="D90">
        <v>0</v>
      </c>
      <c r="E90">
        <v>0</v>
      </c>
      <c r="F90">
        <v>76.681799999999996</v>
      </c>
      <c r="G90">
        <v>0</v>
      </c>
      <c r="H90">
        <v>0</v>
      </c>
      <c r="I90">
        <v>100.584</v>
      </c>
      <c r="J90">
        <v>0</v>
      </c>
      <c r="K90">
        <v>687.84215500000005</v>
      </c>
      <c r="L90">
        <v>656.40412500000002</v>
      </c>
      <c r="M90">
        <v>92.92</v>
      </c>
      <c r="N90">
        <v>119.15625</v>
      </c>
      <c r="O90">
        <v>124.79062500000001</v>
      </c>
      <c r="P90">
        <v>141.16999999999999</v>
      </c>
      <c r="Q90">
        <v>21.938279999999999</v>
      </c>
      <c r="R90">
        <v>42.846803999999999</v>
      </c>
      <c r="S90">
        <v>26.620229999999999</v>
      </c>
      <c r="T90">
        <v>0.5625</v>
      </c>
      <c r="U90">
        <v>348.97500000000002</v>
      </c>
      <c r="V90">
        <v>20.731850000000001</v>
      </c>
      <c r="W90">
        <v>41.276000000000003</v>
      </c>
      <c r="X90">
        <v>98.34375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18.288</v>
      </c>
      <c r="AG90">
        <v>45.147199999999998</v>
      </c>
      <c r="AH90">
        <v>0</v>
      </c>
      <c r="AI90">
        <v>0</v>
      </c>
      <c r="AJ90">
        <v>0</v>
      </c>
      <c r="AK90">
        <v>54.966999999999999</v>
      </c>
      <c r="AL90">
        <v>2.5564</v>
      </c>
      <c r="AM90">
        <v>0</v>
      </c>
      <c r="AN90">
        <v>0.74441999999999997</v>
      </c>
      <c r="AO90">
        <v>0</v>
      </c>
      <c r="AP90">
        <v>1.5371999999999999</v>
      </c>
      <c r="AQ90">
        <v>16.302</v>
      </c>
      <c r="AR90">
        <v>4.4160000000000004</v>
      </c>
      <c r="AS90">
        <v>4.7081999999999997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34.115279999999998</v>
      </c>
      <c r="BA90">
        <f t="shared" si="4"/>
        <v>2841.3430690000005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2</v>
      </c>
      <c r="BP90">
        <v>2.19</v>
      </c>
      <c r="BQ90">
        <v>0</v>
      </c>
      <c r="BR90">
        <v>0</v>
      </c>
      <c r="BS90">
        <v>1.65</v>
      </c>
      <c r="BT90">
        <v>0</v>
      </c>
      <c r="BU90">
        <v>0</v>
      </c>
      <c r="BV90">
        <v>0</v>
      </c>
      <c r="BW90">
        <v>6.3</v>
      </c>
      <c r="BX90">
        <v>0</v>
      </c>
      <c r="BY90">
        <v>0.26</v>
      </c>
      <c r="BZ90">
        <v>0</v>
      </c>
      <c r="CA90">
        <v>0</v>
      </c>
      <c r="CB90">
        <v>1.97</v>
      </c>
      <c r="CC90">
        <v>0.84</v>
      </c>
      <c r="CD90">
        <v>0.42</v>
      </c>
      <c r="CE90">
        <v>0</v>
      </c>
      <c r="CF90">
        <v>0.08</v>
      </c>
      <c r="CG90">
        <v>3.77</v>
      </c>
      <c r="CH90">
        <v>0</v>
      </c>
      <c r="CI90">
        <v>5.34</v>
      </c>
      <c r="CJ90">
        <v>1.92</v>
      </c>
      <c r="CK90">
        <v>1.79</v>
      </c>
      <c r="CL90">
        <v>0</v>
      </c>
      <c r="CM90">
        <v>0</v>
      </c>
      <c r="CN90">
        <v>0</v>
      </c>
      <c r="CO90">
        <v>2.25</v>
      </c>
      <c r="CP90">
        <v>0.99528000000000005</v>
      </c>
      <c r="CQ90">
        <v>0</v>
      </c>
      <c r="CR90">
        <v>2.34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34.115279999999998</v>
      </c>
    </row>
    <row r="91" spans="1:114">
      <c r="A91" t="s">
        <v>133</v>
      </c>
      <c r="B91">
        <v>0</v>
      </c>
      <c r="C91">
        <v>46.689599999999999</v>
      </c>
      <c r="D91">
        <v>0</v>
      </c>
      <c r="E91">
        <v>0</v>
      </c>
      <c r="F91">
        <v>76.681799999999996</v>
      </c>
      <c r="G91">
        <v>0</v>
      </c>
      <c r="H91">
        <v>0</v>
      </c>
      <c r="I91">
        <v>101.727</v>
      </c>
      <c r="J91">
        <v>0</v>
      </c>
      <c r="K91">
        <v>687.84215500000005</v>
      </c>
      <c r="L91">
        <v>656.40412500000002</v>
      </c>
      <c r="M91">
        <v>92.92</v>
      </c>
      <c r="N91">
        <v>119.15625</v>
      </c>
      <c r="O91">
        <v>124.79062500000001</v>
      </c>
      <c r="P91">
        <v>141.16999999999999</v>
      </c>
      <c r="Q91">
        <v>21.938279999999999</v>
      </c>
      <c r="R91">
        <v>42.846803999999999</v>
      </c>
      <c r="S91">
        <v>26.620229999999999</v>
      </c>
      <c r="T91">
        <v>0.5625</v>
      </c>
      <c r="U91">
        <v>348.97500000000002</v>
      </c>
      <c r="V91">
        <v>20.731850000000001</v>
      </c>
      <c r="W91">
        <v>41.883000000000003</v>
      </c>
      <c r="X91">
        <v>98.34375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18.288</v>
      </c>
      <c r="AG91">
        <v>45.147199999999998</v>
      </c>
      <c r="AH91">
        <v>0</v>
      </c>
      <c r="AI91">
        <v>0</v>
      </c>
      <c r="AJ91">
        <v>0</v>
      </c>
      <c r="AK91">
        <v>54.966999999999999</v>
      </c>
      <c r="AL91">
        <v>2.5564</v>
      </c>
      <c r="AM91">
        <v>0</v>
      </c>
      <c r="AN91">
        <v>0.74441999999999997</v>
      </c>
      <c r="AO91">
        <v>0</v>
      </c>
      <c r="AP91">
        <v>1.5371999999999999</v>
      </c>
      <c r="AQ91">
        <v>16.302</v>
      </c>
      <c r="AR91">
        <v>4.4160000000000004</v>
      </c>
      <c r="AS91">
        <v>4.7081999999999997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34.165279999999996</v>
      </c>
      <c r="BA91">
        <f t="shared" si="4"/>
        <v>2843.3622690000007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2</v>
      </c>
      <c r="BP91">
        <v>2.19</v>
      </c>
      <c r="BQ91">
        <v>0</v>
      </c>
      <c r="BR91">
        <v>0</v>
      </c>
      <c r="BS91">
        <v>1.65</v>
      </c>
      <c r="BT91">
        <v>0</v>
      </c>
      <c r="BU91">
        <v>0</v>
      </c>
      <c r="BV91">
        <v>0</v>
      </c>
      <c r="BW91">
        <v>6.3</v>
      </c>
      <c r="BX91">
        <v>0</v>
      </c>
      <c r="BY91">
        <v>0.26</v>
      </c>
      <c r="BZ91">
        <v>0</v>
      </c>
      <c r="CA91">
        <v>0</v>
      </c>
      <c r="CB91">
        <v>1.97</v>
      </c>
      <c r="CC91">
        <v>0.87</v>
      </c>
      <c r="CD91">
        <v>0.44</v>
      </c>
      <c r="CE91">
        <v>0</v>
      </c>
      <c r="CF91">
        <v>0.08</v>
      </c>
      <c r="CG91">
        <v>3.77</v>
      </c>
      <c r="CH91">
        <v>0</v>
      </c>
      <c r="CI91">
        <v>5.34</v>
      </c>
      <c r="CJ91">
        <v>1.92</v>
      </c>
      <c r="CK91">
        <v>1.79</v>
      </c>
      <c r="CL91">
        <v>0</v>
      </c>
      <c r="CM91">
        <v>0</v>
      </c>
      <c r="CN91">
        <v>0</v>
      </c>
      <c r="CO91">
        <v>2.25</v>
      </c>
      <c r="CP91">
        <v>0.99528000000000005</v>
      </c>
      <c r="CQ91">
        <v>0</v>
      </c>
      <c r="CR91">
        <v>2.34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34.165279999999996</v>
      </c>
    </row>
    <row r="92" spans="1:114">
      <c r="A92" t="s">
        <v>134</v>
      </c>
      <c r="B92">
        <v>0</v>
      </c>
      <c r="C92">
        <v>46.689599999999999</v>
      </c>
      <c r="D92">
        <v>0</v>
      </c>
      <c r="E92">
        <v>0</v>
      </c>
      <c r="F92">
        <v>76.681799999999996</v>
      </c>
      <c r="G92">
        <v>0</v>
      </c>
      <c r="H92">
        <v>0</v>
      </c>
      <c r="I92">
        <v>101.727</v>
      </c>
      <c r="J92">
        <v>0</v>
      </c>
      <c r="K92">
        <v>687.84215500000005</v>
      </c>
      <c r="L92">
        <v>656.40412500000002</v>
      </c>
      <c r="M92">
        <v>92.92</v>
      </c>
      <c r="N92">
        <v>119.15625</v>
      </c>
      <c r="O92">
        <v>124.79062500000001</v>
      </c>
      <c r="P92">
        <v>141.16999999999999</v>
      </c>
      <c r="Q92">
        <v>21.938279999999999</v>
      </c>
      <c r="R92">
        <v>42.846803999999999</v>
      </c>
      <c r="S92">
        <v>26.620229999999999</v>
      </c>
      <c r="T92">
        <v>0.5625</v>
      </c>
      <c r="U92">
        <v>348.97500000000002</v>
      </c>
      <c r="V92">
        <v>20.731850000000001</v>
      </c>
      <c r="W92">
        <v>41.883000000000003</v>
      </c>
      <c r="X92">
        <v>98.34375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18.288</v>
      </c>
      <c r="AG92">
        <v>45.147199999999998</v>
      </c>
      <c r="AH92">
        <v>0</v>
      </c>
      <c r="AI92">
        <v>0</v>
      </c>
      <c r="AJ92">
        <v>0</v>
      </c>
      <c r="AK92">
        <v>54.966999999999999</v>
      </c>
      <c r="AL92">
        <v>2.5564</v>
      </c>
      <c r="AM92">
        <v>0</v>
      </c>
      <c r="AN92">
        <v>0.74441999999999997</v>
      </c>
      <c r="AO92">
        <v>0</v>
      </c>
      <c r="AP92">
        <v>1.5371999999999999</v>
      </c>
      <c r="AQ92">
        <v>16.302</v>
      </c>
      <c r="AR92">
        <v>4.4160000000000004</v>
      </c>
      <c r="AS92">
        <v>4.7081999999999997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34.165279999999996</v>
      </c>
      <c r="BA92">
        <f t="shared" si="4"/>
        <v>2843.3622690000007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2</v>
      </c>
      <c r="BP92">
        <v>2.19</v>
      </c>
      <c r="BQ92">
        <v>0</v>
      </c>
      <c r="BR92">
        <v>0</v>
      </c>
      <c r="BS92">
        <v>1.65</v>
      </c>
      <c r="BT92">
        <v>0</v>
      </c>
      <c r="BU92">
        <v>0</v>
      </c>
      <c r="BV92">
        <v>0</v>
      </c>
      <c r="BW92">
        <v>6.3</v>
      </c>
      <c r="BX92">
        <v>0</v>
      </c>
      <c r="BY92">
        <v>0.26</v>
      </c>
      <c r="BZ92">
        <v>0</v>
      </c>
      <c r="CA92">
        <v>0</v>
      </c>
      <c r="CB92">
        <v>1.97</v>
      </c>
      <c r="CC92">
        <v>0.87</v>
      </c>
      <c r="CD92">
        <v>0.44</v>
      </c>
      <c r="CE92">
        <v>0</v>
      </c>
      <c r="CF92">
        <v>0.08</v>
      </c>
      <c r="CG92">
        <v>3.77</v>
      </c>
      <c r="CH92">
        <v>0</v>
      </c>
      <c r="CI92">
        <v>5.34</v>
      </c>
      <c r="CJ92">
        <v>1.92</v>
      </c>
      <c r="CK92">
        <v>1.79</v>
      </c>
      <c r="CL92">
        <v>0</v>
      </c>
      <c r="CM92">
        <v>0</v>
      </c>
      <c r="CN92">
        <v>0</v>
      </c>
      <c r="CO92">
        <v>2.25</v>
      </c>
      <c r="CP92">
        <v>0.99528000000000005</v>
      </c>
      <c r="CQ92">
        <v>0</v>
      </c>
      <c r="CR92">
        <v>2.34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34.165279999999996</v>
      </c>
    </row>
    <row r="93" spans="1:114">
      <c r="A93" t="s">
        <v>135</v>
      </c>
      <c r="B93">
        <v>0</v>
      </c>
      <c r="C93">
        <v>46.689599999999999</v>
      </c>
      <c r="D93">
        <v>0</v>
      </c>
      <c r="E93">
        <v>0</v>
      </c>
      <c r="F93">
        <v>76.681799999999996</v>
      </c>
      <c r="G93">
        <v>0</v>
      </c>
      <c r="H93">
        <v>0</v>
      </c>
      <c r="I93">
        <v>101.727</v>
      </c>
      <c r="J93">
        <v>0</v>
      </c>
      <c r="K93">
        <v>687.84215500000005</v>
      </c>
      <c r="L93">
        <v>656.40412500000002</v>
      </c>
      <c r="M93">
        <v>92.92</v>
      </c>
      <c r="N93">
        <v>119.15625</v>
      </c>
      <c r="O93">
        <v>124.79062500000001</v>
      </c>
      <c r="P93">
        <v>141.16999999999999</v>
      </c>
      <c r="Q93">
        <v>21.938279999999999</v>
      </c>
      <c r="R93">
        <v>42.846803999999999</v>
      </c>
      <c r="S93">
        <v>26.620229999999999</v>
      </c>
      <c r="T93">
        <v>0.5625</v>
      </c>
      <c r="U93">
        <v>348.97500000000002</v>
      </c>
      <c r="V93">
        <v>20.731850000000001</v>
      </c>
      <c r="W93">
        <v>42.49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18.288</v>
      </c>
      <c r="AG93">
        <v>45.147199999999998</v>
      </c>
      <c r="AH93">
        <v>0</v>
      </c>
      <c r="AI93">
        <v>0</v>
      </c>
      <c r="AJ93">
        <v>0</v>
      </c>
      <c r="AK93">
        <v>54.966999999999999</v>
      </c>
      <c r="AL93">
        <v>12.782</v>
      </c>
      <c r="AM93">
        <v>0</v>
      </c>
      <c r="AN93">
        <v>0.74441999999999997</v>
      </c>
      <c r="AO93">
        <v>0</v>
      </c>
      <c r="AP93">
        <v>1.5371999999999999</v>
      </c>
      <c r="AQ93">
        <v>0</v>
      </c>
      <c r="AR93">
        <v>4.4160000000000004</v>
      </c>
      <c r="AS93">
        <v>4.7081999999999997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34.165279999999996</v>
      </c>
      <c r="BA93">
        <f t="shared" si="4"/>
        <v>2837.8928690000007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2</v>
      </c>
      <c r="BP93">
        <v>2.19</v>
      </c>
      <c r="BQ93">
        <v>0</v>
      </c>
      <c r="BR93">
        <v>0</v>
      </c>
      <c r="BS93">
        <v>1.65</v>
      </c>
      <c r="BT93">
        <v>0</v>
      </c>
      <c r="BU93">
        <v>0</v>
      </c>
      <c r="BV93">
        <v>0</v>
      </c>
      <c r="BW93">
        <v>6.3</v>
      </c>
      <c r="BX93">
        <v>0</v>
      </c>
      <c r="BY93">
        <v>0.26</v>
      </c>
      <c r="BZ93">
        <v>0</v>
      </c>
      <c r="CA93">
        <v>0</v>
      </c>
      <c r="CB93">
        <v>1.97</v>
      </c>
      <c r="CC93">
        <v>0.87</v>
      </c>
      <c r="CD93">
        <v>0.44</v>
      </c>
      <c r="CE93">
        <v>0</v>
      </c>
      <c r="CF93">
        <v>0.08</v>
      </c>
      <c r="CG93">
        <v>3.77</v>
      </c>
      <c r="CH93">
        <v>0</v>
      </c>
      <c r="CI93">
        <v>5.34</v>
      </c>
      <c r="CJ93">
        <v>1.92</v>
      </c>
      <c r="CK93">
        <v>1.79</v>
      </c>
      <c r="CL93">
        <v>0</v>
      </c>
      <c r="CM93">
        <v>0</v>
      </c>
      <c r="CN93">
        <v>0</v>
      </c>
      <c r="CO93">
        <v>2.25</v>
      </c>
      <c r="CP93">
        <v>0.99528000000000005</v>
      </c>
      <c r="CQ93">
        <v>0</v>
      </c>
      <c r="CR93">
        <v>2.34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34.165279999999996</v>
      </c>
    </row>
    <row r="94" spans="1:114">
      <c r="A94" t="s">
        <v>136</v>
      </c>
      <c r="B94">
        <v>0</v>
      </c>
      <c r="C94">
        <v>46.689599999999999</v>
      </c>
      <c r="D94">
        <v>0</v>
      </c>
      <c r="E94">
        <v>0</v>
      </c>
      <c r="F94">
        <v>76.681799999999996</v>
      </c>
      <c r="G94">
        <v>0</v>
      </c>
      <c r="H94">
        <v>0</v>
      </c>
      <c r="I94">
        <v>101.727</v>
      </c>
      <c r="J94">
        <v>0</v>
      </c>
      <c r="K94">
        <v>687.84215500000005</v>
      </c>
      <c r="L94">
        <v>656.40412500000002</v>
      </c>
      <c r="M94">
        <v>92.92</v>
      </c>
      <c r="N94">
        <v>119.15625</v>
      </c>
      <c r="O94">
        <v>124.79062500000001</v>
      </c>
      <c r="P94">
        <v>141.16999999999999</v>
      </c>
      <c r="Q94">
        <v>21.938279999999999</v>
      </c>
      <c r="R94">
        <v>42.846803999999999</v>
      </c>
      <c r="S94">
        <v>26.620229999999999</v>
      </c>
      <c r="T94">
        <v>0.5625</v>
      </c>
      <c r="U94">
        <v>348.97500000000002</v>
      </c>
      <c r="V94">
        <v>20.731850000000001</v>
      </c>
      <c r="W94">
        <v>42.49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18.288</v>
      </c>
      <c r="AG94">
        <v>45.147199999999998</v>
      </c>
      <c r="AH94">
        <v>0</v>
      </c>
      <c r="AI94">
        <v>0</v>
      </c>
      <c r="AJ94">
        <v>0</v>
      </c>
      <c r="AK94">
        <v>54.966999999999999</v>
      </c>
      <c r="AL94">
        <v>40.088999999999999</v>
      </c>
      <c r="AM94">
        <v>0</v>
      </c>
      <c r="AN94">
        <v>0.74441999999999997</v>
      </c>
      <c r="AO94">
        <v>0</v>
      </c>
      <c r="AP94">
        <v>1.5371999999999999</v>
      </c>
      <c r="AQ94">
        <v>0</v>
      </c>
      <c r="AR94">
        <v>4.4160000000000004</v>
      </c>
      <c r="AS94">
        <v>4.7081999999999997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34.125280000000004</v>
      </c>
      <c r="BA94">
        <f t="shared" si="4"/>
        <v>2865.1598690000005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2</v>
      </c>
      <c r="BP94">
        <v>2.19</v>
      </c>
      <c r="BQ94">
        <v>0</v>
      </c>
      <c r="BR94">
        <v>0</v>
      </c>
      <c r="BS94">
        <v>1.65</v>
      </c>
      <c r="BT94">
        <v>0</v>
      </c>
      <c r="BU94">
        <v>0</v>
      </c>
      <c r="BV94">
        <v>0</v>
      </c>
      <c r="BW94">
        <v>6.3</v>
      </c>
      <c r="BX94">
        <v>0</v>
      </c>
      <c r="BY94">
        <v>0.26</v>
      </c>
      <c r="BZ94">
        <v>0</v>
      </c>
      <c r="CA94">
        <v>0</v>
      </c>
      <c r="CB94">
        <v>1.97</v>
      </c>
      <c r="CC94">
        <v>0.85</v>
      </c>
      <c r="CD94">
        <v>0.42</v>
      </c>
      <c r="CE94">
        <v>0</v>
      </c>
      <c r="CF94">
        <v>0.08</v>
      </c>
      <c r="CG94">
        <v>3.77</v>
      </c>
      <c r="CH94">
        <v>0</v>
      </c>
      <c r="CI94">
        <v>5.34</v>
      </c>
      <c r="CJ94">
        <v>1.92</v>
      </c>
      <c r="CK94">
        <v>1.79</v>
      </c>
      <c r="CL94">
        <v>0</v>
      </c>
      <c r="CM94">
        <v>0</v>
      </c>
      <c r="CN94">
        <v>0</v>
      </c>
      <c r="CO94">
        <v>2.25</v>
      </c>
      <c r="CP94">
        <v>0.99528000000000005</v>
      </c>
      <c r="CQ94">
        <v>0</v>
      </c>
      <c r="CR94">
        <v>2.34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34.125280000000004</v>
      </c>
    </row>
    <row r="95" spans="1:114">
      <c r="A95" t="s">
        <v>137</v>
      </c>
      <c r="B95">
        <v>0</v>
      </c>
      <c r="C95">
        <v>46.689599999999999</v>
      </c>
      <c r="D95">
        <v>0</v>
      </c>
      <c r="E95">
        <v>0</v>
      </c>
      <c r="F95">
        <v>76.681799999999996</v>
      </c>
      <c r="G95">
        <v>0</v>
      </c>
      <c r="H95">
        <v>0</v>
      </c>
      <c r="I95">
        <v>101.727</v>
      </c>
      <c r="J95">
        <v>0</v>
      </c>
      <c r="K95">
        <v>687.84215500000005</v>
      </c>
      <c r="L95">
        <v>656.40412500000002</v>
      </c>
      <c r="M95">
        <v>92.92</v>
      </c>
      <c r="N95">
        <v>119.15625</v>
      </c>
      <c r="O95">
        <v>124.79062500000001</v>
      </c>
      <c r="P95">
        <v>139.08000000000001</v>
      </c>
      <c r="Q95">
        <v>21.938279999999999</v>
      </c>
      <c r="R95">
        <v>42.846803999999999</v>
      </c>
      <c r="S95">
        <v>26.620229999999999</v>
      </c>
      <c r="T95">
        <v>0.5625</v>
      </c>
      <c r="U95">
        <v>348.97500000000002</v>
      </c>
      <c r="V95">
        <v>20.731850000000001</v>
      </c>
      <c r="W95">
        <v>42.49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9.1440000000000001</v>
      </c>
      <c r="AG95">
        <v>45.147199999999998</v>
      </c>
      <c r="AH95">
        <v>0</v>
      </c>
      <c r="AI95">
        <v>0</v>
      </c>
      <c r="AJ95">
        <v>0</v>
      </c>
      <c r="AK95">
        <v>54.966999999999999</v>
      </c>
      <c r="AL95">
        <v>40.088999999999999</v>
      </c>
      <c r="AM95">
        <v>0</v>
      </c>
      <c r="AN95">
        <v>0.74441999999999997</v>
      </c>
      <c r="AO95">
        <v>0</v>
      </c>
      <c r="AP95">
        <v>1.5371999999999999</v>
      </c>
      <c r="AQ95">
        <v>0</v>
      </c>
      <c r="AR95">
        <v>4.4160000000000004</v>
      </c>
      <c r="AS95">
        <v>4.7081999999999997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34.125280000000004</v>
      </c>
      <c r="BA95">
        <f t="shared" si="4"/>
        <v>2853.9258690000001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2</v>
      </c>
      <c r="BP95">
        <v>2.19</v>
      </c>
      <c r="BQ95">
        <v>0</v>
      </c>
      <c r="BR95">
        <v>0</v>
      </c>
      <c r="BS95">
        <v>1.65</v>
      </c>
      <c r="BT95">
        <v>0</v>
      </c>
      <c r="BU95">
        <v>0</v>
      </c>
      <c r="BV95">
        <v>0</v>
      </c>
      <c r="BW95">
        <v>6.3</v>
      </c>
      <c r="BX95">
        <v>0</v>
      </c>
      <c r="BY95">
        <v>0.26</v>
      </c>
      <c r="BZ95">
        <v>0</v>
      </c>
      <c r="CA95">
        <v>0</v>
      </c>
      <c r="CB95">
        <v>1.97</v>
      </c>
      <c r="CC95">
        <v>0.85</v>
      </c>
      <c r="CD95">
        <v>0.42</v>
      </c>
      <c r="CE95">
        <v>0</v>
      </c>
      <c r="CF95">
        <v>0.08</v>
      </c>
      <c r="CG95">
        <v>3.77</v>
      </c>
      <c r="CH95">
        <v>0</v>
      </c>
      <c r="CI95">
        <v>5.34</v>
      </c>
      <c r="CJ95">
        <v>1.92</v>
      </c>
      <c r="CK95">
        <v>1.79</v>
      </c>
      <c r="CL95">
        <v>0</v>
      </c>
      <c r="CM95">
        <v>0</v>
      </c>
      <c r="CN95">
        <v>0</v>
      </c>
      <c r="CO95">
        <v>2.25</v>
      </c>
      <c r="CP95">
        <v>0.99528000000000005</v>
      </c>
      <c r="CQ95">
        <v>0</v>
      </c>
      <c r="CR95">
        <v>2.34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34.125280000000004</v>
      </c>
    </row>
    <row r="96" spans="1:114">
      <c r="A96" t="s">
        <v>138</v>
      </c>
      <c r="B96">
        <v>0</v>
      </c>
      <c r="C96">
        <v>46.689599999999999</v>
      </c>
      <c r="D96">
        <v>0</v>
      </c>
      <c r="E96">
        <v>0</v>
      </c>
      <c r="F96">
        <v>76.681799999999996</v>
      </c>
      <c r="G96">
        <v>0</v>
      </c>
      <c r="H96">
        <v>0</v>
      </c>
      <c r="I96">
        <v>101.727</v>
      </c>
      <c r="J96">
        <v>0</v>
      </c>
      <c r="K96">
        <v>687.84215500000005</v>
      </c>
      <c r="L96">
        <v>656.40412500000002</v>
      </c>
      <c r="M96">
        <v>92.92</v>
      </c>
      <c r="N96">
        <v>119.15625</v>
      </c>
      <c r="O96">
        <v>124.79062500000001</v>
      </c>
      <c r="P96">
        <v>136.80000000000001</v>
      </c>
      <c r="Q96">
        <v>21.938279999999999</v>
      </c>
      <c r="R96">
        <v>42.846803999999999</v>
      </c>
      <c r="S96">
        <v>26.620229999999999</v>
      </c>
      <c r="T96">
        <v>0.5625</v>
      </c>
      <c r="U96">
        <v>348.97500000000002</v>
      </c>
      <c r="V96">
        <v>20.731850000000001</v>
      </c>
      <c r="W96">
        <v>42.49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9.1440000000000001</v>
      </c>
      <c r="AG96">
        <v>45.147199999999998</v>
      </c>
      <c r="AH96">
        <v>0</v>
      </c>
      <c r="AI96">
        <v>0</v>
      </c>
      <c r="AJ96">
        <v>0</v>
      </c>
      <c r="AK96">
        <v>54.966999999999999</v>
      </c>
      <c r="AL96">
        <v>40.088999999999999</v>
      </c>
      <c r="AM96">
        <v>0</v>
      </c>
      <c r="AN96">
        <v>0.74441999999999997</v>
      </c>
      <c r="AO96">
        <v>0</v>
      </c>
      <c r="AP96">
        <v>1.5371999999999999</v>
      </c>
      <c r="AQ96">
        <v>0</v>
      </c>
      <c r="AR96">
        <v>4.4160000000000004</v>
      </c>
      <c r="AS96">
        <v>4.7081999999999997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34.125280000000004</v>
      </c>
      <c r="BA96">
        <f t="shared" si="4"/>
        <v>2851.6458690000004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2</v>
      </c>
      <c r="BP96">
        <v>2.19</v>
      </c>
      <c r="BQ96">
        <v>0</v>
      </c>
      <c r="BR96">
        <v>0</v>
      </c>
      <c r="BS96">
        <v>1.65</v>
      </c>
      <c r="BT96">
        <v>0</v>
      </c>
      <c r="BU96">
        <v>0</v>
      </c>
      <c r="BV96">
        <v>0</v>
      </c>
      <c r="BW96">
        <v>6.3</v>
      </c>
      <c r="BX96">
        <v>0</v>
      </c>
      <c r="BY96">
        <v>0.26</v>
      </c>
      <c r="BZ96">
        <v>0</v>
      </c>
      <c r="CA96">
        <v>0</v>
      </c>
      <c r="CB96">
        <v>1.97</v>
      </c>
      <c r="CC96">
        <v>0.85</v>
      </c>
      <c r="CD96">
        <v>0.42</v>
      </c>
      <c r="CE96">
        <v>0</v>
      </c>
      <c r="CF96">
        <v>0.08</v>
      </c>
      <c r="CG96">
        <v>3.77</v>
      </c>
      <c r="CH96">
        <v>0</v>
      </c>
      <c r="CI96">
        <v>5.34</v>
      </c>
      <c r="CJ96">
        <v>1.92</v>
      </c>
      <c r="CK96">
        <v>1.79</v>
      </c>
      <c r="CL96">
        <v>0</v>
      </c>
      <c r="CM96">
        <v>0</v>
      </c>
      <c r="CN96">
        <v>0</v>
      </c>
      <c r="CO96">
        <v>2.25</v>
      </c>
      <c r="CP96">
        <v>0.99528000000000005</v>
      </c>
      <c r="CQ96">
        <v>0</v>
      </c>
      <c r="CR96">
        <v>2.34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34.125280000000004</v>
      </c>
    </row>
    <row r="97" spans="1:114">
      <c r="A97" t="s">
        <v>139</v>
      </c>
      <c r="B97">
        <v>0</v>
      </c>
      <c r="C97">
        <v>46.689599999999999</v>
      </c>
      <c r="D97">
        <v>0</v>
      </c>
      <c r="E97">
        <v>0</v>
      </c>
      <c r="F97">
        <v>76.681799999999996</v>
      </c>
      <c r="G97">
        <v>0</v>
      </c>
      <c r="H97">
        <v>0</v>
      </c>
      <c r="I97">
        <v>101.727</v>
      </c>
      <c r="J97">
        <v>0</v>
      </c>
      <c r="K97">
        <v>687.84215500000005</v>
      </c>
      <c r="L97">
        <v>656.40412500000002</v>
      </c>
      <c r="M97">
        <v>92.92</v>
      </c>
      <c r="N97">
        <v>119.15625</v>
      </c>
      <c r="O97">
        <v>124.79062500000001</v>
      </c>
      <c r="P97">
        <v>129.19999999999999</v>
      </c>
      <c r="Q97">
        <v>21.938279999999999</v>
      </c>
      <c r="R97">
        <v>42.846803999999999</v>
      </c>
      <c r="S97">
        <v>26.620229999999999</v>
      </c>
      <c r="T97">
        <v>0.5625</v>
      </c>
      <c r="U97">
        <v>348.97500000000002</v>
      </c>
      <c r="V97">
        <v>20.731850000000001</v>
      </c>
      <c r="W97">
        <v>42.49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9.1440000000000001</v>
      </c>
      <c r="AG97">
        <v>45.147199999999998</v>
      </c>
      <c r="AH97">
        <v>0</v>
      </c>
      <c r="AI97">
        <v>0</v>
      </c>
      <c r="AJ97">
        <v>0</v>
      </c>
      <c r="AK97">
        <v>54.966999999999999</v>
      </c>
      <c r="AL97">
        <v>40.088999999999999</v>
      </c>
      <c r="AM97">
        <v>0</v>
      </c>
      <c r="AN97">
        <v>0.74441999999999997</v>
      </c>
      <c r="AO97">
        <v>0</v>
      </c>
      <c r="AP97">
        <v>1.5371999999999999</v>
      </c>
      <c r="AQ97">
        <v>0</v>
      </c>
      <c r="AR97">
        <v>4.4160000000000004</v>
      </c>
      <c r="AS97">
        <v>4.7081999999999997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34.125280000000004</v>
      </c>
      <c r="BA97">
        <f t="shared" si="4"/>
        <v>2844.0458690000005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2</v>
      </c>
      <c r="BP97">
        <v>2.19</v>
      </c>
      <c r="BQ97">
        <v>0</v>
      </c>
      <c r="BR97">
        <v>0</v>
      </c>
      <c r="BS97">
        <v>1.65</v>
      </c>
      <c r="BT97">
        <v>0</v>
      </c>
      <c r="BU97">
        <v>0</v>
      </c>
      <c r="BV97">
        <v>0</v>
      </c>
      <c r="BW97">
        <v>6.3</v>
      </c>
      <c r="BX97">
        <v>0</v>
      </c>
      <c r="BY97">
        <v>0.26</v>
      </c>
      <c r="BZ97">
        <v>0</v>
      </c>
      <c r="CA97">
        <v>0</v>
      </c>
      <c r="CB97">
        <v>1.97</v>
      </c>
      <c r="CC97">
        <v>0.85</v>
      </c>
      <c r="CD97">
        <v>0.42</v>
      </c>
      <c r="CE97">
        <v>0</v>
      </c>
      <c r="CF97">
        <v>0.08</v>
      </c>
      <c r="CG97">
        <v>3.77</v>
      </c>
      <c r="CH97">
        <v>0</v>
      </c>
      <c r="CI97">
        <v>5.34</v>
      </c>
      <c r="CJ97">
        <v>1.92</v>
      </c>
      <c r="CK97">
        <v>1.79</v>
      </c>
      <c r="CL97">
        <v>0</v>
      </c>
      <c r="CM97">
        <v>0</v>
      </c>
      <c r="CN97">
        <v>0</v>
      </c>
      <c r="CO97">
        <v>2.25</v>
      </c>
      <c r="CP97">
        <v>0.99528000000000005</v>
      </c>
      <c r="CQ97">
        <v>0</v>
      </c>
      <c r="CR97">
        <v>2.34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34.125280000000004</v>
      </c>
    </row>
    <row r="98" spans="1:114">
      <c r="A98" t="s">
        <v>140</v>
      </c>
      <c r="B98">
        <v>0</v>
      </c>
      <c r="C98">
        <v>46.689599999999999</v>
      </c>
      <c r="D98">
        <v>0</v>
      </c>
      <c r="E98">
        <v>0</v>
      </c>
      <c r="F98">
        <v>76.681799999999996</v>
      </c>
      <c r="G98">
        <v>0</v>
      </c>
      <c r="H98">
        <v>0</v>
      </c>
      <c r="I98">
        <v>101.727</v>
      </c>
      <c r="J98">
        <v>0</v>
      </c>
      <c r="K98">
        <v>687.84215500000005</v>
      </c>
      <c r="L98">
        <v>656.40412500000002</v>
      </c>
      <c r="M98">
        <v>92.92</v>
      </c>
      <c r="N98">
        <v>119.15625</v>
      </c>
      <c r="O98">
        <v>124.79062500000001</v>
      </c>
      <c r="P98">
        <v>127.68</v>
      </c>
      <c r="Q98">
        <v>21.938279999999999</v>
      </c>
      <c r="R98">
        <v>42.846803999999999</v>
      </c>
      <c r="S98">
        <v>26.620229999999999</v>
      </c>
      <c r="T98">
        <v>0.5625</v>
      </c>
      <c r="U98">
        <v>348.97500000000002</v>
      </c>
      <c r="V98">
        <v>20.731850000000001</v>
      </c>
      <c r="W98">
        <v>42.49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9.1440000000000001</v>
      </c>
      <c r="AG98">
        <v>45.147199999999998</v>
      </c>
      <c r="AH98">
        <v>0</v>
      </c>
      <c r="AI98">
        <v>0</v>
      </c>
      <c r="AJ98">
        <v>0</v>
      </c>
      <c r="AK98">
        <v>54.966999999999999</v>
      </c>
      <c r="AL98">
        <v>12.782</v>
      </c>
      <c r="AM98">
        <v>0</v>
      </c>
      <c r="AN98">
        <v>0.74441999999999997</v>
      </c>
      <c r="AO98">
        <v>0</v>
      </c>
      <c r="AP98">
        <v>1.5371999999999999</v>
      </c>
      <c r="AQ98">
        <v>0</v>
      </c>
      <c r="AR98">
        <v>4.4160000000000004</v>
      </c>
      <c r="AS98">
        <v>4.7081999999999997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34.125280000000004</v>
      </c>
      <c r="BA98">
        <f t="shared" si="4"/>
        <v>2815.2188690000007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2</v>
      </c>
      <c r="BP98">
        <v>2.19</v>
      </c>
      <c r="BQ98">
        <v>0</v>
      </c>
      <c r="BR98">
        <v>0</v>
      </c>
      <c r="BS98">
        <v>1.65</v>
      </c>
      <c r="BT98">
        <v>0</v>
      </c>
      <c r="BU98">
        <v>0</v>
      </c>
      <c r="BV98">
        <v>0</v>
      </c>
      <c r="BW98">
        <v>6.3</v>
      </c>
      <c r="BX98">
        <v>0</v>
      </c>
      <c r="BY98">
        <v>0.26</v>
      </c>
      <c r="BZ98">
        <v>0</v>
      </c>
      <c r="CA98">
        <v>0</v>
      </c>
      <c r="CB98">
        <v>1.97</v>
      </c>
      <c r="CC98">
        <v>0.85</v>
      </c>
      <c r="CD98">
        <v>0.42</v>
      </c>
      <c r="CE98">
        <v>0</v>
      </c>
      <c r="CF98">
        <v>0.08</v>
      </c>
      <c r="CG98">
        <v>3.77</v>
      </c>
      <c r="CH98">
        <v>0</v>
      </c>
      <c r="CI98">
        <v>5.34</v>
      </c>
      <c r="CJ98">
        <v>1.92</v>
      </c>
      <c r="CK98">
        <v>1.79</v>
      </c>
      <c r="CL98">
        <v>0</v>
      </c>
      <c r="CM98">
        <v>0</v>
      </c>
      <c r="CN98">
        <v>0</v>
      </c>
      <c r="CO98">
        <v>2.25</v>
      </c>
      <c r="CP98">
        <v>0.99528000000000005</v>
      </c>
      <c r="CQ98">
        <v>0</v>
      </c>
      <c r="CR98">
        <v>2.34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34.125280000000004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1.0916708000000008</v>
      </c>
      <c r="D99">
        <f t="shared" si="6"/>
        <v>2.3290000000000009E-2</v>
      </c>
      <c r="E99">
        <f t="shared" si="6"/>
        <v>0</v>
      </c>
      <c r="F99">
        <f t="shared" si="6"/>
        <v>1.5537678000000013</v>
      </c>
      <c r="G99">
        <f t="shared" si="6"/>
        <v>0.13119600000000001</v>
      </c>
      <c r="H99">
        <f t="shared" si="6"/>
        <v>0</v>
      </c>
      <c r="I99">
        <f t="shared" si="6"/>
        <v>2.3485792500000007</v>
      </c>
      <c r="J99">
        <f t="shared" si="6"/>
        <v>2.8146375000000005E-2</v>
      </c>
      <c r="K99">
        <f t="shared" si="6"/>
        <v>16.508211719999974</v>
      </c>
      <c r="L99">
        <f t="shared" si="6"/>
        <v>15.753699000000019</v>
      </c>
      <c r="M99">
        <f t="shared" si="6"/>
        <v>2.2300800000000014</v>
      </c>
      <c r="N99">
        <f t="shared" si="6"/>
        <v>2.85975</v>
      </c>
      <c r="O99">
        <f t="shared" si="6"/>
        <v>2.9949749999999948</v>
      </c>
      <c r="P99">
        <f t="shared" si="6"/>
        <v>3.3801000000000014</v>
      </c>
      <c r="Q99">
        <f t="shared" si="6"/>
        <v>0.52651872000000055</v>
      </c>
      <c r="R99">
        <f t="shared" si="6"/>
        <v>1.0283232959999977</v>
      </c>
      <c r="S99">
        <f t="shared" si="6"/>
        <v>0.63888551999999987</v>
      </c>
      <c r="T99">
        <f t="shared" si="6"/>
        <v>1.35E-2</v>
      </c>
      <c r="U99">
        <f t="shared" si="6"/>
        <v>6.9481800000000007</v>
      </c>
      <c r="V99">
        <f t="shared" si="6"/>
        <v>0.460130796499999</v>
      </c>
      <c r="W99">
        <f t="shared" si="6"/>
        <v>1.071348929999999</v>
      </c>
      <c r="X99">
        <f t="shared" si="6"/>
        <v>2.3602500000000002</v>
      </c>
      <c r="Y99">
        <f t="shared" si="6"/>
        <v>0</v>
      </c>
      <c r="Z99">
        <f t="shared" si="6"/>
        <v>6.0382299999999972E-2</v>
      </c>
      <c r="AA99">
        <f t="shared" si="6"/>
        <v>0.13113130999999997</v>
      </c>
      <c r="AB99">
        <f t="shared" si="6"/>
        <v>0.13533693999999993</v>
      </c>
      <c r="AC99">
        <f t="shared" si="6"/>
        <v>0.10949040900000005</v>
      </c>
      <c r="AD99">
        <f t="shared" si="6"/>
        <v>0.15072268599999999</v>
      </c>
      <c r="AE99">
        <f t="shared" si="6"/>
        <v>0.27900228599999999</v>
      </c>
      <c r="AF99">
        <f t="shared" si="6"/>
        <v>0.36443920000000007</v>
      </c>
      <c r="AG99">
        <f t="shared" si="6"/>
        <v>1.0835327999999986</v>
      </c>
      <c r="AH99">
        <f t="shared" si="6"/>
        <v>0.67413000000000001</v>
      </c>
      <c r="AI99">
        <f t="shared" si="6"/>
        <v>5.5397999999999975E-2</v>
      </c>
      <c r="AJ99">
        <f t="shared" si="6"/>
        <v>0</v>
      </c>
      <c r="AK99">
        <f t="shared" si="6"/>
        <v>1.3192079999999995</v>
      </c>
      <c r="AL99">
        <f t="shared" si="6"/>
        <v>0.20265280000000022</v>
      </c>
      <c r="AM99">
        <f t="shared" si="6"/>
        <v>4.9644000000000008E-2</v>
      </c>
      <c r="AN99">
        <f t="shared" si="6"/>
        <v>1.7866079999999999E-2</v>
      </c>
      <c r="AO99">
        <f t="shared" si="6"/>
        <v>0</v>
      </c>
      <c r="AP99">
        <f t="shared" si="6"/>
        <v>4.944660000000007E-2</v>
      </c>
      <c r="AQ99">
        <f t="shared" si="6"/>
        <v>0.66646800000000017</v>
      </c>
      <c r="AR99">
        <f t="shared" si="6"/>
        <v>0.18387120000000029</v>
      </c>
      <c r="AS99">
        <f t="shared" si="6"/>
        <v>0.18166926000000008</v>
      </c>
      <c r="AT99">
        <f t="shared" si="6"/>
        <v>0.26994240000000019</v>
      </c>
      <c r="AU99">
        <f t="shared" si="6"/>
        <v>0</v>
      </c>
      <c r="AV99">
        <f t="shared" si="6"/>
        <v>0</v>
      </c>
      <c r="AW99">
        <f t="shared" si="6"/>
        <v>0.15336359999999999</v>
      </c>
      <c r="AX99">
        <f t="shared" si="6"/>
        <v>4.4719875000000006E-2</v>
      </c>
      <c r="AY99">
        <f t="shared" si="6"/>
        <v>0</v>
      </c>
      <c r="AZ99">
        <f t="shared" si="6"/>
        <v>0.87547684800000036</v>
      </c>
      <c r="BA99">
        <f>SUM(B99:AZ99)</f>
        <v>69.008497801499999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4.8000000000000001E-2</v>
      </c>
      <c r="BP99">
        <f t="shared" si="8"/>
        <v>5.2559999999999961E-2</v>
      </c>
      <c r="BQ99">
        <f t="shared" si="8"/>
        <v>0</v>
      </c>
      <c r="BR99">
        <f t="shared" si="8"/>
        <v>3.8390679999999997E-3</v>
      </c>
      <c r="BS99">
        <f t="shared" si="8"/>
        <v>3.9600000000000073E-2</v>
      </c>
      <c r="BT99">
        <f t="shared" si="8"/>
        <v>5.523000000000001E-3</v>
      </c>
      <c r="BU99">
        <f t="shared" si="8"/>
        <v>0</v>
      </c>
      <c r="BV99">
        <f t="shared" si="8"/>
        <v>0</v>
      </c>
      <c r="BW99">
        <f t="shared" si="8"/>
        <v>0.19278999999999952</v>
      </c>
      <c r="BX99">
        <f t="shared" si="8"/>
        <v>0</v>
      </c>
      <c r="BY99">
        <f t="shared" si="8"/>
        <v>6.2400000000000112E-3</v>
      </c>
      <c r="BZ99">
        <f t="shared" si="8"/>
        <v>0</v>
      </c>
      <c r="CA99">
        <f t="shared" si="8"/>
        <v>0</v>
      </c>
      <c r="CB99">
        <f t="shared" si="8"/>
        <v>4.7279999999999982E-2</v>
      </c>
      <c r="CC99">
        <f t="shared" si="8"/>
        <v>2.0587500000000009E-2</v>
      </c>
      <c r="CD99">
        <f t="shared" si="8"/>
        <v>1.027000000000001E-2</v>
      </c>
      <c r="CE99">
        <f t="shared" si="8"/>
        <v>1.2205000000000006E-2</v>
      </c>
      <c r="CF99">
        <f t="shared" si="8"/>
        <v>1.9200000000000013E-3</v>
      </c>
      <c r="CG99">
        <f t="shared" si="8"/>
        <v>9.0479999999999949E-2</v>
      </c>
      <c r="CH99">
        <f t="shared" si="8"/>
        <v>5.3822999999999996E-3</v>
      </c>
      <c r="CI99">
        <f t="shared" si="8"/>
        <v>0.12815999999999975</v>
      </c>
      <c r="CJ99">
        <f t="shared" si="8"/>
        <v>4.6079999999999934E-2</v>
      </c>
      <c r="CK99">
        <f t="shared" si="8"/>
        <v>4.2959999999999998E-2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5.3999999999999999E-2</v>
      </c>
      <c r="CP99">
        <f t="shared" si="8"/>
        <v>2.2897479999999953E-2</v>
      </c>
      <c r="CQ99">
        <f t="shared" si="8"/>
        <v>0</v>
      </c>
      <c r="CR99">
        <f t="shared" si="8"/>
        <v>4.4702499999999985E-2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0.87547684800000036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19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362.17289399999999</v>
      </c>
      <c r="L3">
        <v>342.87744099999998</v>
      </c>
      <c r="M3">
        <v>92.92</v>
      </c>
      <c r="N3">
        <v>119.15625</v>
      </c>
      <c r="O3">
        <v>124.7899</v>
      </c>
      <c r="P3">
        <v>136.4408</v>
      </c>
      <c r="Q3">
        <v>11.561512</v>
      </c>
      <c r="R3">
        <v>13.359094000000001</v>
      </c>
      <c r="S3">
        <v>7.775925</v>
      </c>
      <c r="T3">
        <v>0.56000000000000005</v>
      </c>
      <c r="U3">
        <v>279.18</v>
      </c>
      <c r="V3">
        <v>0</v>
      </c>
      <c r="W3">
        <v>13</v>
      </c>
      <c r="X3">
        <v>46.633085000000001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45.147199999999998</v>
      </c>
      <c r="AH3">
        <v>0</v>
      </c>
      <c r="AI3">
        <v>0</v>
      </c>
      <c r="AJ3">
        <v>0</v>
      </c>
      <c r="AK3">
        <v>54.966999999999999</v>
      </c>
      <c r="AL3">
        <v>2.5564</v>
      </c>
      <c r="AM3">
        <v>0</v>
      </c>
      <c r="AN3">
        <v>0.74441999999999997</v>
      </c>
      <c r="AO3">
        <v>0</v>
      </c>
      <c r="AP3">
        <v>1.5371999999999999</v>
      </c>
      <c r="AQ3">
        <v>0</v>
      </c>
      <c r="AR3">
        <v>30.911999999999999</v>
      </c>
      <c r="AS3">
        <v>16.680479999999999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78.589880999999991</v>
      </c>
      <c r="BA3">
        <f>SUM(B3:AZ3)</f>
        <v>1801.953082</v>
      </c>
      <c r="BB3">
        <v>0</v>
      </c>
      <c r="BD3">
        <v>5.33</v>
      </c>
      <c r="BE3">
        <v>1.92</v>
      </c>
      <c r="BF3">
        <v>2.21</v>
      </c>
      <c r="BG3">
        <v>1.79</v>
      </c>
      <c r="BH3">
        <v>6.05</v>
      </c>
      <c r="BI3">
        <v>0.82</v>
      </c>
      <c r="BJ3">
        <v>0.45</v>
      </c>
      <c r="BK3">
        <v>1.73</v>
      </c>
      <c r="BL3">
        <v>0.85</v>
      </c>
      <c r="BM3">
        <v>0.08</v>
      </c>
      <c r="BN3">
        <v>1.75</v>
      </c>
      <c r="BO3">
        <v>3.77</v>
      </c>
      <c r="BP3">
        <v>0.26</v>
      </c>
      <c r="BQ3">
        <v>2</v>
      </c>
      <c r="BR3">
        <v>2.19</v>
      </c>
      <c r="BS3">
        <v>1.65</v>
      </c>
      <c r="BT3">
        <v>2.9693719999999999</v>
      </c>
      <c r="BU3">
        <v>1.342031</v>
      </c>
      <c r="BV3">
        <v>2.4743629999999999</v>
      </c>
      <c r="BW3">
        <v>1.942655</v>
      </c>
      <c r="BX3">
        <v>1.959376</v>
      </c>
      <c r="BY3">
        <v>2.6840619999999999</v>
      </c>
      <c r="BZ3">
        <v>1.327717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5.3144439999999999</v>
      </c>
      <c r="CK3">
        <v>1.8703129999999999</v>
      </c>
      <c r="CL3">
        <v>1.9378120000000001</v>
      </c>
      <c r="CM3">
        <v>3.5120239999999998</v>
      </c>
      <c r="CN3">
        <v>1.771482</v>
      </c>
      <c r="CO3">
        <v>4.2945000000000002</v>
      </c>
      <c r="CP3">
        <v>4.2584999999999997</v>
      </c>
      <c r="CQ3">
        <v>3.4356</v>
      </c>
      <c r="CR3">
        <v>0.85655999999999999</v>
      </c>
      <c r="CS3">
        <v>2.79379</v>
      </c>
      <c r="CT3">
        <v>0</v>
      </c>
      <c r="CU3">
        <v>0</v>
      </c>
      <c r="CV3">
        <v>0</v>
      </c>
      <c r="CW3">
        <v>0.99528000000000005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78.589880999999991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362.10285699999997</v>
      </c>
      <c r="L4">
        <v>342.87744099999998</v>
      </c>
      <c r="M4">
        <v>92.92</v>
      </c>
      <c r="N4">
        <v>119.15625</v>
      </c>
      <c r="O4">
        <v>124.7899</v>
      </c>
      <c r="P4">
        <v>136.4408</v>
      </c>
      <c r="Q4">
        <v>10.426657000000001</v>
      </c>
      <c r="R4">
        <v>13.359094000000001</v>
      </c>
      <c r="S4">
        <v>7.775925</v>
      </c>
      <c r="T4">
        <v>0.56000000000000005</v>
      </c>
      <c r="U4">
        <v>279.18</v>
      </c>
      <c r="V4">
        <v>0</v>
      </c>
      <c r="W4">
        <v>13</v>
      </c>
      <c r="X4">
        <v>36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45.147199999999998</v>
      </c>
      <c r="AH4">
        <v>0</v>
      </c>
      <c r="AI4">
        <v>0</v>
      </c>
      <c r="AJ4">
        <v>0</v>
      </c>
      <c r="AK4">
        <v>54.966999999999999</v>
      </c>
      <c r="AL4">
        <v>2.5564</v>
      </c>
      <c r="AM4">
        <v>0</v>
      </c>
      <c r="AN4">
        <v>0.74441999999999997</v>
      </c>
      <c r="AO4">
        <v>0</v>
      </c>
      <c r="AP4">
        <v>1.5371999999999999</v>
      </c>
      <c r="AQ4">
        <v>0</v>
      </c>
      <c r="AR4">
        <v>30.911999999999999</v>
      </c>
      <c r="AS4">
        <v>16.680479999999999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78.599880999999996</v>
      </c>
      <c r="BA4">
        <f t="shared" ref="BA4:BA67" si="1">SUM(B4:AZ4)</f>
        <v>1790.1251049999998</v>
      </c>
      <c r="BB4">
        <v>1</v>
      </c>
      <c r="BD4">
        <v>5.33</v>
      </c>
      <c r="BE4">
        <v>1.92</v>
      </c>
      <c r="BF4">
        <v>2.21</v>
      </c>
      <c r="BG4">
        <v>1.79</v>
      </c>
      <c r="BH4">
        <v>6.05</v>
      </c>
      <c r="BI4">
        <v>0.82</v>
      </c>
      <c r="BJ4">
        <v>0.46</v>
      </c>
      <c r="BK4">
        <v>1.73</v>
      </c>
      <c r="BL4">
        <v>0.85</v>
      </c>
      <c r="BM4">
        <v>0.08</v>
      </c>
      <c r="BN4">
        <v>1.75</v>
      </c>
      <c r="BO4">
        <v>3.77</v>
      </c>
      <c r="BP4">
        <v>0.26</v>
      </c>
      <c r="BQ4">
        <v>2</v>
      </c>
      <c r="BR4">
        <v>2.19</v>
      </c>
      <c r="BS4">
        <v>1.65</v>
      </c>
      <c r="BT4">
        <v>2.9693719999999999</v>
      </c>
      <c r="BU4">
        <v>1.342031</v>
      </c>
      <c r="BV4">
        <v>2.4743629999999999</v>
      </c>
      <c r="BW4">
        <v>1.942655</v>
      </c>
      <c r="BX4">
        <v>1.959376</v>
      </c>
      <c r="BY4">
        <v>2.6840619999999999</v>
      </c>
      <c r="BZ4">
        <v>1.327717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5.3144439999999999</v>
      </c>
      <c r="CK4">
        <v>1.8703129999999999</v>
      </c>
      <c r="CL4">
        <v>1.9378120000000001</v>
      </c>
      <c r="CM4">
        <v>3.5120239999999998</v>
      </c>
      <c r="CN4">
        <v>1.771482</v>
      </c>
      <c r="CO4">
        <v>4.2945000000000002</v>
      </c>
      <c r="CP4">
        <v>4.2584999999999997</v>
      </c>
      <c r="CQ4">
        <v>3.4356</v>
      </c>
      <c r="CR4">
        <v>0.85655999999999999</v>
      </c>
      <c r="CS4">
        <v>2.79379</v>
      </c>
      <c r="CT4">
        <v>0</v>
      </c>
      <c r="CU4">
        <v>0</v>
      </c>
      <c r="CV4">
        <v>0</v>
      </c>
      <c r="CW4">
        <v>0.99528000000000005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78.599880999999996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373.974625</v>
      </c>
      <c r="L5">
        <v>342.87744099999998</v>
      </c>
      <c r="M5">
        <v>92.92</v>
      </c>
      <c r="N5">
        <v>119.15625</v>
      </c>
      <c r="O5">
        <v>124.7899</v>
      </c>
      <c r="P5">
        <v>117.4773</v>
      </c>
      <c r="Q5">
        <v>10.697279999999999</v>
      </c>
      <c r="R5">
        <v>15.522085000000001</v>
      </c>
      <c r="S5">
        <v>12.026457000000001</v>
      </c>
      <c r="T5">
        <v>0.56000000000000005</v>
      </c>
      <c r="U5">
        <v>279.18</v>
      </c>
      <c r="V5">
        <v>0</v>
      </c>
      <c r="W5">
        <v>13</v>
      </c>
      <c r="X5">
        <v>36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45.147199999999998</v>
      </c>
      <c r="AH5">
        <v>0</v>
      </c>
      <c r="AI5">
        <v>0</v>
      </c>
      <c r="AJ5">
        <v>0</v>
      </c>
      <c r="AK5">
        <v>54.966999999999999</v>
      </c>
      <c r="AL5">
        <v>2.5564</v>
      </c>
      <c r="AM5">
        <v>0</v>
      </c>
      <c r="AN5">
        <v>0.74441999999999997</v>
      </c>
      <c r="AO5">
        <v>0</v>
      </c>
      <c r="AP5">
        <v>1.5371999999999999</v>
      </c>
      <c r="AQ5">
        <v>0</v>
      </c>
      <c r="AR5">
        <v>2.2080000000000002</v>
      </c>
      <c r="AS5">
        <v>16.680479999999999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78.599880999999996</v>
      </c>
      <c r="BA5">
        <f t="shared" si="1"/>
        <v>1761.0135190000001</v>
      </c>
      <c r="BB5">
        <v>2</v>
      </c>
      <c r="BD5">
        <v>5.33</v>
      </c>
      <c r="BE5">
        <v>1.92</v>
      </c>
      <c r="BF5">
        <v>2.21</v>
      </c>
      <c r="BG5">
        <v>1.79</v>
      </c>
      <c r="BH5">
        <v>6.05</v>
      </c>
      <c r="BI5">
        <v>0.82</v>
      </c>
      <c r="BJ5">
        <v>0.46</v>
      </c>
      <c r="BK5">
        <v>1.73</v>
      </c>
      <c r="BL5">
        <v>0.85</v>
      </c>
      <c r="BM5">
        <v>0.08</v>
      </c>
      <c r="BN5">
        <v>1.75</v>
      </c>
      <c r="BO5">
        <v>3.77</v>
      </c>
      <c r="BP5">
        <v>0.26</v>
      </c>
      <c r="BQ5">
        <v>2</v>
      </c>
      <c r="BR5">
        <v>2.19</v>
      </c>
      <c r="BS5">
        <v>1.65</v>
      </c>
      <c r="BT5">
        <v>2.9693719999999999</v>
      </c>
      <c r="BU5">
        <v>1.342031</v>
      </c>
      <c r="BV5">
        <v>2.4743629999999999</v>
      </c>
      <c r="BW5">
        <v>1.942655</v>
      </c>
      <c r="BX5">
        <v>1.959376</v>
      </c>
      <c r="BY5">
        <v>2.6840619999999999</v>
      </c>
      <c r="BZ5">
        <v>1.327717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5.3144439999999999</v>
      </c>
      <c r="CK5">
        <v>1.8703129999999999</v>
      </c>
      <c r="CL5">
        <v>1.9378120000000001</v>
      </c>
      <c r="CM5">
        <v>3.5120239999999998</v>
      </c>
      <c r="CN5">
        <v>1.771482</v>
      </c>
      <c r="CO5">
        <v>4.2945000000000002</v>
      </c>
      <c r="CP5">
        <v>4.2584999999999997</v>
      </c>
      <c r="CQ5">
        <v>3.4356</v>
      </c>
      <c r="CR5">
        <v>0.85655999999999999</v>
      </c>
      <c r="CS5">
        <v>2.79379</v>
      </c>
      <c r="CT5">
        <v>0</v>
      </c>
      <c r="CU5">
        <v>0</v>
      </c>
      <c r="CV5">
        <v>0</v>
      </c>
      <c r="CW5">
        <v>0.99528000000000005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78.599880999999996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373.96146499999998</v>
      </c>
      <c r="L6">
        <v>342.87744099999998</v>
      </c>
      <c r="M6">
        <v>92.92</v>
      </c>
      <c r="N6">
        <v>119.15625</v>
      </c>
      <c r="O6">
        <v>124.7899</v>
      </c>
      <c r="P6">
        <v>117.4773</v>
      </c>
      <c r="Q6">
        <v>10.697279999999999</v>
      </c>
      <c r="R6">
        <v>15.522085000000001</v>
      </c>
      <c r="S6">
        <v>12.026457000000001</v>
      </c>
      <c r="T6">
        <v>0.56000000000000005</v>
      </c>
      <c r="U6">
        <v>279.18</v>
      </c>
      <c r="V6">
        <v>0</v>
      </c>
      <c r="W6">
        <v>13</v>
      </c>
      <c r="X6">
        <v>36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45.147199999999998</v>
      </c>
      <c r="AH6">
        <v>0</v>
      </c>
      <c r="AI6">
        <v>0</v>
      </c>
      <c r="AJ6">
        <v>0</v>
      </c>
      <c r="AK6">
        <v>54.966999999999999</v>
      </c>
      <c r="AL6">
        <v>2.5564</v>
      </c>
      <c r="AM6">
        <v>0</v>
      </c>
      <c r="AN6">
        <v>0.74441999999999997</v>
      </c>
      <c r="AO6">
        <v>0</v>
      </c>
      <c r="AP6">
        <v>1.5371999999999999</v>
      </c>
      <c r="AQ6">
        <v>0</v>
      </c>
      <c r="AR6">
        <v>2.2080000000000002</v>
      </c>
      <c r="AS6">
        <v>16.680479999999999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78.55988099999999</v>
      </c>
      <c r="BA6">
        <f t="shared" si="1"/>
        <v>1760.9603589999999</v>
      </c>
      <c r="BB6">
        <v>3</v>
      </c>
      <c r="BD6">
        <v>5.33</v>
      </c>
      <c r="BE6">
        <v>1.92</v>
      </c>
      <c r="BF6">
        <v>2.21</v>
      </c>
      <c r="BG6">
        <v>1.79</v>
      </c>
      <c r="BH6">
        <v>6.05</v>
      </c>
      <c r="BI6">
        <v>0.82</v>
      </c>
      <c r="BJ6">
        <v>0.42</v>
      </c>
      <c r="BK6">
        <v>1.73</v>
      </c>
      <c r="BL6">
        <v>0.85</v>
      </c>
      <c r="BM6">
        <v>0.08</v>
      </c>
      <c r="BN6">
        <v>1.75</v>
      </c>
      <c r="BO6">
        <v>3.77</v>
      </c>
      <c r="BP6">
        <v>0.26</v>
      </c>
      <c r="BQ6">
        <v>2</v>
      </c>
      <c r="BR6">
        <v>2.19</v>
      </c>
      <c r="BS6">
        <v>1.65</v>
      </c>
      <c r="BT6">
        <v>2.9693719999999999</v>
      </c>
      <c r="BU6">
        <v>1.342031</v>
      </c>
      <c r="BV6">
        <v>2.4743629999999999</v>
      </c>
      <c r="BW6">
        <v>1.942655</v>
      </c>
      <c r="BX6">
        <v>1.959376</v>
      </c>
      <c r="BY6">
        <v>2.6840619999999999</v>
      </c>
      <c r="BZ6">
        <v>1.327717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5.3144439999999999</v>
      </c>
      <c r="CK6">
        <v>1.8703129999999999</v>
      </c>
      <c r="CL6">
        <v>1.9378120000000001</v>
      </c>
      <c r="CM6">
        <v>3.5120239999999998</v>
      </c>
      <c r="CN6">
        <v>1.771482</v>
      </c>
      <c r="CO6">
        <v>4.2945000000000002</v>
      </c>
      <c r="CP6">
        <v>4.2584999999999997</v>
      </c>
      <c r="CQ6">
        <v>3.4356</v>
      </c>
      <c r="CR6">
        <v>0.85655999999999999</v>
      </c>
      <c r="CS6">
        <v>2.79379</v>
      </c>
      <c r="CT6">
        <v>0</v>
      </c>
      <c r="CU6">
        <v>0</v>
      </c>
      <c r="CV6">
        <v>0</v>
      </c>
      <c r="CW6">
        <v>0.99528000000000005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78.55988099999999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374.076638</v>
      </c>
      <c r="L7">
        <v>342.87744099999998</v>
      </c>
      <c r="M7">
        <v>92.92</v>
      </c>
      <c r="N7">
        <v>119.15625</v>
      </c>
      <c r="O7">
        <v>124.7899</v>
      </c>
      <c r="P7">
        <v>117.4773</v>
      </c>
      <c r="Q7">
        <v>10.697279999999999</v>
      </c>
      <c r="R7">
        <v>15.522085000000001</v>
      </c>
      <c r="S7">
        <v>12.026457000000001</v>
      </c>
      <c r="T7">
        <v>0.56000000000000005</v>
      </c>
      <c r="U7">
        <v>279.18</v>
      </c>
      <c r="V7">
        <v>0</v>
      </c>
      <c r="W7">
        <v>13</v>
      </c>
      <c r="X7">
        <v>36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45.147199999999998</v>
      </c>
      <c r="AH7">
        <v>0</v>
      </c>
      <c r="AI7">
        <v>0</v>
      </c>
      <c r="AJ7">
        <v>0</v>
      </c>
      <c r="AK7">
        <v>54.966999999999999</v>
      </c>
      <c r="AL7">
        <v>2.5564</v>
      </c>
      <c r="AM7">
        <v>0</v>
      </c>
      <c r="AN7">
        <v>0.74441999999999997</v>
      </c>
      <c r="AO7">
        <v>0</v>
      </c>
      <c r="AP7">
        <v>1.5371999999999999</v>
      </c>
      <c r="AQ7">
        <v>0</v>
      </c>
      <c r="AR7">
        <v>2.2080000000000002</v>
      </c>
      <c r="AS7">
        <v>16.680479999999999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78.599880999999996</v>
      </c>
      <c r="BA7">
        <f t="shared" si="1"/>
        <v>1761.1155320000003</v>
      </c>
      <c r="BB7">
        <v>4</v>
      </c>
      <c r="BD7">
        <v>5.33</v>
      </c>
      <c r="BE7">
        <v>1.92</v>
      </c>
      <c r="BF7">
        <v>2.21</v>
      </c>
      <c r="BG7">
        <v>1.79</v>
      </c>
      <c r="BH7">
        <v>6.05</v>
      </c>
      <c r="BI7">
        <v>0.82</v>
      </c>
      <c r="BJ7">
        <v>0.42</v>
      </c>
      <c r="BK7">
        <v>1.73</v>
      </c>
      <c r="BL7">
        <v>0.89</v>
      </c>
      <c r="BM7">
        <v>0.08</v>
      </c>
      <c r="BN7">
        <v>1.75</v>
      </c>
      <c r="BO7">
        <v>3.77</v>
      </c>
      <c r="BP7">
        <v>0.26</v>
      </c>
      <c r="BQ7">
        <v>2</v>
      </c>
      <c r="BR7">
        <v>2.19</v>
      </c>
      <c r="BS7">
        <v>1.65</v>
      </c>
      <c r="BT7">
        <v>2.9693719999999999</v>
      </c>
      <c r="BU7">
        <v>1.342031</v>
      </c>
      <c r="BV7">
        <v>2.4743629999999999</v>
      </c>
      <c r="BW7">
        <v>1.942655</v>
      </c>
      <c r="BX7">
        <v>1.959376</v>
      </c>
      <c r="BY7">
        <v>2.6840619999999999</v>
      </c>
      <c r="BZ7">
        <v>1.327717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5.3144439999999999</v>
      </c>
      <c r="CK7">
        <v>1.8703129999999999</v>
      </c>
      <c r="CL7">
        <v>1.9378120000000001</v>
      </c>
      <c r="CM7">
        <v>3.5120239999999998</v>
      </c>
      <c r="CN7">
        <v>1.771482</v>
      </c>
      <c r="CO7">
        <v>4.2945000000000002</v>
      </c>
      <c r="CP7">
        <v>4.2584999999999997</v>
      </c>
      <c r="CQ7">
        <v>3.4356</v>
      </c>
      <c r="CR7">
        <v>0.85655999999999999</v>
      </c>
      <c r="CS7">
        <v>2.79379</v>
      </c>
      <c r="CT7">
        <v>0</v>
      </c>
      <c r="CU7">
        <v>0</v>
      </c>
      <c r="CV7">
        <v>0</v>
      </c>
      <c r="CW7">
        <v>0.99528000000000005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78.599880999999996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374.063827</v>
      </c>
      <c r="L8">
        <v>342.87744099999998</v>
      </c>
      <c r="M8">
        <v>92.92</v>
      </c>
      <c r="N8">
        <v>119.15625</v>
      </c>
      <c r="O8">
        <v>124.7899</v>
      </c>
      <c r="P8">
        <v>117.4773</v>
      </c>
      <c r="Q8">
        <v>10.358708999999999</v>
      </c>
      <c r="R8">
        <v>15.522085000000001</v>
      </c>
      <c r="S8">
        <v>12.026457000000001</v>
      </c>
      <c r="T8">
        <v>0.56000000000000005</v>
      </c>
      <c r="U8">
        <v>279.18</v>
      </c>
      <c r="V8">
        <v>0</v>
      </c>
      <c r="W8">
        <v>13</v>
      </c>
      <c r="X8">
        <v>36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45.147199999999998</v>
      </c>
      <c r="AH8">
        <v>0</v>
      </c>
      <c r="AI8">
        <v>0</v>
      </c>
      <c r="AJ8">
        <v>0</v>
      </c>
      <c r="AK8">
        <v>54.966999999999999</v>
      </c>
      <c r="AL8">
        <v>2.5564</v>
      </c>
      <c r="AM8">
        <v>0</v>
      </c>
      <c r="AN8">
        <v>0.74441999999999997</v>
      </c>
      <c r="AO8">
        <v>0</v>
      </c>
      <c r="AP8">
        <v>1.5371999999999999</v>
      </c>
      <c r="AQ8">
        <v>0</v>
      </c>
      <c r="AR8">
        <v>2.2080000000000002</v>
      </c>
      <c r="AS8">
        <v>16.680479999999999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78.609880999999987</v>
      </c>
      <c r="BA8">
        <f t="shared" si="1"/>
        <v>1760.7741500000004</v>
      </c>
      <c r="BB8">
        <v>5</v>
      </c>
      <c r="BD8">
        <v>5.33</v>
      </c>
      <c r="BE8">
        <v>1.92</v>
      </c>
      <c r="BF8">
        <v>2.21</v>
      </c>
      <c r="BG8">
        <v>1.79</v>
      </c>
      <c r="BH8">
        <v>6.05</v>
      </c>
      <c r="BI8">
        <v>0.82</v>
      </c>
      <c r="BJ8">
        <v>0.42</v>
      </c>
      <c r="BK8">
        <v>1.73</v>
      </c>
      <c r="BL8">
        <v>0.9</v>
      </c>
      <c r="BM8">
        <v>0.08</v>
      </c>
      <c r="BN8">
        <v>1.75</v>
      </c>
      <c r="BO8">
        <v>3.77</v>
      </c>
      <c r="BP8">
        <v>0.26</v>
      </c>
      <c r="BQ8">
        <v>2</v>
      </c>
      <c r="BR8">
        <v>2.19</v>
      </c>
      <c r="BS8">
        <v>1.65</v>
      </c>
      <c r="BT8">
        <v>2.9693719999999999</v>
      </c>
      <c r="BU8">
        <v>1.342031</v>
      </c>
      <c r="BV8">
        <v>2.4743629999999999</v>
      </c>
      <c r="BW8">
        <v>1.942655</v>
      </c>
      <c r="BX8">
        <v>1.959376</v>
      </c>
      <c r="BY8">
        <v>2.6840619999999999</v>
      </c>
      <c r="BZ8">
        <v>1.327717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5.3144439999999999</v>
      </c>
      <c r="CK8">
        <v>1.8703129999999999</v>
      </c>
      <c r="CL8">
        <v>1.9378120000000001</v>
      </c>
      <c r="CM8">
        <v>3.5120239999999998</v>
      </c>
      <c r="CN8">
        <v>1.771482</v>
      </c>
      <c r="CO8">
        <v>4.2945000000000002</v>
      </c>
      <c r="CP8">
        <v>4.2584999999999997</v>
      </c>
      <c r="CQ8">
        <v>3.4356</v>
      </c>
      <c r="CR8">
        <v>0.85655999999999999</v>
      </c>
      <c r="CS8">
        <v>2.79379</v>
      </c>
      <c r="CT8">
        <v>0</v>
      </c>
      <c r="CU8">
        <v>0</v>
      </c>
      <c r="CV8">
        <v>0</v>
      </c>
      <c r="CW8">
        <v>0.99528000000000005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78.609880999999987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374.076638</v>
      </c>
      <c r="L9">
        <v>342.87744099999998</v>
      </c>
      <c r="M9">
        <v>92.92</v>
      </c>
      <c r="N9">
        <v>119.15625</v>
      </c>
      <c r="O9">
        <v>124.7899</v>
      </c>
      <c r="P9">
        <v>117.4773</v>
      </c>
      <c r="Q9">
        <v>10.358708999999999</v>
      </c>
      <c r="R9">
        <v>15.522085000000001</v>
      </c>
      <c r="S9">
        <v>12.026457000000001</v>
      </c>
      <c r="T9">
        <v>0.56000000000000005</v>
      </c>
      <c r="U9">
        <v>279.18</v>
      </c>
      <c r="V9">
        <v>0</v>
      </c>
      <c r="W9">
        <v>13</v>
      </c>
      <c r="X9">
        <v>36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45.147199999999998</v>
      </c>
      <c r="AH9">
        <v>0</v>
      </c>
      <c r="AI9">
        <v>0</v>
      </c>
      <c r="AJ9">
        <v>0</v>
      </c>
      <c r="AK9">
        <v>54.966999999999999</v>
      </c>
      <c r="AL9">
        <v>2.5564</v>
      </c>
      <c r="AM9">
        <v>0</v>
      </c>
      <c r="AN9">
        <v>0.74441999999999997</v>
      </c>
      <c r="AO9">
        <v>0</v>
      </c>
      <c r="AP9">
        <v>1.5371999999999999</v>
      </c>
      <c r="AQ9">
        <v>0</v>
      </c>
      <c r="AR9">
        <v>2.2080000000000002</v>
      </c>
      <c r="AS9">
        <v>16.680479999999999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78.579880999999986</v>
      </c>
      <c r="BA9">
        <f t="shared" si="1"/>
        <v>1760.7569609999998</v>
      </c>
      <c r="BB9">
        <v>6</v>
      </c>
      <c r="BD9">
        <v>5.33</v>
      </c>
      <c r="BE9">
        <v>1.92</v>
      </c>
      <c r="BF9">
        <v>2.21</v>
      </c>
      <c r="BG9">
        <v>1.79</v>
      </c>
      <c r="BH9">
        <v>6.05</v>
      </c>
      <c r="BI9">
        <v>0.82</v>
      </c>
      <c r="BJ9">
        <v>0.42</v>
      </c>
      <c r="BK9">
        <v>1.73</v>
      </c>
      <c r="BL9">
        <v>0.87</v>
      </c>
      <c r="BM9">
        <v>0.08</v>
      </c>
      <c r="BN9">
        <v>1.75</v>
      </c>
      <c r="BO9">
        <v>3.77</v>
      </c>
      <c r="BP9">
        <v>0.26</v>
      </c>
      <c r="BQ9">
        <v>2</v>
      </c>
      <c r="BR9">
        <v>2.19</v>
      </c>
      <c r="BS9">
        <v>1.65</v>
      </c>
      <c r="BT9">
        <v>2.9693719999999999</v>
      </c>
      <c r="BU9">
        <v>1.342031</v>
      </c>
      <c r="BV9">
        <v>2.4743629999999999</v>
      </c>
      <c r="BW9">
        <v>1.942655</v>
      </c>
      <c r="BX9">
        <v>1.959376</v>
      </c>
      <c r="BY9">
        <v>2.6840619999999999</v>
      </c>
      <c r="BZ9">
        <v>1.327717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5.3144439999999999</v>
      </c>
      <c r="CK9">
        <v>1.8703129999999999</v>
      </c>
      <c r="CL9">
        <v>1.9378120000000001</v>
      </c>
      <c r="CM9">
        <v>3.5120239999999998</v>
      </c>
      <c r="CN9">
        <v>1.771482</v>
      </c>
      <c r="CO9">
        <v>4.2945000000000002</v>
      </c>
      <c r="CP9">
        <v>4.2584999999999997</v>
      </c>
      <c r="CQ9">
        <v>3.4356</v>
      </c>
      <c r="CR9">
        <v>0.85655999999999999</v>
      </c>
      <c r="CS9">
        <v>2.79379</v>
      </c>
      <c r="CT9">
        <v>0</v>
      </c>
      <c r="CU9">
        <v>0</v>
      </c>
      <c r="CV9">
        <v>0</v>
      </c>
      <c r="CW9">
        <v>0.99528000000000005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78.579880999999986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374.063827</v>
      </c>
      <c r="L10">
        <v>342.87744099999998</v>
      </c>
      <c r="M10">
        <v>92.92</v>
      </c>
      <c r="N10">
        <v>119.15625</v>
      </c>
      <c r="O10">
        <v>124.7899</v>
      </c>
      <c r="P10">
        <v>117.4773</v>
      </c>
      <c r="Q10">
        <v>10.358708999999999</v>
      </c>
      <c r="R10">
        <v>15.522085000000001</v>
      </c>
      <c r="S10">
        <v>12.026457000000001</v>
      </c>
      <c r="T10">
        <v>0.56000000000000005</v>
      </c>
      <c r="U10">
        <v>279.18</v>
      </c>
      <c r="V10">
        <v>0</v>
      </c>
      <c r="W10">
        <v>13</v>
      </c>
      <c r="X10">
        <v>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45.147199999999998</v>
      </c>
      <c r="AH10">
        <v>0</v>
      </c>
      <c r="AI10">
        <v>0</v>
      </c>
      <c r="AJ10">
        <v>0</v>
      </c>
      <c r="AK10">
        <v>54.966999999999999</v>
      </c>
      <c r="AL10">
        <v>2.5564</v>
      </c>
      <c r="AM10">
        <v>0</v>
      </c>
      <c r="AN10">
        <v>0.74441999999999997</v>
      </c>
      <c r="AO10">
        <v>0</v>
      </c>
      <c r="AP10">
        <v>1.5371999999999999</v>
      </c>
      <c r="AQ10">
        <v>0</v>
      </c>
      <c r="AR10">
        <v>2.2080000000000002</v>
      </c>
      <c r="AS10">
        <v>16.680479999999999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78.579880999999986</v>
      </c>
      <c r="BA10">
        <f t="shared" si="1"/>
        <v>1760.7441500000002</v>
      </c>
      <c r="BB10">
        <v>7</v>
      </c>
      <c r="BD10">
        <v>5.33</v>
      </c>
      <c r="BE10">
        <v>1.92</v>
      </c>
      <c r="BF10">
        <v>2.21</v>
      </c>
      <c r="BG10">
        <v>1.79</v>
      </c>
      <c r="BH10">
        <v>6.05</v>
      </c>
      <c r="BI10">
        <v>0.82</v>
      </c>
      <c r="BJ10">
        <v>0.42</v>
      </c>
      <c r="BK10">
        <v>1.73</v>
      </c>
      <c r="BL10">
        <v>0.87</v>
      </c>
      <c r="BM10">
        <v>0.08</v>
      </c>
      <c r="BN10">
        <v>1.75</v>
      </c>
      <c r="BO10">
        <v>3.77</v>
      </c>
      <c r="BP10">
        <v>0.26</v>
      </c>
      <c r="BQ10">
        <v>2</v>
      </c>
      <c r="BR10">
        <v>2.19</v>
      </c>
      <c r="BS10">
        <v>1.65</v>
      </c>
      <c r="BT10">
        <v>2.9693719999999999</v>
      </c>
      <c r="BU10">
        <v>1.342031</v>
      </c>
      <c r="BV10">
        <v>2.4743629999999999</v>
      </c>
      <c r="BW10">
        <v>1.942655</v>
      </c>
      <c r="BX10">
        <v>1.959376</v>
      </c>
      <c r="BY10">
        <v>2.6840619999999999</v>
      </c>
      <c r="BZ10">
        <v>1.327717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5.3144439999999999</v>
      </c>
      <c r="CK10">
        <v>1.8703129999999999</v>
      </c>
      <c r="CL10">
        <v>1.9378120000000001</v>
      </c>
      <c r="CM10">
        <v>3.5120239999999998</v>
      </c>
      <c r="CN10">
        <v>1.771482</v>
      </c>
      <c r="CO10">
        <v>4.2945000000000002</v>
      </c>
      <c r="CP10">
        <v>4.2584999999999997</v>
      </c>
      <c r="CQ10">
        <v>3.4356</v>
      </c>
      <c r="CR10">
        <v>0.85655999999999999</v>
      </c>
      <c r="CS10">
        <v>2.79379</v>
      </c>
      <c r="CT10">
        <v>0</v>
      </c>
      <c r="CU10">
        <v>0</v>
      </c>
      <c r="CV10">
        <v>0</v>
      </c>
      <c r="CW10">
        <v>0.99528000000000005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78.579880999999986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374.076638</v>
      </c>
      <c r="L11">
        <v>342.87744099999998</v>
      </c>
      <c r="M11">
        <v>92.92</v>
      </c>
      <c r="N11">
        <v>119.15625</v>
      </c>
      <c r="O11">
        <v>124.7899</v>
      </c>
      <c r="P11">
        <v>117.4773</v>
      </c>
      <c r="Q11">
        <v>10.358708999999999</v>
      </c>
      <c r="R11">
        <v>15.522085000000001</v>
      </c>
      <c r="S11">
        <v>12.026457000000001</v>
      </c>
      <c r="T11">
        <v>0.56000000000000005</v>
      </c>
      <c r="U11">
        <v>279.18</v>
      </c>
      <c r="V11">
        <v>0</v>
      </c>
      <c r="W11">
        <v>13</v>
      </c>
      <c r="X11">
        <v>36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45.147199999999998</v>
      </c>
      <c r="AH11">
        <v>0</v>
      </c>
      <c r="AI11">
        <v>0</v>
      </c>
      <c r="AJ11">
        <v>0</v>
      </c>
      <c r="AK11">
        <v>54.966999999999999</v>
      </c>
      <c r="AL11">
        <v>2.5564</v>
      </c>
      <c r="AM11">
        <v>0</v>
      </c>
      <c r="AN11">
        <v>0.74441999999999997</v>
      </c>
      <c r="AO11">
        <v>0</v>
      </c>
      <c r="AP11">
        <v>5.6364000000000001</v>
      </c>
      <c r="AQ11">
        <v>0</v>
      </c>
      <c r="AR11">
        <v>2.2080000000000002</v>
      </c>
      <c r="AS11">
        <v>5.1117600000000003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76.773868999999991</v>
      </c>
      <c r="BA11">
        <f t="shared" si="1"/>
        <v>1751.4814289999999</v>
      </c>
      <c r="BB11">
        <v>8</v>
      </c>
      <c r="BD11">
        <v>5.33</v>
      </c>
      <c r="BE11">
        <v>1.92</v>
      </c>
      <c r="BF11">
        <v>2.21</v>
      </c>
      <c r="BG11">
        <v>1.79</v>
      </c>
      <c r="BH11">
        <v>6.05</v>
      </c>
      <c r="BI11">
        <v>0.82</v>
      </c>
      <c r="BJ11">
        <v>0.42</v>
      </c>
      <c r="BK11">
        <v>1.73</v>
      </c>
      <c r="BL11">
        <v>0.82</v>
      </c>
      <c r="BM11">
        <v>0.08</v>
      </c>
      <c r="BN11">
        <v>1.75</v>
      </c>
      <c r="BO11">
        <v>3.77</v>
      </c>
      <c r="BP11">
        <v>0.26</v>
      </c>
      <c r="BQ11">
        <v>2</v>
      </c>
      <c r="BR11">
        <v>2.19</v>
      </c>
      <c r="BS11">
        <v>1.65</v>
      </c>
      <c r="BT11">
        <v>2.9693719999999999</v>
      </c>
      <c r="BU11">
        <v>1.342031</v>
      </c>
      <c r="BV11">
        <v>2.4743629999999999</v>
      </c>
      <c r="BW11">
        <v>1.942655</v>
      </c>
      <c r="BX11">
        <v>1.959376</v>
      </c>
      <c r="BY11">
        <v>2.6840619999999999</v>
      </c>
      <c r="BZ11">
        <v>1.327717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5.3144439999999999</v>
      </c>
      <c r="CK11">
        <v>1.8703129999999999</v>
      </c>
      <c r="CL11">
        <v>1.9378120000000001</v>
      </c>
      <c r="CM11">
        <v>1.7560119999999999</v>
      </c>
      <c r="CN11">
        <v>1.771482</v>
      </c>
      <c r="CO11">
        <v>4.2945000000000002</v>
      </c>
      <c r="CP11">
        <v>4.2584999999999997</v>
      </c>
      <c r="CQ11">
        <v>3.4356</v>
      </c>
      <c r="CR11">
        <v>0.85655999999999999</v>
      </c>
      <c r="CS11">
        <v>2.79379</v>
      </c>
      <c r="CT11">
        <v>0</v>
      </c>
      <c r="CU11">
        <v>0</v>
      </c>
      <c r="CV11">
        <v>0</v>
      </c>
      <c r="CW11">
        <v>0.99528000000000005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76.773868999999991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374.063827</v>
      </c>
      <c r="L12">
        <v>342.87744099999998</v>
      </c>
      <c r="M12">
        <v>92.92</v>
      </c>
      <c r="N12">
        <v>119.15625</v>
      </c>
      <c r="O12">
        <v>124.7899</v>
      </c>
      <c r="P12">
        <v>136.4408</v>
      </c>
      <c r="Q12">
        <v>10.358708999999999</v>
      </c>
      <c r="R12">
        <v>15.522085000000001</v>
      </c>
      <c r="S12">
        <v>12.026457000000001</v>
      </c>
      <c r="T12">
        <v>0.56000000000000005</v>
      </c>
      <c r="U12">
        <v>279.18</v>
      </c>
      <c r="V12">
        <v>0</v>
      </c>
      <c r="W12">
        <v>13</v>
      </c>
      <c r="X12">
        <v>36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45.147199999999998</v>
      </c>
      <c r="AH12">
        <v>0</v>
      </c>
      <c r="AI12">
        <v>0</v>
      </c>
      <c r="AJ12">
        <v>0</v>
      </c>
      <c r="AK12">
        <v>54.966999999999999</v>
      </c>
      <c r="AL12">
        <v>2.5564</v>
      </c>
      <c r="AM12">
        <v>0</v>
      </c>
      <c r="AN12">
        <v>0.74441999999999997</v>
      </c>
      <c r="AO12">
        <v>0</v>
      </c>
      <c r="AP12">
        <v>5.6364000000000001</v>
      </c>
      <c r="AQ12">
        <v>0</v>
      </c>
      <c r="AR12">
        <v>2.2080000000000002</v>
      </c>
      <c r="AS12">
        <v>5.1117600000000003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76.773868999999991</v>
      </c>
      <c r="BA12">
        <f t="shared" si="1"/>
        <v>1770.4321180000002</v>
      </c>
      <c r="BB12">
        <v>9</v>
      </c>
      <c r="BD12">
        <v>5.33</v>
      </c>
      <c r="BE12">
        <v>1.92</v>
      </c>
      <c r="BF12">
        <v>2.21</v>
      </c>
      <c r="BG12">
        <v>1.79</v>
      </c>
      <c r="BH12">
        <v>6.05</v>
      </c>
      <c r="BI12">
        <v>0.82</v>
      </c>
      <c r="BJ12">
        <v>0.42</v>
      </c>
      <c r="BK12">
        <v>1.73</v>
      </c>
      <c r="BL12">
        <v>0.82</v>
      </c>
      <c r="BM12">
        <v>0.08</v>
      </c>
      <c r="BN12">
        <v>1.75</v>
      </c>
      <c r="BO12">
        <v>3.77</v>
      </c>
      <c r="BP12">
        <v>0.26</v>
      </c>
      <c r="BQ12">
        <v>2</v>
      </c>
      <c r="BR12">
        <v>2.19</v>
      </c>
      <c r="BS12">
        <v>1.65</v>
      </c>
      <c r="BT12">
        <v>2.9693719999999999</v>
      </c>
      <c r="BU12">
        <v>1.342031</v>
      </c>
      <c r="BV12">
        <v>2.4743629999999999</v>
      </c>
      <c r="BW12">
        <v>1.942655</v>
      </c>
      <c r="BX12">
        <v>1.959376</v>
      </c>
      <c r="BY12">
        <v>2.6840619999999999</v>
      </c>
      <c r="BZ12">
        <v>1.327717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5.3144439999999999</v>
      </c>
      <c r="CK12">
        <v>1.8703129999999999</v>
      </c>
      <c r="CL12">
        <v>1.9378120000000001</v>
      </c>
      <c r="CM12">
        <v>1.7560119999999999</v>
      </c>
      <c r="CN12">
        <v>1.771482</v>
      </c>
      <c r="CO12">
        <v>4.2945000000000002</v>
      </c>
      <c r="CP12">
        <v>4.2584999999999997</v>
      </c>
      <c r="CQ12">
        <v>3.4356</v>
      </c>
      <c r="CR12">
        <v>0.85655999999999999</v>
      </c>
      <c r="CS12">
        <v>2.79379</v>
      </c>
      <c r="CT12">
        <v>0</v>
      </c>
      <c r="CU12">
        <v>0</v>
      </c>
      <c r="CV12">
        <v>0</v>
      </c>
      <c r="CW12">
        <v>0.99528000000000005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76.773868999999991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374.076638</v>
      </c>
      <c r="L13">
        <v>342.87744099999998</v>
      </c>
      <c r="M13">
        <v>92.92</v>
      </c>
      <c r="N13">
        <v>119.15625</v>
      </c>
      <c r="O13">
        <v>124.7899</v>
      </c>
      <c r="P13">
        <v>136.4408</v>
      </c>
      <c r="Q13">
        <v>1</v>
      </c>
      <c r="R13">
        <v>20.457127</v>
      </c>
      <c r="S13">
        <v>12.026457000000001</v>
      </c>
      <c r="T13">
        <v>0.56000000000000005</v>
      </c>
      <c r="U13">
        <v>279.18</v>
      </c>
      <c r="V13">
        <v>0</v>
      </c>
      <c r="W13">
        <v>13</v>
      </c>
      <c r="X13">
        <v>36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45.147199999999998</v>
      </c>
      <c r="AH13">
        <v>0</v>
      </c>
      <c r="AI13">
        <v>0</v>
      </c>
      <c r="AJ13">
        <v>0</v>
      </c>
      <c r="AK13">
        <v>54.966999999999999</v>
      </c>
      <c r="AL13">
        <v>2.5564</v>
      </c>
      <c r="AM13">
        <v>0</v>
      </c>
      <c r="AN13">
        <v>0.74441999999999997</v>
      </c>
      <c r="AO13">
        <v>0</v>
      </c>
      <c r="AP13">
        <v>5.6364000000000001</v>
      </c>
      <c r="AQ13">
        <v>0</v>
      </c>
      <c r="AR13">
        <v>2.2080000000000002</v>
      </c>
      <c r="AS13">
        <v>5.1117600000000003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76.773868999999991</v>
      </c>
      <c r="BA13">
        <f t="shared" si="1"/>
        <v>1766.0212619999998</v>
      </c>
      <c r="BB13">
        <v>10</v>
      </c>
      <c r="BD13">
        <v>5.33</v>
      </c>
      <c r="BE13">
        <v>1.92</v>
      </c>
      <c r="BF13">
        <v>2.21</v>
      </c>
      <c r="BG13">
        <v>1.79</v>
      </c>
      <c r="BH13">
        <v>6.05</v>
      </c>
      <c r="BI13">
        <v>0.82</v>
      </c>
      <c r="BJ13">
        <v>0.42</v>
      </c>
      <c r="BK13">
        <v>1.73</v>
      </c>
      <c r="BL13">
        <v>0.82</v>
      </c>
      <c r="BM13">
        <v>0.08</v>
      </c>
      <c r="BN13">
        <v>1.75</v>
      </c>
      <c r="BO13">
        <v>3.77</v>
      </c>
      <c r="BP13">
        <v>0.26</v>
      </c>
      <c r="BQ13">
        <v>2</v>
      </c>
      <c r="BR13">
        <v>2.19</v>
      </c>
      <c r="BS13">
        <v>1.65</v>
      </c>
      <c r="BT13">
        <v>2.9693719999999999</v>
      </c>
      <c r="BU13">
        <v>1.342031</v>
      </c>
      <c r="BV13">
        <v>2.4743629999999999</v>
      </c>
      <c r="BW13">
        <v>1.942655</v>
      </c>
      <c r="BX13">
        <v>1.959376</v>
      </c>
      <c r="BY13">
        <v>2.6840619999999999</v>
      </c>
      <c r="BZ13">
        <v>1.327717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5.3144439999999999</v>
      </c>
      <c r="CK13">
        <v>1.8703129999999999</v>
      </c>
      <c r="CL13">
        <v>1.9378120000000001</v>
      </c>
      <c r="CM13">
        <v>1.7560119999999999</v>
      </c>
      <c r="CN13">
        <v>1.771482</v>
      </c>
      <c r="CO13">
        <v>4.2945000000000002</v>
      </c>
      <c r="CP13">
        <v>4.2584999999999997</v>
      </c>
      <c r="CQ13">
        <v>3.4356</v>
      </c>
      <c r="CR13">
        <v>0.85655999999999999</v>
      </c>
      <c r="CS13">
        <v>2.79379</v>
      </c>
      <c r="CT13">
        <v>0</v>
      </c>
      <c r="CU13">
        <v>0</v>
      </c>
      <c r="CV13">
        <v>0</v>
      </c>
      <c r="CW13">
        <v>0.99528000000000005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76.773868999999991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374.063827</v>
      </c>
      <c r="L14">
        <v>342.87744099999998</v>
      </c>
      <c r="M14">
        <v>92.92</v>
      </c>
      <c r="N14">
        <v>119.15625</v>
      </c>
      <c r="O14">
        <v>124.7899</v>
      </c>
      <c r="P14">
        <v>136.4408</v>
      </c>
      <c r="Q14">
        <v>1</v>
      </c>
      <c r="R14">
        <v>20.457127</v>
      </c>
      <c r="S14">
        <v>12.026457000000001</v>
      </c>
      <c r="T14">
        <v>0.56000000000000005</v>
      </c>
      <c r="U14">
        <v>279.18</v>
      </c>
      <c r="V14">
        <v>0</v>
      </c>
      <c r="W14">
        <v>13</v>
      </c>
      <c r="X14">
        <v>36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45.147199999999998</v>
      </c>
      <c r="AH14">
        <v>0</v>
      </c>
      <c r="AI14">
        <v>0</v>
      </c>
      <c r="AJ14">
        <v>0</v>
      </c>
      <c r="AK14">
        <v>54.966999999999999</v>
      </c>
      <c r="AL14">
        <v>2.5564</v>
      </c>
      <c r="AM14">
        <v>0</v>
      </c>
      <c r="AN14">
        <v>0.74441999999999997</v>
      </c>
      <c r="AO14">
        <v>0</v>
      </c>
      <c r="AP14">
        <v>5.6364000000000001</v>
      </c>
      <c r="AQ14">
        <v>0</v>
      </c>
      <c r="AR14">
        <v>2.2080000000000002</v>
      </c>
      <c r="AS14">
        <v>5.1117600000000003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76.773868999999991</v>
      </c>
      <c r="BA14">
        <f t="shared" si="1"/>
        <v>1766.0084510000002</v>
      </c>
      <c r="BB14">
        <v>11</v>
      </c>
      <c r="BD14">
        <v>5.33</v>
      </c>
      <c r="BE14">
        <v>1.92</v>
      </c>
      <c r="BF14">
        <v>2.21</v>
      </c>
      <c r="BG14">
        <v>1.79</v>
      </c>
      <c r="BH14">
        <v>6.05</v>
      </c>
      <c r="BI14">
        <v>0.82</v>
      </c>
      <c r="BJ14">
        <v>0.42</v>
      </c>
      <c r="BK14">
        <v>1.73</v>
      </c>
      <c r="BL14">
        <v>0.82</v>
      </c>
      <c r="BM14">
        <v>0.08</v>
      </c>
      <c r="BN14">
        <v>1.75</v>
      </c>
      <c r="BO14">
        <v>3.77</v>
      </c>
      <c r="BP14">
        <v>0.26</v>
      </c>
      <c r="BQ14">
        <v>2</v>
      </c>
      <c r="BR14">
        <v>2.19</v>
      </c>
      <c r="BS14">
        <v>1.65</v>
      </c>
      <c r="BT14">
        <v>2.9693719999999999</v>
      </c>
      <c r="BU14">
        <v>1.342031</v>
      </c>
      <c r="BV14">
        <v>2.4743629999999999</v>
      </c>
      <c r="BW14">
        <v>1.942655</v>
      </c>
      <c r="BX14">
        <v>1.959376</v>
      </c>
      <c r="BY14">
        <v>2.6840619999999999</v>
      </c>
      <c r="BZ14">
        <v>1.327717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5.3144439999999999</v>
      </c>
      <c r="CK14">
        <v>1.8703129999999999</v>
      </c>
      <c r="CL14">
        <v>1.9378120000000001</v>
      </c>
      <c r="CM14">
        <v>1.7560119999999999</v>
      </c>
      <c r="CN14">
        <v>1.771482</v>
      </c>
      <c r="CO14">
        <v>4.2945000000000002</v>
      </c>
      <c r="CP14">
        <v>4.2584999999999997</v>
      </c>
      <c r="CQ14">
        <v>3.4356</v>
      </c>
      <c r="CR14">
        <v>0.85655999999999999</v>
      </c>
      <c r="CS14">
        <v>2.79379</v>
      </c>
      <c r="CT14">
        <v>0</v>
      </c>
      <c r="CU14">
        <v>0</v>
      </c>
      <c r="CV14">
        <v>0</v>
      </c>
      <c r="CW14">
        <v>0.99528000000000005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76.773868999999991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374.076638</v>
      </c>
      <c r="L15">
        <v>342.87744099999998</v>
      </c>
      <c r="M15">
        <v>70.143299999999996</v>
      </c>
      <c r="N15">
        <v>119.15625</v>
      </c>
      <c r="O15">
        <v>124.7899</v>
      </c>
      <c r="P15">
        <v>117.4773</v>
      </c>
      <c r="Q15">
        <v>10.358708999999999</v>
      </c>
      <c r="R15">
        <v>20.457127</v>
      </c>
      <c r="S15">
        <v>12.026457000000001</v>
      </c>
      <c r="T15">
        <v>0.56000000000000005</v>
      </c>
      <c r="U15">
        <v>279.18</v>
      </c>
      <c r="V15">
        <v>0</v>
      </c>
      <c r="W15">
        <v>13</v>
      </c>
      <c r="X15">
        <v>36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45.147199999999998</v>
      </c>
      <c r="AH15">
        <v>0</v>
      </c>
      <c r="AI15">
        <v>0</v>
      </c>
      <c r="AJ15">
        <v>0</v>
      </c>
      <c r="AK15">
        <v>54.966999999999999</v>
      </c>
      <c r="AL15">
        <v>2.5564</v>
      </c>
      <c r="AM15">
        <v>0</v>
      </c>
      <c r="AN15">
        <v>0.74441999999999997</v>
      </c>
      <c r="AO15">
        <v>0</v>
      </c>
      <c r="AP15">
        <v>1.5371999999999999</v>
      </c>
      <c r="AQ15">
        <v>0</v>
      </c>
      <c r="AR15">
        <v>3.3119999999999998</v>
      </c>
      <c r="AS15">
        <v>5.1117600000000003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76.823868999999988</v>
      </c>
      <c r="BA15">
        <f t="shared" si="1"/>
        <v>1730.694571</v>
      </c>
      <c r="BB15">
        <v>12</v>
      </c>
      <c r="BD15">
        <v>5.33</v>
      </c>
      <c r="BE15">
        <v>1.92</v>
      </c>
      <c r="BF15">
        <v>2.21</v>
      </c>
      <c r="BG15">
        <v>1.79</v>
      </c>
      <c r="BH15">
        <v>6.05</v>
      </c>
      <c r="BI15">
        <v>0.82</v>
      </c>
      <c r="BJ15">
        <v>0.42</v>
      </c>
      <c r="BK15">
        <v>1.73</v>
      </c>
      <c r="BL15">
        <v>0.87</v>
      </c>
      <c r="BM15">
        <v>0.08</v>
      </c>
      <c r="BN15">
        <v>1.75</v>
      </c>
      <c r="BO15">
        <v>3.77</v>
      </c>
      <c r="BP15">
        <v>0.26</v>
      </c>
      <c r="BQ15">
        <v>2</v>
      </c>
      <c r="BR15">
        <v>2.19</v>
      </c>
      <c r="BS15">
        <v>1.65</v>
      </c>
      <c r="BT15">
        <v>2.9693719999999999</v>
      </c>
      <c r="BU15">
        <v>1.342031</v>
      </c>
      <c r="BV15">
        <v>2.4743629999999999</v>
      </c>
      <c r="BW15">
        <v>1.942655</v>
      </c>
      <c r="BX15">
        <v>1.959376</v>
      </c>
      <c r="BY15">
        <v>2.6840619999999999</v>
      </c>
      <c r="BZ15">
        <v>1.327717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5.3144439999999999</v>
      </c>
      <c r="CK15">
        <v>1.8703129999999999</v>
      </c>
      <c r="CL15">
        <v>1.9378120000000001</v>
      </c>
      <c r="CM15">
        <v>1.7560119999999999</v>
      </c>
      <c r="CN15">
        <v>1.771482</v>
      </c>
      <c r="CO15">
        <v>4.2945000000000002</v>
      </c>
      <c r="CP15">
        <v>4.2584999999999997</v>
      </c>
      <c r="CQ15">
        <v>3.4356</v>
      </c>
      <c r="CR15">
        <v>0.85655999999999999</v>
      </c>
      <c r="CS15">
        <v>2.79379</v>
      </c>
      <c r="CT15">
        <v>0</v>
      </c>
      <c r="CU15">
        <v>0</v>
      </c>
      <c r="CV15">
        <v>0</v>
      </c>
      <c r="CW15">
        <v>0.99528000000000005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76.823868999999988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374.063827</v>
      </c>
      <c r="L16">
        <v>342.87744099999998</v>
      </c>
      <c r="M16">
        <v>55.143300000000004</v>
      </c>
      <c r="N16">
        <v>119.15625</v>
      </c>
      <c r="O16">
        <v>124.7899</v>
      </c>
      <c r="P16">
        <v>117.4773</v>
      </c>
      <c r="Q16">
        <v>10.358708999999999</v>
      </c>
      <c r="R16">
        <v>20.457127</v>
      </c>
      <c r="S16">
        <v>12.026457000000001</v>
      </c>
      <c r="T16">
        <v>0.56000000000000005</v>
      </c>
      <c r="U16">
        <v>279.18</v>
      </c>
      <c r="V16">
        <v>0</v>
      </c>
      <c r="W16">
        <v>13</v>
      </c>
      <c r="X16">
        <v>36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45.147199999999998</v>
      </c>
      <c r="AH16">
        <v>0</v>
      </c>
      <c r="AI16">
        <v>0</v>
      </c>
      <c r="AJ16">
        <v>0</v>
      </c>
      <c r="AK16">
        <v>54.966999999999999</v>
      </c>
      <c r="AL16">
        <v>2.5564</v>
      </c>
      <c r="AM16">
        <v>0</v>
      </c>
      <c r="AN16">
        <v>0.74441999999999997</v>
      </c>
      <c r="AO16">
        <v>0</v>
      </c>
      <c r="AP16">
        <v>1.5371999999999999</v>
      </c>
      <c r="AQ16">
        <v>0</v>
      </c>
      <c r="AR16">
        <v>3.3119999999999998</v>
      </c>
      <c r="AS16">
        <v>5.1117600000000003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76.823868999999988</v>
      </c>
      <c r="BA16">
        <f t="shared" si="1"/>
        <v>1715.6817599999999</v>
      </c>
      <c r="BB16">
        <v>13</v>
      </c>
      <c r="BD16">
        <v>5.33</v>
      </c>
      <c r="BE16">
        <v>1.92</v>
      </c>
      <c r="BF16">
        <v>2.21</v>
      </c>
      <c r="BG16">
        <v>1.79</v>
      </c>
      <c r="BH16">
        <v>6.05</v>
      </c>
      <c r="BI16">
        <v>0.82</v>
      </c>
      <c r="BJ16">
        <v>0.42</v>
      </c>
      <c r="BK16">
        <v>1.73</v>
      </c>
      <c r="BL16">
        <v>0.87</v>
      </c>
      <c r="BM16">
        <v>0.08</v>
      </c>
      <c r="BN16">
        <v>1.75</v>
      </c>
      <c r="BO16">
        <v>3.77</v>
      </c>
      <c r="BP16">
        <v>0.26</v>
      </c>
      <c r="BQ16">
        <v>2</v>
      </c>
      <c r="BR16">
        <v>2.19</v>
      </c>
      <c r="BS16">
        <v>1.65</v>
      </c>
      <c r="BT16">
        <v>2.9693719999999999</v>
      </c>
      <c r="BU16">
        <v>1.342031</v>
      </c>
      <c r="BV16">
        <v>2.4743629999999999</v>
      </c>
      <c r="BW16">
        <v>1.942655</v>
      </c>
      <c r="BX16">
        <v>1.959376</v>
      </c>
      <c r="BY16">
        <v>2.6840619999999999</v>
      </c>
      <c r="BZ16">
        <v>1.327717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5.3144439999999999</v>
      </c>
      <c r="CK16">
        <v>1.8703129999999999</v>
      </c>
      <c r="CL16">
        <v>1.9378120000000001</v>
      </c>
      <c r="CM16">
        <v>1.7560119999999999</v>
      </c>
      <c r="CN16">
        <v>1.771482</v>
      </c>
      <c r="CO16">
        <v>4.2945000000000002</v>
      </c>
      <c r="CP16">
        <v>4.2584999999999997</v>
      </c>
      <c r="CQ16">
        <v>3.4356</v>
      </c>
      <c r="CR16">
        <v>0.85655999999999999</v>
      </c>
      <c r="CS16">
        <v>2.79379</v>
      </c>
      <c r="CT16">
        <v>0</v>
      </c>
      <c r="CU16">
        <v>0</v>
      </c>
      <c r="CV16">
        <v>0</v>
      </c>
      <c r="CW16">
        <v>0.99528000000000005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76.823868999999988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374.076638</v>
      </c>
      <c r="L17">
        <v>342.87744099999998</v>
      </c>
      <c r="M17">
        <v>55.143300000000004</v>
      </c>
      <c r="N17">
        <v>119.15625</v>
      </c>
      <c r="O17">
        <v>124.7899</v>
      </c>
      <c r="P17">
        <v>117.4773</v>
      </c>
      <c r="Q17">
        <v>10.358708999999999</v>
      </c>
      <c r="R17">
        <v>20.457127</v>
      </c>
      <c r="S17">
        <v>12.026457000000001</v>
      </c>
      <c r="T17">
        <v>0.56000000000000005</v>
      </c>
      <c r="U17">
        <v>279.18</v>
      </c>
      <c r="V17">
        <v>0</v>
      </c>
      <c r="W17">
        <v>13</v>
      </c>
      <c r="X17">
        <v>36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45.147199999999998</v>
      </c>
      <c r="AH17">
        <v>0</v>
      </c>
      <c r="AI17">
        <v>0</v>
      </c>
      <c r="AJ17">
        <v>0</v>
      </c>
      <c r="AK17">
        <v>54.966999999999999</v>
      </c>
      <c r="AL17">
        <v>2.5564</v>
      </c>
      <c r="AM17">
        <v>0</v>
      </c>
      <c r="AN17">
        <v>0.74441999999999997</v>
      </c>
      <c r="AO17">
        <v>0</v>
      </c>
      <c r="AP17">
        <v>1.5371999999999999</v>
      </c>
      <c r="AQ17">
        <v>0</v>
      </c>
      <c r="AR17">
        <v>2.2080000000000002</v>
      </c>
      <c r="AS17">
        <v>5.1117600000000003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76.823868999999988</v>
      </c>
      <c r="BA17">
        <f t="shared" si="1"/>
        <v>1714.5905709999997</v>
      </c>
      <c r="BB17">
        <v>14</v>
      </c>
      <c r="BD17">
        <v>5.33</v>
      </c>
      <c r="BE17">
        <v>1.92</v>
      </c>
      <c r="BF17">
        <v>2.21</v>
      </c>
      <c r="BG17">
        <v>1.79</v>
      </c>
      <c r="BH17">
        <v>6.05</v>
      </c>
      <c r="BI17">
        <v>0.82</v>
      </c>
      <c r="BJ17">
        <v>0.42</v>
      </c>
      <c r="BK17">
        <v>1.73</v>
      </c>
      <c r="BL17">
        <v>0.87</v>
      </c>
      <c r="BM17">
        <v>0.08</v>
      </c>
      <c r="BN17">
        <v>1.75</v>
      </c>
      <c r="BO17">
        <v>3.77</v>
      </c>
      <c r="BP17">
        <v>0.26</v>
      </c>
      <c r="BQ17">
        <v>2</v>
      </c>
      <c r="BR17">
        <v>2.19</v>
      </c>
      <c r="BS17">
        <v>1.65</v>
      </c>
      <c r="BT17">
        <v>2.9693719999999999</v>
      </c>
      <c r="BU17">
        <v>1.342031</v>
      </c>
      <c r="BV17">
        <v>2.4743629999999999</v>
      </c>
      <c r="BW17">
        <v>1.942655</v>
      </c>
      <c r="BX17">
        <v>1.959376</v>
      </c>
      <c r="BY17">
        <v>2.6840619999999999</v>
      </c>
      <c r="BZ17">
        <v>1.327717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5.3144439999999999</v>
      </c>
      <c r="CK17">
        <v>1.8703129999999999</v>
      </c>
      <c r="CL17">
        <v>1.9378120000000001</v>
      </c>
      <c r="CM17">
        <v>1.7560119999999999</v>
      </c>
      <c r="CN17">
        <v>1.771482</v>
      </c>
      <c r="CO17">
        <v>4.2945000000000002</v>
      </c>
      <c r="CP17">
        <v>4.2584999999999997</v>
      </c>
      <c r="CQ17">
        <v>3.4356</v>
      </c>
      <c r="CR17">
        <v>0.85655999999999999</v>
      </c>
      <c r="CS17">
        <v>2.79379</v>
      </c>
      <c r="CT17">
        <v>0</v>
      </c>
      <c r="CU17">
        <v>0</v>
      </c>
      <c r="CV17">
        <v>0</v>
      </c>
      <c r="CW17">
        <v>0.99528000000000005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76.823868999999988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374.063827</v>
      </c>
      <c r="L18">
        <v>342.87744099999998</v>
      </c>
      <c r="M18">
        <v>55.143300000000004</v>
      </c>
      <c r="N18">
        <v>119.15625</v>
      </c>
      <c r="O18">
        <v>124.7899</v>
      </c>
      <c r="P18">
        <v>117.4773</v>
      </c>
      <c r="Q18">
        <v>10.358708999999999</v>
      </c>
      <c r="R18">
        <v>20.457127</v>
      </c>
      <c r="S18">
        <v>12.026457000000001</v>
      </c>
      <c r="T18">
        <v>0.56000000000000005</v>
      </c>
      <c r="U18">
        <v>279.18</v>
      </c>
      <c r="V18">
        <v>0</v>
      </c>
      <c r="W18">
        <v>13</v>
      </c>
      <c r="X18">
        <v>36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45.147199999999998</v>
      </c>
      <c r="AH18">
        <v>0</v>
      </c>
      <c r="AI18">
        <v>0</v>
      </c>
      <c r="AJ18">
        <v>0</v>
      </c>
      <c r="AK18">
        <v>54.966999999999999</v>
      </c>
      <c r="AL18">
        <v>2.5564</v>
      </c>
      <c r="AM18">
        <v>0</v>
      </c>
      <c r="AN18">
        <v>0.74441999999999997</v>
      </c>
      <c r="AO18">
        <v>0</v>
      </c>
      <c r="AP18">
        <v>1.5371999999999999</v>
      </c>
      <c r="AQ18">
        <v>0</v>
      </c>
      <c r="AR18">
        <v>2.2080000000000002</v>
      </c>
      <c r="AS18">
        <v>5.1117600000000003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76.823868999999988</v>
      </c>
      <c r="BA18">
        <f t="shared" si="1"/>
        <v>1714.5777600000001</v>
      </c>
      <c r="BB18">
        <v>15</v>
      </c>
      <c r="BD18">
        <v>5.33</v>
      </c>
      <c r="BE18">
        <v>1.92</v>
      </c>
      <c r="BF18">
        <v>2.21</v>
      </c>
      <c r="BG18">
        <v>1.79</v>
      </c>
      <c r="BH18">
        <v>6.05</v>
      </c>
      <c r="BI18">
        <v>0.82</v>
      </c>
      <c r="BJ18">
        <v>0.42</v>
      </c>
      <c r="BK18">
        <v>1.73</v>
      </c>
      <c r="BL18">
        <v>0.87</v>
      </c>
      <c r="BM18">
        <v>0.08</v>
      </c>
      <c r="BN18">
        <v>1.75</v>
      </c>
      <c r="BO18">
        <v>3.77</v>
      </c>
      <c r="BP18">
        <v>0.26</v>
      </c>
      <c r="BQ18">
        <v>2</v>
      </c>
      <c r="BR18">
        <v>2.19</v>
      </c>
      <c r="BS18">
        <v>1.65</v>
      </c>
      <c r="BT18">
        <v>2.9693719999999999</v>
      </c>
      <c r="BU18">
        <v>1.342031</v>
      </c>
      <c r="BV18">
        <v>2.4743629999999999</v>
      </c>
      <c r="BW18">
        <v>1.942655</v>
      </c>
      <c r="BX18">
        <v>1.959376</v>
      </c>
      <c r="BY18">
        <v>2.6840619999999999</v>
      </c>
      <c r="BZ18">
        <v>1.327717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5.3144439999999999</v>
      </c>
      <c r="CK18">
        <v>1.8703129999999999</v>
      </c>
      <c r="CL18">
        <v>1.9378120000000001</v>
      </c>
      <c r="CM18">
        <v>1.7560119999999999</v>
      </c>
      <c r="CN18">
        <v>1.771482</v>
      </c>
      <c r="CO18">
        <v>4.2945000000000002</v>
      </c>
      <c r="CP18">
        <v>4.2584999999999997</v>
      </c>
      <c r="CQ18">
        <v>3.4356</v>
      </c>
      <c r="CR18">
        <v>0.85655999999999999</v>
      </c>
      <c r="CS18">
        <v>2.79379</v>
      </c>
      <c r="CT18">
        <v>0</v>
      </c>
      <c r="CU18">
        <v>0</v>
      </c>
      <c r="CV18">
        <v>0</v>
      </c>
      <c r="CW18">
        <v>0.99528000000000005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76.823868999999988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374.076638</v>
      </c>
      <c r="L19">
        <v>342.10110800000001</v>
      </c>
      <c r="M19">
        <v>55.143300000000004</v>
      </c>
      <c r="N19">
        <v>119.15625</v>
      </c>
      <c r="O19">
        <v>124.7899</v>
      </c>
      <c r="P19">
        <v>117.4773</v>
      </c>
      <c r="Q19">
        <v>10.971717</v>
      </c>
      <c r="R19">
        <v>19.169073000000001</v>
      </c>
      <c r="S19">
        <v>12.948686</v>
      </c>
      <c r="T19">
        <v>0.56000000000000005</v>
      </c>
      <c r="U19">
        <v>279.18</v>
      </c>
      <c r="V19">
        <v>0</v>
      </c>
      <c r="W19">
        <v>13</v>
      </c>
      <c r="X19">
        <v>36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45.147199999999998</v>
      </c>
      <c r="AH19">
        <v>0</v>
      </c>
      <c r="AI19">
        <v>0</v>
      </c>
      <c r="AJ19">
        <v>0</v>
      </c>
      <c r="AK19">
        <v>54.966999999999999</v>
      </c>
      <c r="AL19">
        <v>2.5564</v>
      </c>
      <c r="AM19">
        <v>0</v>
      </c>
      <c r="AN19">
        <v>0.74441999999999997</v>
      </c>
      <c r="AO19">
        <v>0</v>
      </c>
      <c r="AP19">
        <v>1.5371999999999999</v>
      </c>
      <c r="AQ19">
        <v>0</v>
      </c>
      <c r="AR19">
        <v>3.3119999999999998</v>
      </c>
      <c r="AS19">
        <v>5.1117600000000003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76.823868999999988</v>
      </c>
      <c r="BA19">
        <f t="shared" si="1"/>
        <v>1715.1654209999997</v>
      </c>
      <c r="BB19">
        <v>16</v>
      </c>
      <c r="BD19">
        <v>5.33</v>
      </c>
      <c r="BE19">
        <v>1.92</v>
      </c>
      <c r="BF19">
        <v>2.21</v>
      </c>
      <c r="BG19">
        <v>1.79</v>
      </c>
      <c r="BH19">
        <v>6.05</v>
      </c>
      <c r="BI19">
        <v>0.82</v>
      </c>
      <c r="BJ19">
        <v>0.42</v>
      </c>
      <c r="BK19">
        <v>1.73</v>
      </c>
      <c r="BL19">
        <v>0.87</v>
      </c>
      <c r="BM19">
        <v>0.08</v>
      </c>
      <c r="BN19">
        <v>1.75</v>
      </c>
      <c r="BO19">
        <v>3.77</v>
      </c>
      <c r="BP19">
        <v>0.26</v>
      </c>
      <c r="BQ19">
        <v>2</v>
      </c>
      <c r="BR19">
        <v>2.19</v>
      </c>
      <c r="BS19">
        <v>1.65</v>
      </c>
      <c r="BT19">
        <v>2.9693719999999999</v>
      </c>
      <c r="BU19">
        <v>1.342031</v>
      </c>
      <c r="BV19">
        <v>2.4743629999999999</v>
      </c>
      <c r="BW19">
        <v>1.942655</v>
      </c>
      <c r="BX19">
        <v>1.959376</v>
      </c>
      <c r="BY19">
        <v>2.6840619999999999</v>
      </c>
      <c r="BZ19">
        <v>1.327717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5.3144439999999999</v>
      </c>
      <c r="CK19">
        <v>1.8703129999999999</v>
      </c>
      <c r="CL19">
        <v>1.9378120000000001</v>
      </c>
      <c r="CM19">
        <v>1.7560119999999999</v>
      </c>
      <c r="CN19">
        <v>1.771482</v>
      </c>
      <c r="CO19">
        <v>4.2945000000000002</v>
      </c>
      <c r="CP19">
        <v>4.2584999999999997</v>
      </c>
      <c r="CQ19">
        <v>3.4356</v>
      </c>
      <c r="CR19">
        <v>0.85655999999999999</v>
      </c>
      <c r="CS19">
        <v>2.79379</v>
      </c>
      <c r="CT19">
        <v>0</v>
      </c>
      <c r="CU19">
        <v>0</v>
      </c>
      <c r="CV19">
        <v>0</v>
      </c>
      <c r="CW19">
        <v>0.99528000000000005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76.823868999999988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362.30138299999999</v>
      </c>
      <c r="L20">
        <v>342.10110800000001</v>
      </c>
      <c r="M20">
        <v>55.143300000000004</v>
      </c>
      <c r="N20">
        <v>119.15625</v>
      </c>
      <c r="O20">
        <v>124.7899</v>
      </c>
      <c r="P20">
        <v>117.4773</v>
      </c>
      <c r="Q20">
        <v>10.971717</v>
      </c>
      <c r="R20">
        <v>13.359094000000001</v>
      </c>
      <c r="S20">
        <v>9.1962600000000005</v>
      </c>
      <c r="T20">
        <v>0.56000000000000005</v>
      </c>
      <c r="U20">
        <v>279.18</v>
      </c>
      <c r="V20">
        <v>0</v>
      </c>
      <c r="W20">
        <v>13</v>
      </c>
      <c r="X20">
        <v>36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9.1440000000000001</v>
      </c>
      <c r="AG20">
        <v>45.147199999999998</v>
      </c>
      <c r="AH20">
        <v>0</v>
      </c>
      <c r="AI20">
        <v>0</v>
      </c>
      <c r="AJ20">
        <v>0</v>
      </c>
      <c r="AK20">
        <v>54.966999999999999</v>
      </c>
      <c r="AL20">
        <v>2.5564</v>
      </c>
      <c r="AM20">
        <v>0</v>
      </c>
      <c r="AN20">
        <v>0.74441999999999997</v>
      </c>
      <c r="AO20">
        <v>0</v>
      </c>
      <c r="AP20">
        <v>1.5371999999999999</v>
      </c>
      <c r="AQ20">
        <v>0</v>
      </c>
      <c r="AR20">
        <v>3.3119999999999998</v>
      </c>
      <c r="AS20">
        <v>5.1117600000000003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76.823868999999988</v>
      </c>
      <c r="BA20">
        <f t="shared" si="1"/>
        <v>1693.8277609999996</v>
      </c>
      <c r="BB20">
        <v>17</v>
      </c>
      <c r="BD20">
        <v>5.33</v>
      </c>
      <c r="BE20">
        <v>1.92</v>
      </c>
      <c r="BF20">
        <v>2.21</v>
      </c>
      <c r="BG20">
        <v>1.79</v>
      </c>
      <c r="BH20">
        <v>6.05</v>
      </c>
      <c r="BI20">
        <v>0.82</v>
      </c>
      <c r="BJ20">
        <v>0.42</v>
      </c>
      <c r="BK20">
        <v>1.73</v>
      </c>
      <c r="BL20">
        <v>0.87</v>
      </c>
      <c r="BM20">
        <v>0.08</v>
      </c>
      <c r="BN20">
        <v>1.75</v>
      </c>
      <c r="BO20">
        <v>3.77</v>
      </c>
      <c r="BP20">
        <v>0.26</v>
      </c>
      <c r="BQ20">
        <v>2</v>
      </c>
      <c r="BR20">
        <v>2.19</v>
      </c>
      <c r="BS20">
        <v>1.65</v>
      </c>
      <c r="BT20">
        <v>2.9693719999999999</v>
      </c>
      <c r="BU20">
        <v>1.342031</v>
      </c>
      <c r="BV20">
        <v>2.4743629999999999</v>
      </c>
      <c r="BW20">
        <v>1.942655</v>
      </c>
      <c r="BX20">
        <v>1.959376</v>
      </c>
      <c r="BY20">
        <v>2.6840619999999999</v>
      </c>
      <c r="BZ20">
        <v>1.327717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5.3144439999999999</v>
      </c>
      <c r="CK20">
        <v>1.8703129999999999</v>
      </c>
      <c r="CL20">
        <v>1.9378120000000001</v>
      </c>
      <c r="CM20">
        <v>1.7560119999999999</v>
      </c>
      <c r="CN20">
        <v>1.771482</v>
      </c>
      <c r="CO20">
        <v>4.2945000000000002</v>
      </c>
      <c r="CP20">
        <v>4.2584999999999997</v>
      </c>
      <c r="CQ20">
        <v>3.4356</v>
      </c>
      <c r="CR20">
        <v>0.85655999999999999</v>
      </c>
      <c r="CS20">
        <v>2.79379</v>
      </c>
      <c r="CT20">
        <v>0</v>
      </c>
      <c r="CU20">
        <v>0</v>
      </c>
      <c r="CV20">
        <v>0</v>
      </c>
      <c r="CW20">
        <v>0.99528000000000005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76.823868999999988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362.37025799999998</v>
      </c>
      <c r="L21">
        <v>342.10110800000001</v>
      </c>
      <c r="M21">
        <v>55.143300000000004</v>
      </c>
      <c r="N21">
        <v>119.15625</v>
      </c>
      <c r="O21">
        <v>124.7899</v>
      </c>
      <c r="P21">
        <v>117.4773</v>
      </c>
      <c r="Q21">
        <v>10.971717</v>
      </c>
      <c r="R21">
        <v>13.359094000000001</v>
      </c>
      <c r="S21">
        <v>7.775925</v>
      </c>
      <c r="T21">
        <v>0.56000000000000005</v>
      </c>
      <c r="U21">
        <v>279.18</v>
      </c>
      <c r="V21">
        <v>0</v>
      </c>
      <c r="W21">
        <v>13</v>
      </c>
      <c r="X21">
        <v>36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9.1440000000000001</v>
      </c>
      <c r="AG21">
        <v>45.147199999999998</v>
      </c>
      <c r="AH21">
        <v>0</v>
      </c>
      <c r="AI21">
        <v>0</v>
      </c>
      <c r="AJ21">
        <v>0</v>
      </c>
      <c r="AK21">
        <v>54.966999999999999</v>
      </c>
      <c r="AL21">
        <v>2.5564</v>
      </c>
      <c r="AM21">
        <v>0</v>
      </c>
      <c r="AN21">
        <v>0.74441999999999997</v>
      </c>
      <c r="AO21">
        <v>0</v>
      </c>
      <c r="AP21">
        <v>1.5371999999999999</v>
      </c>
      <c r="AQ21">
        <v>0</v>
      </c>
      <c r="AR21">
        <v>3.3119999999999998</v>
      </c>
      <c r="AS21">
        <v>5.1117600000000003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76.823868999999988</v>
      </c>
      <c r="BA21">
        <f t="shared" si="1"/>
        <v>1692.4763009999997</v>
      </c>
      <c r="BB21">
        <v>18</v>
      </c>
      <c r="BD21">
        <v>5.33</v>
      </c>
      <c r="BE21">
        <v>1.92</v>
      </c>
      <c r="BF21">
        <v>2.21</v>
      </c>
      <c r="BG21">
        <v>1.79</v>
      </c>
      <c r="BH21">
        <v>6.05</v>
      </c>
      <c r="BI21">
        <v>0.82</v>
      </c>
      <c r="BJ21">
        <v>0.42</v>
      </c>
      <c r="BK21">
        <v>1.73</v>
      </c>
      <c r="BL21">
        <v>0.87</v>
      </c>
      <c r="BM21">
        <v>0.08</v>
      </c>
      <c r="BN21">
        <v>1.75</v>
      </c>
      <c r="BO21">
        <v>3.77</v>
      </c>
      <c r="BP21">
        <v>0.26</v>
      </c>
      <c r="BQ21">
        <v>2</v>
      </c>
      <c r="BR21">
        <v>2.19</v>
      </c>
      <c r="BS21">
        <v>1.65</v>
      </c>
      <c r="BT21">
        <v>2.9693719999999999</v>
      </c>
      <c r="BU21">
        <v>1.342031</v>
      </c>
      <c r="BV21">
        <v>2.4743629999999999</v>
      </c>
      <c r="BW21">
        <v>1.942655</v>
      </c>
      <c r="BX21">
        <v>1.959376</v>
      </c>
      <c r="BY21">
        <v>2.6840619999999999</v>
      </c>
      <c r="BZ21">
        <v>1.327717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5.3144439999999999</v>
      </c>
      <c r="CK21">
        <v>1.8703129999999999</v>
      </c>
      <c r="CL21">
        <v>1.9378120000000001</v>
      </c>
      <c r="CM21">
        <v>1.7560119999999999</v>
      </c>
      <c r="CN21">
        <v>1.771482</v>
      </c>
      <c r="CO21">
        <v>4.2945000000000002</v>
      </c>
      <c r="CP21">
        <v>4.2584999999999997</v>
      </c>
      <c r="CQ21">
        <v>3.4356</v>
      </c>
      <c r="CR21">
        <v>0.85655999999999999</v>
      </c>
      <c r="CS21">
        <v>2.79379</v>
      </c>
      <c r="CT21">
        <v>0</v>
      </c>
      <c r="CU21">
        <v>0</v>
      </c>
      <c r="CV21">
        <v>0</v>
      </c>
      <c r="CW21">
        <v>0.99528000000000005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76.823868999999988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362.30138299999999</v>
      </c>
      <c r="L22">
        <v>342.10110800000001</v>
      </c>
      <c r="M22">
        <v>76.813175999999999</v>
      </c>
      <c r="N22">
        <v>119.15625</v>
      </c>
      <c r="O22">
        <v>124.7899</v>
      </c>
      <c r="P22">
        <v>117.4773</v>
      </c>
      <c r="Q22">
        <v>10.971717</v>
      </c>
      <c r="R22">
        <v>13.359094000000001</v>
      </c>
      <c r="S22">
        <v>7.775925</v>
      </c>
      <c r="T22">
        <v>0.56000000000000005</v>
      </c>
      <c r="U22">
        <v>279.18</v>
      </c>
      <c r="V22">
        <v>0</v>
      </c>
      <c r="W22">
        <v>13</v>
      </c>
      <c r="X22">
        <v>36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9.1440000000000001</v>
      </c>
      <c r="AG22">
        <v>45.147199999999998</v>
      </c>
      <c r="AH22">
        <v>0</v>
      </c>
      <c r="AI22">
        <v>0</v>
      </c>
      <c r="AJ22">
        <v>0</v>
      </c>
      <c r="AK22">
        <v>54.966999999999999</v>
      </c>
      <c r="AL22">
        <v>2.5564</v>
      </c>
      <c r="AM22">
        <v>0</v>
      </c>
      <c r="AN22">
        <v>0.74441999999999997</v>
      </c>
      <c r="AO22">
        <v>0</v>
      </c>
      <c r="AP22">
        <v>1.5371999999999999</v>
      </c>
      <c r="AQ22">
        <v>0</v>
      </c>
      <c r="AR22">
        <v>3.3119999999999998</v>
      </c>
      <c r="AS22">
        <v>5.1117600000000003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76.823868999999988</v>
      </c>
      <c r="BA22">
        <f t="shared" si="1"/>
        <v>1714.0773019999997</v>
      </c>
      <c r="BB22">
        <v>19</v>
      </c>
      <c r="BD22">
        <v>5.33</v>
      </c>
      <c r="BE22">
        <v>1.92</v>
      </c>
      <c r="BF22">
        <v>2.21</v>
      </c>
      <c r="BG22">
        <v>1.79</v>
      </c>
      <c r="BH22">
        <v>6.05</v>
      </c>
      <c r="BI22">
        <v>0.82</v>
      </c>
      <c r="BJ22">
        <v>0.42</v>
      </c>
      <c r="BK22">
        <v>1.73</v>
      </c>
      <c r="BL22">
        <v>0.87</v>
      </c>
      <c r="BM22">
        <v>0.08</v>
      </c>
      <c r="BN22">
        <v>1.75</v>
      </c>
      <c r="BO22">
        <v>3.77</v>
      </c>
      <c r="BP22">
        <v>0.26</v>
      </c>
      <c r="BQ22">
        <v>2</v>
      </c>
      <c r="BR22">
        <v>2.19</v>
      </c>
      <c r="BS22">
        <v>1.65</v>
      </c>
      <c r="BT22">
        <v>2.9693719999999999</v>
      </c>
      <c r="BU22">
        <v>1.342031</v>
      </c>
      <c r="BV22">
        <v>2.4743629999999999</v>
      </c>
      <c r="BW22">
        <v>1.942655</v>
      </c>
      <c r="BX22">
        <v>1.959376</v>
      </c>
      <c r="BY22">
        <v>2.6840619999999999</v>
      </c>
      <c r="BZ22">
        <v>1.327717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5.3144439999999999</v>
      </c>
      <c r="CK22">
        <v>1.8703129999999999</v>
      </c>
      <c r="CL22">
        <v>1.9378120000000001</v>
      </c>
      <c r="CM22">
        <v>1.7560119999999999</v>
      </c>
      <c r="CN22">
        <v>1.771482</v>
      </c>
      <c r="CO22">
        <v>4.2945000000000002</v>
      </c>
      <c r="CP22">
        <v>4.2584999999999997</v>
      </c>
      <c r="CQ22">
        <v>3.4356</v>
      </c>
      <c r="CR22">
        <v>0.85655999999999999</v>
      </c>
      <c r="CS22">
        <v>2.79379</v>
      </c>
      <c r="CT22">
        <v>0</v>
      </c>
      <c r="CU22">
        <v>0</v>
      </c>
      <c r="CV22">
        <v>0</v>
      </c>
      <c r="CW22">
        <v>0.99528000000000005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76.823868999999988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350</v>
      </c>
      <c r="L23">
        <v>333.12</v>
      </c>
      <c r="M23">
        <v>92.063809000000006</v>
      </c>
      <c r="N23">
        <v>119.15625</v>
      </c>
      <c r="O23">
        <v>124.7899</v>
      </c>
      <c r="P23">
        <v>136.4408</v>
      </c>
      <c r="Q23">
        <v>1</v>
      </c>
      <c r="R23">
        <v>6</v>
      </c>
      <c r="S23">
        <v>2</v>
      </c>
      <c r="T23">
        <v>0.56000000000000005</v>
      </c>
      <c r="U23">
        <v>279.18</v>
      </c>
      <c r="V23">
        <v>0</v>
      </c>
      <c r="W23">
        <v>13</v>
      </c>
      <c r="X23">
        <v>36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9.1440000000000001</v>
      </c>
      <c r="AG23">
        <v>45.147199999999998</v>
      </c>
      <c r="AH23">
        <v>0</v>
      </c>
      <c r="AI23">
        <v>0</v>
      </c>
      <c r="AJ23">
        <v>0</v>
      </c>
      <c r="AK23">
        <v>54.966999999999999</v>
      </c>
      <c r="AL23">
        <v>2.5564</v>
      </c>
      <c r="AM23">
        <v>0</v>
      </c>
      <c r="AN23">
        <v>0.74441999999999997</v>
      </c>
      <c r="AO23">
        <v>0</v>
      </c>
      <c r="AP23">
        <v>1.5371999999999999</v>
      </c>
      <c r="AQ23">
        <v>0</v>
      </c>
      <c r="AR23">
        <v>3.8639999999999999</v>
      </c>
      <c r="AS23">
        <v>5.1117600000000003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76.823868999999988</v>
      </c>
      <c r="BA23">
        <f t="shared" si="1"/>
        <v>1704.4542080000001</v>
      </c>
      <c r="BB23">
        <v>20</v>
      </c>
      <c r="BD23">
        <v>5.33</v>
      </c>
      <c r="BE23">
        <v>1.92</v>
      </c>
      <c r="BF23">
        <v>2.21</v>
      </c>
      <c r="BG23">
        <v>1.79</v>
      </c>
      <c r="BH23">
        <v>6.05</v>
      </c>
      <c r="BI23">
        <v>0.82</v>
      </c>
      <c r="BJ23">
        <v>0.42</v>
      </c>
      <c r="BK23">
        <v>1.73</v>
      </c>
      <c r="BL23">
        <v>0.87</v>
      </c>
      <c r="BM23">
        <v>0.08</v>
      </c>
      <c r="BN23">
        <v>1.75</v>
      </c>
      <c r="BO23">
        <v>3.77</v>
      </c>
      <c r="BP23">
        <v>0.26</v>
      </c>
      <c r="BQ23">
        <v>2</v>
      </c>
      <c r="BR23">
        <v>2.19</v>
      </c>
      <c r="BS23">
        <v>1.65</v>
      </c>
      <c r="BT23">
        <v>2.9693719999999999</v>
      </c>
      <c r="BU23">
        <v>1.342031</v>
      </c>
      <c r="BV23">
        <v>2.4743629999999999</v>
      </c>
      <c r="BW23">
        <v>1.942655</v>
      </c>
      <c r="BX23">
        <v>1.959376</v>
      </c>
      <c r="BY23">
        <v>2.6840619999999999</v>
      </c>
      <c r="BZ23">
        <v>1.327717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5.3144439999999999</v>
      </c>
      <c r="CK23">
        <v>1.8703129999999999</v>
      </c>
      <c r="CL23">
        <v>1.9378120000000001</v>
      </c>
      <c r="CM23">
        <v>1.7560119999999999</v>
      </c>
      <c r="CN23">
        <v>1.771482</v>
      </c>
      <c r="CO23">
        <v>4.2945000000000002</v>
      </c>
      <c r="CP23">
        <v>4.2584999999999997</v>
      </c>
      <c r="CQ23">
        <v>3.4356</v>
      </c>
      <c r="CR23">
        <v>0.85655999999999999</v>
      </c>
      <c r="CS23">
        <v>2.79379</v>
      </c>
      <c r="CT23">
        <v>0</v>
      </c>
      <c r="CU23">
        <v>0</v>
      </c>
      <c r="CV23">
        <v>0</v>
      </c>
      <c r="CW23">
        <v>0.99528000000000005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76.823868999999988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350</v>
      </c>
      <c r="L24">
        <v>333.12</v>
      </c>
      <c r="M24">
        <v>92.92</v>
      </c>
      <c r="N24">
        <v>119.15625</v>
      </c>
      <c r="O24">
        <v>124.7899</v>
      </c>
      <c r="P24">
        <v>136.4408</v>
      </c>
      <c r="Q24">
        <v>1</v>
      </c>
      <c r="R24">
        <v>12.983025</v>
      </c>
      <c r="S24">
        <v>2</v>
      </c>
      <c r="T24">
        <v>0.56000000000000005</v>
      </c>
      <c r="U24">
        <v>279.18</v>
      </c>
      <c r="V24">
        <v>3.438777</v>
      </c>
      <c r="W24">
        <v>21.153569000000001</v>
      </c>
      <c r="X24">
        <v>77.169300000000007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9.1440000000000001</v>
      </c>
      <c r="AG24">
        <v>45.147199999999998</v>
      </c>
      <c r="AH24">
        <v>3.6149</v>
      </c>
      <c r="AI24">
        <v>0</v>
      </c>
      <c r="AJ24">
        <v>0</v>
      </c>
      <c r="AK24">
        <v>54.966999999999999</v>
      </c>
      <c r="AL24">
        <v>2.5564</v>
      </c>
      <c r="AM24">
        <v>0</v>
      </c>
      <c r="AN24">
        <v>0.74441999999999997</v>
      </c>
      <c r="AO24">
        <v>0</v>
      </c>
      <c r="AP24">
        <v>1.5371999999999999</v>
      </c>
      <c r="AQ24">
        <v>0</v>
      </c>
      <c r="AR24">
        <v>3.8639999999999999</v>
      </c>
      <c r="AS24">
        <v>5.1117600000000003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76.846268999999992</v>
      </c>
      <c r="BA24">
        <f t="shared" si="1"/>
        <v>1768.6923700000002</v>
      </c>
      <c r="BB24">
        <v>21</v>
      </c>
      <c r="BD24">
        <v>5.33</v>
      </c>
      <c r="BE24">
        <v>1.92</v>
      </c>
      <c r="BF24">
        <v>2.21</v>
      </c>
      <c r="BG24">
        <v>1.79</v>
      </c>
      <c r="BH24">
        <v>6.05</v>
      </c>
      <c r="BI24">
        <v>0.82</v>
      </c>
      <c r="BJ24">
        <v>0.42</v>
      </c>
      <c r="BK24">
        <v>1.73</v>
      </c>
      <c r="BL24">
        <v>0.87</v>
      </c>
      <c r="BM24">
        <v>0.08</v>
      </c>
      <c r="BN24">
        <v>1.75</v>
      </c>
      <c r="BO24">
        <v>3.77</v>
      </c>
      <c r="BP24">
        <v>0.26</v>
      </c>
      <c r="BQ24">
        <v>2</v>
      </c>
      <c r="BR24">
        <v>2.19</v>
      </c>
      <c r="BS24">
        <v>1.65</v>
      </c>
      <c r="BT24">
        <v>2.9693719999999999</v>
      </c>
      <c r="BU24">
        <v>1.342031</v>
      </c>
      <c r="BV24">
        <v>2.4743629999999999</v>
      </c>
      <c r="BW24">
        <v>1.942655</v>
      </c>
      <c r="BX24">
        <v>1.959376</v>
      </c>
      <c r="BY24">
        <v>2.6840619999999999</v>
      </c>
      <c r="BZ24">
        <v>1.327717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5.3144439999999999</v>
      </c>
      <c r="CK24">
        <v>1.8703129999999999</v>
      </c>
      <c r="CL24">
        <v>1.9378120000000001</v>
      </c>
      <c r="CM24">
        <v>1.7560119999999999</v>
      </c>
      <c r="CN24">
        <v>1.771482</v>
      </c>
      <c r="CO24">
        <v>4.2945000000000002</v>
      </c>
      <c r="CP24">
        <v>4.2584999999999997</v>
      </c>
      <c r="CQ24">
        <v>3.4356</v>
      </c>
      <c r="CR24">
        <v>0.85655999999999999</v>
      </c>
      <c r="CS24">
        <v>2.79379</v>
      </c>
      <c r="CT24">
        <v>0</v>
      </c>
      <c r="CU24">
        <v>0</v>
      </c>
      <c r="CV24">
        <v>2.24E-2</v>
      </c>
      <c r="CW24">
        <v>0.99528000000000005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76.846268999999992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370</v>
      </c>
      <c r="L25">
        <v>333.12</v>
      </c>
      <c r="M25">
        <v>92.92</v>
      </c>
      <c r="N25">
        <v>119.15625</v>
      </c>
      <c r="O25">
        <v>124.7899</v>
      </c>
      <c r="P25">
        <v>136.4408</v>
      </c>
      <c r="Q25">
        <v>1</v>
      </c>
      <c r="R25">
        <v>13.601100000000001</v>
      </c>
      <c r="S25">
        <v>2</v>
      </c>
      <c r="T25">
        <v>0.56000000000000005</v>
      </c>
      <c r="U25">
        <v>279.18</v>
      </c>
      <c r="V25">
        <v>7.8165560000000003</v>
      </c>
      <c r="W25">
        <v>30.299066</v>
      </c>
      <c r="X25">
        <v>77.169300000000007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9.1440000000000001</v>
      </c>
      <c r="AG25">
        <v>45.147199999999998</v>
      </c>
      <c r="AH25">
        <v>20.3216</v>
      </c>
      <c r="AI25">
        <v>0</v>
      </c>
      <c r="AJ25">
        <v>0</v>
      </c>
      <c r="AK25">
        <v>54.966999999999999</v>
      </c>
      <c r="AL25">
        <v>2.5564</v>
      </c>
      <c r="AM25">
        <v>0</v>
      </c>
      <c r="AN25">
        <v>0.74441999999999997</v>
      </c>
      <c r="AO25">
        <v>0</v>
      </c>
      <c r="AP25">
        <v>1.5371999999999999</v>
      </c>
      <c r="AQ25">
        <v>0</v>
      </c>
      <c r="AR25">
        <v>3.8639999999999999</v>
      </c>
      <c r="AS25">
        <v>5.1117600000000003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76.986268999999993</v>
      </c>
      <c r="BA25">
        <f t="shared" si="1"/>
        <v>1819.680421</v>
      </c>
      <c r="BB25">
        <v>22</v>
      </c>
      <c r="BD25">
        <v>5.33</v>
      </c>
      <c r="BE25">
        <v>1.92</v>
      </c>
      <c r="BF25">
        <v>2.21</v>
      </c>
      <c r="BG25">
        <v>1.79</v>
      </c>
      <c r="BH25">
        <v>6.05</v>
      </c>
      <c r="BI25">
        <v>0.82</v>
      </c>
      <c r="BJ25">
        <v>0.42</v>
      </c>
      <c r="BK25">
        <v>1.73</v>
      </c>
      <c r="BL25">
        <v>0.87</v>
      </c>
      <c r="BM25">
        <v>0.08</v>
      </c>
      <c r="BN25">
        <v>1.75</v>
      </c>
      <c r="BO25">
        <v>3.77</v>
      </c>
      <c r="BP25">
        <v>0.26</v>
      </c>
      <c r="BQ25">
        <v>2</v>
      </c>
      <c r="BR25">
        <v>2.19</v>
      </c>
      <c r="BS25">
        <v>1.65</v>
      </c>
      <c r="BT25">
        <v>2.9693719999999999</v>
      </c>
      <c r="BU25">
        <v>1.342031</v>
      </c>
      <c r="BV25">
        <v>2.4743629999999999</v>
      </c>
      <c r="BW25">
        <v>1.942655</v>
      </c>
      <c r="BX25">
        <v>1.959376</v>
      </c>
      <c r="BY25">
        <v>2.6840619999999999</v>
      </c>
      <c r="BZ25">
        <v>1.327717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5.3144439999999999</v>
      </c>
      <c r="CK25">
        <v>1.8703129999999999</v>
      </c>
      <c r="CL25">
        <v>1.9378120000000001</v>
      </c>
      <c r="CM25">
        <v>1.7560119999999999</v>
      </c>
      <c r="CN25">
        <v>1.771482</v>
      </c>
      <c r="CO25">
        <v>4.2945000000000002</v>
      </c>
      <c r="CP25">
        <v>4.2584999999999997</v>
      </c>
      <c r="CQ25">
        <v>3.4356</v>
      </c>
      <c r="CR25">
        <v>0.85655999999999999</v>
      </c>
      <c r="CS25">
        <v>2.79379</v>
      </c>
      <c r="CT25">
        <v>0</v>
      </c>
      <c r="CU25">
        <v>0</v>
      </c>
      <c r="CV25">
        <v>0.16239999999999999</v>
      </c>
      <c r="CW25">
        <v>0.99528000000000005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76.986268999999993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434.66890000000001</v>
      </c>
      <c r="L26">
        <v>423.12</v>
      </c>
      <c r="M26">
        <v>92.92</v>
      </c>
      <c r="N26">
        <v>119.15625</v>
      </c>
      <c r="O26">
        <v>124.7899</v>
      </c>
      <c r="P26">
        <v>136.4408</v>
      </c>
      <c r="Q26">
        <v>5.4762000000000004</v>
      </c>
      <c r="R26">
        <v>13.601100000000001</v>
      </c>
      <c r="S26">
        <v>6.6124000000000001</v>
      </c>
      <c r="T26">
        <v>0.56000000000000005</v>
      </c>
      <c r="U26">
        <v>279.18</v>
      </c>
      <c r="V26">
        <v>9.8780999999999999</v>
      </c>
      <c r="W26">
        <v>35.164499999999997</v>
      </c>
      <c r="X26">
        <v>77.169300000000007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5.3159999999999998</v>
      </c>
      <c r="AF26">
        <v>9.1440000000000001</v>
      </c>
      <c r="AG26">
        <v>45.147199999999998</v>
      </c>
      <c r="AH26">
        <v>20.516999999999999</v>
      </c>
      <c r="AI26">
        <v>0</v>
      </c>
      <c r="AJ26">
        <v>0</v>
      </c>
      <c r="AK26">
        <v>54.966999999999999</v>
      </c>
      <c r="AL26">
        <v>2.5564</v>
      </c>
      <c r="AM26">
        <v>0</v>
      </c>
      <c r="AN26">
        <v>0.74441999999999997</v>
      </c>
      <c r="AO26">
        <v>0</v>
      </c>
      <c r="AP26">
        <v>1.5371999999999999</v>
      </c>
      <c r="AQ26">
        <v>0</v>
      </c>
      <c r="AR26">
        <v>3.8639999999999999</v>
      </c>
      <c r="AS26">
        <v>5.1117600000000003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76.979068999999996</v>
      </c>
      <c r="BA26">
        <f t="shared" si="1"/>
        <v>1995.8690990000005</v>
      </c>
      <c r="BB26">
        <v>23</v>
      </c>
      <c r="BD26">
        <v>5.33</v>
      </c>
      <c r="BE26">
        <v>1.92</v>
      </c>
      <c r="BF26">
        <v>2.21</v>
      </c>
      <c r="BG26">
        <v>1.79</v>
      </c>
      <c r="BH26">
        <v>6.05</v>
      </c>
      <c r="BI26">
        <v>0.85</v>
      </c>
      <c r="BJ26">
        <v>0.43</v>
      </c>
      <c r="BK26">
        <v>1.73</v>
      </c>
      <c r="BL26">
        <v>0.82</v>
      </c>
      <c r="BM26">
        <v>0.08</v>
      </c>
      <c r="BN26">
        <v>1.75</v>
      </c>
      <c r="BO26">
        <v>3.77</v>
      </c>
      <c r="BP26">
        <v>0.26</v>
      </c>
      <c r="BQ26">
        <v>2</v>
      </c>
      <c r="BR26">
        <v>2.19</v>
      </c>
      <c r="BS26">
        <v>1.65</v>
      </c>
      <c r="BT26">
        <v>2.9693719999999999</v>
      </c>
      <c r="BU26">
        <v>1.342031</v>
      </c>
      <c r="BV26">
        <v>2.4743629999999999</v>
      </c>
      <c r="BW26">
        <v>1.942655</v>
      </c>
      <c r="BX26">
        <v>1.959376</v>
      </c>
      <c r="BY26">
        <v>2.6840619999999999</v>
      </c>
      <c r="BZ26">
        <v>1.327717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5.3144439999999999</v>
      </c>
      <c r="CK26">
        <v>1.8703129999999999</v>
      </c>
      <c r="CL26">
        <v>1.9378120000000001</v>
      </c>
      <c r="CM26">
        <v>1.7560119999999999</v>
      </c>
      <c r="CN26">
        <v>1.771482</v>
      </c>
      <c r="CO26">
        <v>4.2945000000000002</v>
      </c>
      <c r="CP26">
        <v>4.2584999999999997</v>
      </c>
      <c r="CQ26">
        <v>3.4356</v>
      </c>
      <c r="CR26">
        <v>0.85655999999999999</v>
      </c>
      <c r="CS26">
        <v>2.79379</v>
      </c>
      <c r="CT26">
        <v>0</v>
      </c>
      <c r="CU26">
        <v>0</v>
      </c>
      <c r="CV26">
        <v>0.16520000000000001</v>
      </c>
      <c r="CW26">
        <v>0.99528000000000005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76.979068999999996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564.66890000000001</v>
      </c>
      <c r="L27">
        <v>547.46460000000002</v>
      </c>
      <c r="M27">
        <v>92.92</v>
      </c>
      <c r="N27">
        <v>119.15625</v>
      </c>
      <c r="O27">
        <v>124.7899</v>
      </c>
      <c r="P27">
        <v>136.4408</v>
      </c>
      <c r="Q27">
        <v>5.4762000000000004</v>
      </c>
      <c r="R27">
        <v>31.928000000000001</v>
      </c>
      <c r="S27">
        <v>6.6124000000000001</v>
      </c>
      <c r="T27">
        <v>0.56000000000000005</v>
      </c>
      <c r="U27">
        <v>279.18</v>
      </c>
      <c r="V27">
        <v>12.052089</v>
      </c>
      <c r="W27">
        <v>35.164499999999997</v>
      </c>
      <c r="X27">
        <v>77.169300000000007</v>
      </c>
      <c r="Y27">
        <v>0</v>
      </c>
      <c r="Z27">
        <v>0</v>
      </c>
      <c r="AA27">
        <v>0</v>
      </c>
      <c r="AB27">
        <v>0</v>
      </c>
      <c r="AC27">
        <v>2.9026800000000001</v>
      </c>
      <c r="AD27">
        <v>0</v>
      </c>
      <c r="AE27">
        <v>17.011199999999999</v>
      </c>
      <c r="AF27">
        <v>9.1440000000000001</v>
      </c>
      <c r="AG27">
        <v>45.147199999999998</v>
      </c>
      <c r="AH27">
        <v>48.263800000000003</v>
      </c>
      <c r="AI27">
        <v>0</v>
      </c>
      <c r="AJ27">
        <v>0</v>
      </c>
      <c r="AK27">
        <v>54.966999999999999</v>
      </c>
      <c r="AL27">
        <v>2.5564</v>
      </c>
      <c r="AM27">
        <v>0</v>
      </c>
      <c r="AN27">
        <v>0.74441999999999997</v>
      </c>
      <c r="AO27">
        <v>0</v>
      </c>
      <c r="AP27">
        <v>1.5371999999999999</v>
      </c>
      <c r="AQ27">
        <v>16.302</v>
      </c>
      <c r="AR27">
        <v>4.4160000000000004</v>
      </c>
      <c r="AS27">
        <v>5.3807999999999998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77.496268999999984</v>
      </c>
      <c r="BA27">
        <f t="shared" si="1"/>
        <v>2330.6995080000006</v>
      </c>
      <c r="BB27">
        <v>24</v>
      </c>
      <c r="BD27">
        <v>5.33</v>
      </c>
      <c r="BE27">
        <v>1.92</v>
      </c>
      <c r="BF27">
        <v>2.21</v>
      </c>
      <c r="BG27">
        <v>1.79</v>
      </c>
      <c r="BH27">
        <v>6.05</v>
      </c>
      <c r="BI27">
        <v>0.86</v>
      </c>
      <c r="BJ27">
        <v>0.43</v>
      </c>
      <c r="BK27">
        <v>1.73</v>
      </c>
      <c r="BL27">
        <v>0.77</v>
      </c>
      <c r="BM27">
        <v>0.08</v>
      </c>
      <c r="BN27">
        <v>1.75</v>
      </c>
      <c r="BO27">
        <v>3.77</v>
      </c>
      <c r="BP27">
        <v>0.26</v>
      </c>
      <c r="BQ27">
        <v>2</v>
      </c>
      <c r="BR27">
        <v>2.19</v>
      </c>
      <c r="BS27">
        <v>1.65</v>
      </c>
      <c r="BT27">
        <v>2.9693719999999999</v>
      </c>
      <c r="BU27">
        <v>1.342031</v>
      </c>
      <c r="BV27">
        <v>2.4743629999999999</v>
      </c>
      <c r="BW27">
        <v>1.942655</v>
      </c>
      <c r="BX27">
        <v>1.959376</v>
      </c>
      <c r="BY27">
        <v>2.6840619999999999</v>
      </c>
      <c r="BZ27">
        <v>1.327717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5.3144439999999999</v>
      </c>
      <c r="CK27">
        <v>1.8703129999999999</v>
      </c>
      <c r="CL27">
        <v>1.9378120000000001</v>
      </c>
      <c r="CM27">
        <v>1.7560119999999999</v>
      </c>
      <c r="CN27">
        <v>1.771482</v>
      </c>
      <c r="CO27">
        <v>4.2945000000000002</v>
      </c>
      <c r="CP27">
        <v>4.2584999999999997</v>
      </c>
      <c r="CQ27">
        <v>3.4356</v>
      </c>
      <c r="CR27">
        <v>0.85655999999999999</v>
      </c>
      <c r="CS27">
        <v>2.79379</v>
      </c>
      <c r="CT27">
        <v>0</v>
      </c>
      <c r="CU27">
        <v>0.33600000000000002</v>
      </c>
      <c r="CV27">
        <v>0.38640000000000002</v>
      </c>
      <c r="CW27">
        <v>0.99528000000000005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77.496268999999984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8.7100000000000009</v>
      </c>
      <c r="H28">
        <v>0</v>
      </c>
      <c r="I28">
        <v>0</v>
      </c>
      <c r="J28">
        <v>0</v>
      </c>
      <c r="K28">
        <v>635.34431099999995</v>
      </c>
      <c r="L28">
        <v>646.95420000000001</v>
      </c>
      <c r="M28">
        <v>92.92</v>
      </c>
      <c r="N28">
        <v>119.15625</v>
      </c>
      <c r="O28">
        <v>124.7899</v>
      </c>
      <c r="P28">
        <v>136.4408</v>
      </c>
      <c r="Q28">
        <v>12.091100000000001</v>
      </c>
      <c r="R28">
        <v>41.7316</v>
      </c>
      <c r="S28">
        <v>14.606400000000001</v>
      </c>
      <c r="T28">
        <v>0.56000000000000005</v>
      </c>
      <c r="U28">
        <v>279.18</v>
      </c>
      <c r="V28">
        <v>17.063161000000001</v>
      </c>
      <c r="W28">
        <v>46.399079999999998</v>
      </c>
      <c r="X28">
        <v>98.34</v>
      </c>
      <c r="Y28">
        <v>0</v>
      </c>
      <c r="Z28">
        <v>0</v>
      </c>
      <c r="AA28">
        <v>0</v>
      </c>
      <c r="AB28">
        <v>0</v>
      </c>
      <c r="AC28">
        <v>10.02744</v>
      </c>
      <c r="AD28">
        <v>0</v>
      </c>
      <c r="AE28">
        <v>17.011199999999999</v>
      </c>
      <c r="AF28">
        <v>9.1440000000000001</v>
      </c>
      <c r="AG28">
        <v>45.147199999999998</v>
      </c>
      <c r="AH28">
        <v>72.395700000000005</v>
      </c>
      <c r="AI28">
        <v>0</v>
      </c>
      <c r="AJ28">
        <v>0</v>
      </c>
      <c r="AK28">
        <v>54.966999999999999</v>
      </c>
      <c r="AL28">
        <v>2.5564</v>
      </c>
      <c r="AM28">
        <v>0</v>
      </c>
      <c r="AN28">
        <v>0.74441999999999997</v>
      </c>
      <c r="AO28">
        <v>0</v>
      </c>
      <c r="AP28">
        <v>1.5371999999999999</v>
      </c>
      <c r="AQ28">
        <v>31.68</v>
      </c>
      <c r="AR28">
        <v>4.4160000000000004</v>
      </c>
      <c r="AS28">
        <v>5.3807999999999998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78.005468999999991</v>
      </c>
      <c r="BA28">
        <f t="shared" si="1"/>
        <v>2618.5472310000005</v>
      </c>
      <c r="BB28">
        <v>25</v>
      </c>
      <c r="BD28">
        <v>5.33</v>
      </c>
      <c r="BE28">
        <v>1.92</v>
      </c>
      <c r="BF28">
        <v>2.21</v>
      </c>
      <c r="BG28">
        <v>1.79</v>
      </c>
      <c r="BH28">
        <v>6.05</v>
      </c>
      <c r="BI28">
        <v>0.86</v>
      </c>
      <c r="BJ28">
        <v>0.43</v>
      </c>
      <c r="BK28">
        <v>1.73</v>
      </c>
      <c r="BL28">
        <v>0.75</v>
      </c>
      <c r="BM28">
        <v>0.08</v>
      </c>
      <c r="BN28">
        <v>1.75</v>
      </c>
      <c r="BO28">
        <v>3.77</v>
      </c>
      <c r="BP28">
        <v>0.26</v>
      </c>
      <c r="BQ28">
        <v>2</v>
      </c>
      <c r="BR28">
        <v>2.19</v>
      </c>
      <c r="BS28">
        <v>1.65</v>
      </c>
      <c r="BT28">
        <v>2.9693719999999999</v>
      </c>
      <c r="BU28">
        <v>1.342031</v>
      </c>
      <c r="BV28">
        <v>2.4743629999999999</v>
      </c>
      <c r="BW28">
        <v>1.942655</v>
      </c>
      <c r="BX28">
        <v>1.959376</v>
      </c>
      <c r="BY28">
        <v>2.6840619999999999</v>
      </c>
      <c r="BZ28">
        <v>1.327717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5.3144439999999999</v>
      </c>
      <c r="CK28">
        <v>1.8703129999999999</v>
      </c>
      <c r="CL28">
        <v>1.9378120000000001</v>
      </c>
      <c r="CM28">
        <v>1.7560119999999999</v>
      </c>
      <c r="CN28">
        <v>1.771482</v>
      </c>
      <c r="CO28">
        <v>4.2945000000000002</v>
      </c>
      <c r="CP28">
        <v>4.2584999999999997</v>
      </c>
      <c r="CQ28">
        <v>3.4356</v>
      </c>
      <c r="CR28">
        <v>0.85655999999999999</v>
      </c>
      <c r="CS28">
        <v>2.79379</v>
      </c>
      <c r="CT28">
        <v>0</v>
      </c>
      <c r="CU28">
        <v>0.67200000000000004</v>
      </c>
      <c r="CV28">
        <v>0.5796</v>
      </c>
      <c r="CW28">
        <v>0.99528000000000005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78.005468999999991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1.92</v>
      </c>
      <c r="H29">
        <v>0</v>
      </c>
      <c r="I29">
        <v>0</v>
      </c>
      <c r="J29">
        <v>0</v>
      </c>
      <c r="K29">
        <v>685.22619999999995</v>
      </c>
      <c r="L29">
        <v>656.39319999999998</v>
      </c>
      <c r="M29">
        <v>92.92</v>
      </c>
      <c r="N29">
        <v>119.15625</v>
      </c>
      <c r="O29">
        <v>124.7899</v>
      </c>
      <c r="P29">
        <v>136.4408</v>
      </c>
      <c r="Q29">
        <v>17.727156000000001</v>
      </c>
      <c r="R29">
        <v>41.7316</v>
      </c>
      <c r="S29">
        <v>26.042400000000001</v>
      </c>
      <c r="T29">
        <v>0.56000000000000005</v>
      </c>
      <c r="U29">
        <v>279.18</v>
      </c>
      <c r="V29">
        <v>17.5261</v>
      </c>
      <c r="W29">
        <v>46.399079999999998</v>
      </c>
      <c r="X29">
        <v>98.34</v>
      </c>
      <c r="Y29">
        <v>0</v>
      </c>
      <c r="Z29">
        <v>1.1000000000000001</v>
      </c>
      <c r="AA29">
        <v>3.7919999999999998</v>
      </c>
      <c r="AB29">
        <v>3.47</v>
      </c>
      <c r="AC29">
        <v>20.074670999999999</v>
      </c>
      <c r="AD29">
        <v>0</v>
      </c>
      <c r="AE29">
        <v>34.022399999999998</v>
      </c>
      <c r="AF29">
        <v>9.1440000000000001</v>
      </c>
      <c r="AG29">
        <v>45.147199999999998</v>
      </c>
      <c r="AH29">
        <v>96.527600000000007</v>
      </c>
      <c r="AI29">
        <v>0</v>
      </c>
      <c r="AJ29">
        <v>0</v>
      </c>
      <c r="AK29">
        <v>54.966999999999999</v>
      </c>
      <c r="AL29">
        <v>2.5564</v>
      </c>
      <c r="AM29">
        <v>0</v>
      </c>
      <c r="AN29">
        <v>0.74441999999999997</v>
      </c>
      <c r="AO29">
        <v>0</v>
      </c>
      <c r="AP29">
        <v>1.5371999999999999</v>
      </c>
      <c r="AQ29">
        <v>47.52</v>
      </c>
      <c r="AR29">
        <v>4.4160000000000004</v>
      </c>
      <c r="AS29">
        <v>5.3807999999999998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78.198668999999995</v>
      </c>
      <c r="BA29">
        <f t="shared" si="1"/>
        <v>2764.1986459999994</v>
      </c>
      <c r="BB29">
        <v>26</v>
      </c>
      <c r="BD29">
        <v>5.33</v>
      </c>
      <c r="BE29">
        <v>1.92</v>
      </c>
      <c r="BF29">
        <v>2.21</v>
      </c>
      <c r="BG29">
        <v>1.79</v>
      </c>
      <c r="BH29">
        <v>6.05</v>
      </c>
      <c r="BI29">
        <v>0.86</v>
      </c>
      <c r="BJ29">
        <v>0.43</v>
      </c>
      <c r="BK29">
        <v>1.73</v>
      </c>
      <c r="BL29">
        <v>0.75</v>
      </c>
      <c r="BM29">
        <v>0.08</v>
      </c>
      <c r="BN29">
        <v>1.75</v>
      </c>
      <c r="BO29">
        <v>3.77</v>
      </c>
      <c r="BP29">
        <v>0.26</v>
      </c>
      <c r="BQ29">
        <v>2</v>
      </c>
      <c r="BR29">
        <v>2.19</v>
      </c>
      <c r="BS29">
        <v>1.65</v>
      </c>
      <c r="BT29">
        <v>2.9693719999999999</v>
      </c>
      <c r="BU29">
        <v>1.342031</v>
      </c>
      <c r="BV29">
        <v>2.4743629999999999</v>
      </c>
      <c r="BW29">
        <v>1.942655</v>
      </c>
      <c r="BX29">
        <v>1.959376</v>
      </c>
      <c r="BY29">
        <v>2.6840619999999999</v>
      </c>
      <c r="BZ29">
        <v>1.327717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5.3144439999999999</v>
      </c>
      <c r="CK29">
        <v>1.8703129999999999</v>
      </c>
      <c r="CL29">
        <v>1.9378120000000001</v>
      </c>
      <c r="CM29">
        <v>1.7560119999999999</v>
      </c>
      <c r="CN29">
        <v>1.771482</v>
      </c>
      <c r="CO29">
        <v>4.2945000000000002</v>
      </c>
      <c r="CP29">
        <v>4.2584999999999997</v>
      </c>
      <c r="CQ29">
        <v>3.4356</v>
      </c>
      <c r="CR29">
        <v>0.85655999999999999</v>
      </c>
      <c r="CS29">
        <v>2.79379</v>
      </c>
      <c r="CT29">
        <v>0</v>
      </c>
      <c r="CU29">
        <v>0.67200000000000004</v>
      </c>
      <c r="CV29">
        <v>0.77280000000000004</v>
      </c>
      <c r="CW29">
        <v>0.99528000000000005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78.198668999999995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685.22619999999995</v>
      </c>
      <c r="L30">
        <v>656.39319999999998</v>
      </c>
      <c r="M30">
        <v>92.92</v>
      </c>
      <c r="N30">
        <v>119.15625</v>
      </c>
      <c r="O30">
        <v>124.7899</v>
      </c>
      <c r="P30">
        <v>136.4408</v>
      </c>
      <c r="Q30">
        <v>21.5626</v>
      </c>
      <c r="R30">
        <v>41.7316</v>
      </c>
      <c r="S30">
        <v>26.042400000000001</v>
      </c>
      <c r="T30">
        <v>0.56000000000000005</v>
      </c>
      <c r="U30">
        <v>279.18</v>
      </c>
      <c r="V30">
        <v>17.5261</v>
      </c>
      <c r="W30">
        <v>46.399079999999998</v>
      </c>
      <c r="X30">
        <v>98.34</v>
      </c>
      <c r="Y30">
        <v>0</v>
      </c>
      <c r="Z30">
        <v>7.15</v>
      </c>
      <c r="AA30">
        <v>13.983000000000001</v>
      </c>
      <c r="AB30">
        <v>16.655999999999999</v>
      </c>
      <c r="AC30">
        <v>20.074670999999999</v>
      </c>
      <c r="AD30">
        <v>8.8855000000000004</v>
      </c>
      <c r="AE30">
        <v>51.193080000000002</v>
      </c>
      <c r="AF30">
        <v>18.288</v>
      </c>
      <c r="AG30">
        <v>45.147199999999998</v>
      </c>
      <c r="AH30">
        <v>96.527600000000007</v>
      </c>
      <c r="AI30">
        <v>3.9569999999999999</v>
      </c>
      <c r="AJ30">
        <v>0</v>
      </c>
      <c r="AK30">
        <v>54.966999999999999</v>
      </c>
      <c r="AL30">
        <v>2.5564</v>
      </c>
      <c r="AM30">
        <v>5.4056800000000003</v>
      </c>
      <c r="AN30">
        <v>0.74441999999999997</v>
      </c>
      <c r="AO30">
        <v>0</v>
      </c>
      <c r="AP30">
        <v>1.5371999999999999</v>
      </c>
      <c r="AQ30">
        <v>65.207999999999998</v>
      </c>
      <c r="AR30">
        <v>4.4160000000000004</v>
      </c>
      <c r="AS30">
        <v>5.3807999999999998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78.672668999999999</v>
      </c>
      <c r="BA30">
        <f t="shared" si="1"/>
        <v>2858.2659500000004</v>
      </c>
      <c r="BB30">
        <v>27</v>
      </c>
      <c r="BD30">
        <v>5.33</v>
      </c>
      <c r="BE30">
        <v>1.92</v>
      </c>
      <c r="BF30">
        <v>2.21</v>
      </c>
      <c r="BG30">
        <v>1.79</v>
      </c>
      <c r="BH30">
        <v>6.05</v>
      </c>
      <c r="BI30">
        <v>0.86</v>
      </c>
      <c r="BJ30">
        <v>0.43</v>
      </c>
      <c r="BK30">
        <v>1.73</v>
      </c>
      <c r="BL30">
        <v>0.75</v>
      </c>
      <c r="BM30">
        <v>0.08</v>
      </c>
      <c r="BN30">
        <v>1.75</v>
      </c>
      <c r="BO30">
        <v>3.77</v>
      </c>
      <c r="BP30">
        <v>0.26</v>
      </c>
      <c r="BQ30">
        <v>2</v>
      </c>
      <c r="BR30">
        <v>2.19</v>
      </c>
      <c r="BS30">
        <v>1.65</v>
      </c>
      <c r="BT30">
        <v>2.9693719999999999</v>
      </c>
      <c r="BU30">
        <v>1.342031</v>
      </c>
      <c r="BV30">
        <v>2.4743629999999999</v>
      </c>
      <c r="BW30">
        <v>1.942655</v>
      </c>
      <c r="BX30">
        <v>1.959376</v>
      </c>
      <c r="BY30">
        <v>2.6840619999999999</v>
      </c>
      <c r="BZ30">
        <v>1.327717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5.3144439999999999</v>
      </c>
      <c r="CK30">
        <v>1.8703129999999999</v>
      </c>
      <c r="CL30">
        <v>1.9378120000000001</v>
      </c>
      <c r="CM30">
        <v>1.7560119999999999</v>
      </c>
      <c r="CN30">
        <v>1.771482</v>
      </c>
      <c r="CO30">
        <v>4.2945000000000002</v>
      </c>
      <c r="CP30">
        <v>4.2584999999999997</v>
      </c>
      <c r="CQ30">
        <v>3.4356</v>
      </c>
      <c r="CR30">
        <v>0.85655999999999999</v>
      </c>
      <c r="CS30">
        <v>2.79379</v>
      </c>
      <c r="CT30">
        <v>0.13800000000000001</v>
      </c>
      <c r="CU30">
        <v>1.008</v>
      </c>
      <c r="CV30">
        <v>0.77280000000000004</v>
      </c>
      <c r="CW30">
        <v>0.99528000000000005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78.672668999999999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685.22619999999995</v>
      </c>
      <c r="L31">
        <v>656.39319999999998</v>
      </c>
      <c r="M31">
        <v>92.92</v>
      </c>
      <c r="N31">
        <v>119.15625</v>
      </c>
      <c r="O31">
        <v>124.7899</v>
      </c>
      <c r="P31">
        <v>136.4408</v>
      </c>
      <c r="Q31">
        <v>21.5626</v>
      </c>
      <c r="R31">
        <v>41.7316</v>
      </c>
      <c r="S31">
        <v>26.042400000000001</v>
      </c>
      <c r="T31">
        <v>0.56000000000000005</v>
      </c>
      <c r="U31">
        <v>279.18</v>
      </c>
      <c r="V31">
        <v>17.5261</v>
      </c>
      <c r="W31">
        <v>44.917999999999999</v>
      </c>
      <c r="X31">
        <v>98.34</v>
      </c>
      <c r="Y31">
        <v>0</v>
      </c>
      <c r="Z31">
        <v>13.1076</v>
      </c>
      <c r="AA31">
        <v>17.816079999999999</v>
      </c>
      <c r="AB31">
        <v>27.426880000000001</v>
      </c>
      <c r="AC31">
        <v>20.074670999999999</v>
      </c>
      <c r="AD31">
        <v>15.720499999999999</v>
      </c>
      <c r="AE31">
        <v>51.209028000000004</v>
      </c>
      <c r="AF31">
        <v>30.784800000000001</v>
      </c>
      <c r="AG31">
        <v>45.147199999999998</v>
      </c>
      <c r="AH31">
        <v>120.65949999999999</v>
      </c>
      <c r="AI31">
        <v>17.146999999999998</v>
      </c>
      <c r="AJ31">
        <v>0</v>
      </c>
      <c r="AK31">
        <v>54.966999999999999</v>
      </c>
      <c r="AL31">
        <v>2.5564</v>
      </c>
      <c r="AM31">
        <v>10.8941</v>
      </c>
      <c r="AN31">
        <v>0.74441999999999997</v>
      </c>
      <c r="AO31">
        <v>0</v>
      </c>
      <c r="AP31">
        <v>1.5371999999999999</v>
      </c>
      <c r="AQ31">
        <v>65.207999999999998</v>
      </c>
      <c r="AR31">
        <v>4.4160000000000004</v>
      </c>
      <c r="AS31">
        <v>8.0711999999999993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79.413724999999971</v>
      </c>
      <c r="BA31">
        <f t="shared" si="1"/>
        <v>2942.9359540000005</v>
      </c>
      <c r="BB31">
        <v>28</v>
      </c>
      <c r="BD31">
        <v>5.33</v>
      </c>
      <c r="BE31">
        <v>1.92</v>
      </c>
      <c r="BF31">
        <v>2.21</v>
      </c>
      <c r="BG31">
        <v>1.79</v>
      </c>
      <c r="BH31">
        <v>6.05</v>
      </c>
      <c r="BI31">
        <v>0.84</v>
      </c>
      <c r="BJ31">
        <v>0.42</v>
      </c>
      <c r="BK31">
        <v>1.73</v>
      </c>
      <c r="BL31">
        <v>0.75</v>
      </c>
      <c r="BM31">
        <v>0.08</v>
      </c>
      <c r="BN31">
        <v>1.1299999999999999</v>
      </c>
      <c r="BO31">
        <v>3.77</v>
      </c>
      <c r="BP31">
        <v>0.26</v>
      </c>
      <c r="BQ31">
        <v>2</v>
      </c>
      <c r="BR31">
        <v>2.19</v>
      </c>
      <c r="BS31">
        <v>1.65</v>
      </c>
      <c r="BT31">
        <v>2.9693719999999999</v>
      </c>
      <c r="BU31">
        <v>1.342031</v>
      </c>
      <c r="BV31">
        <v>2.4743629999999999</v>
      </c>
      <c r="BW31">
        <v>1.942655</v>
      </c>
      <c r="BX31">
        <v>1.959376</v>
      </c>
      <c r="BY31">
        <v>2.6840619999999999</v>
      </c>
      <c r="BZ31">
        <v>1.327717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5.3144439999999999</v>
      </c>
      <c r="CK31">
        <v>1.8703129999999999</v>
      </c>
      <c r="CL31">
        <v>1.9378120000000001</v>
      </c>
      <c r="CM31">
        <v>1.7560119999999999</v>
      </c>
      <c r="CN31">
        <v>1.771482</v>
      </c>
      <c r="CO31">
        <v>4.2945000000000002</v>
      </c>
      <c r="CP31">
        <v>4.2584999999999997</v>
      </c>
      <c r="CQ31">
        <v>3.4356</v>
      </c>
      <c r="CR31">
        <v>0.85655999999999999</v>
      </c>
      <c r="CS31">
        <v>2.79379</v>
      </c>
      <c r="CT31">
        <v>0.99985599999999997</v>
      </c>
      <c r="CU31">
        <v>1.3440000000000001</v>
      </c>
      <c r="CV31">
        <v>0.96599999999999997</v>
      </c>
      <c r="CW31">
        <v>0.99528000000000005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79.413724999999971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685.22619999999995</v>
      </c>
      <c r="L32">
        <v>656.39319999999998</v>
      </c>
      <c r="M32">
        <v>92.92</v>
      </c>
      <c r="N32">
        <v>119.15625</v>
      </c>
      <c r="O32">
        <v>124.7899</v>
      </c>
      <c r="P32">
        <v>136.4408</v>
      </c>
      <c r="Q32">
        <v>21.5626</v>
      </c>
      <c r="R32">
        <v>41.7316</v>
      </c>
      <c r="S32">
        <v>26.042400000000001</v>
      </c>
      <c r="T32">
        <v>0.56000000000000005</v>
      </c>
      <c r="U32">
        <v>279.18</v>
      </c>
      <c r="V32">
        <v>17.5261</v>
      </c>
      <c r="W32">
        <v>44.917999999999999</v>
      </c>
      <c r="X32">
        <v>98.34</v>
      </c>
      <c r="Y32">
        <v>0</v>
      </c>
      <c r="Z32">
        <v>13.1076</v>
      </c>
      <c r="AA32">
        <v>28.09872</v>
      </c>
      <c r="AB32">
        <v>27.426880000000001</v>
      </c>
      <c r="AC32">
        <v>20.074670999999999</v>
      </c>
      <c r="AD32">
        <v>18.864599999999999</v>
      </c>
      <c r="AE32">
        <v>51.209028000000004</v>
      </c>
      <c r="AF32">
        <v>30.784800000000001</v>
      </c>
      <c r="AG32">
        <v>45.147199999999998</v>
      </c>
      <c r="AH32">
        <v>120.65949999999999</v>
      </c>
      <c r="AI32">
        <v>17.146999999999998</v>
      </c>
      <c r="AJ32">
        <v>0</v>
      </c>
      <c r="AK32">
        <v>54.966999999999999</v>
      </c>
      <c r="AL32">
        <v>2.5564</v>
      </c>
      <c r="AM32">
        <v>16.38252</v>
      </c>
      <c r="AN32">
        <v>0.74441999999999997</v>
      </c>
      <c r="AO32">
        <v>0</v>
      </c>
      <c r="AP32">
        <v>1.5371999999999999</v>
      </c>
      <c r="AQ32">
        <v>65.207999999999998</v>
      </c>
      <c r="AR32">
        <v>8.8320000000000007</v>
      </c>
      <c r="AS32">
        <v>8.0711999999999993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79.556524999999979</v>
      </c>
      <c r="BA32">
        <f t="shared" si="1"/>
        <v>2966.4099140000003</v>
      </c>
      <c r="BB32">
        <v>29</v>
      </c>
      <c r="BD32">
        <v>5.33</v>
      </c>
      <c r="BE32">
        <v>1.92</v>
      </c>
      <c r="BF32">
        <v>2.21</v>
      </c>
      <c r="BG32">
        <v>1.79</v>
      </c>
      <c r="BH32">
        <v>6.05</v>
      </c>
      <c r="BI32">
        <v>0.84</v>
      </c>
      <c r="BJ32">
        <v>0.42</v>
      </c>
      <c r="BK32">
        <v>1.73</v>
      </c>
      <c r="BL32">
        <v>0.75</v>
      </c>
      <c r="BM32">
        <v>0.08</v>
      </c>
      <c r="BN32">
        <v>1.1299999999999999</v>
      </c>
      <c r="BO32">
        <v>3.77</v>
      </c>
      <c r="BP32">
        <v>0.26</v>
      </c>
      <c r="BQ32">
        <v>2</v>
      </c>
      <c r="BR32">
        <v>2.19</v>
      </c>
      <c r="BS32">
        <v>1.65</v>
      </c>
      <c r="BT32">
        <v>2.9693719999999999</v>
      </c>
      <c r="BU32">
        <v>1.342031</v>
      </c>
      <c r="BV32">
        <v>2.4743629999999999</v>
      </c>
      <c r="BW32">
        <v>1.942655</v>
      </c>
      <c r="BX32">
        <v>1.959376</v>
      </c>
      <c r="BY32">
        <v>2.6840619999999999</v>
      </c>
      <c r="BZ32">
        <v>1.327717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5.3144439999999999</v>
      </c>
      <c r="CK32">
        <v>1.8703129999999999</v>
      </c>
      <c r="CL32">
        <v>1.9378120000000001</v>
      </c>
      <c r="CM32">
        <v>1.7560119999999999</v>
      </c>
      <c r="CN32">
        <v>1.771482</v>
      </c>
      <c r="CO32">
        <v>4.2945000000000002</v>
      </c>
      <c r="CP32">
        <v>4.2584999999999997</v>
      </c>
      <c r="CQ32">
        <v>3.4356</v>
      </c>
      <c r="CR32">
        <v>0.85655999999999999</v>
      </c>
      <c r="CS32">
        <v>2.79379</v>
      </c>
      <c r="CT32">
        <v>0.99985599999999997</v>
      </c>
      <c r="CU32">
        <v>1.4867999999999999</v>
      </c>
      <c r="CV32">
        <v>0.96599999999999997</v>
      </c>
      <c r="CW32">
        <v>0.99528000000000005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79.556524999999979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685.22619999999995</v>
      </c>
      <c r="L33">
        <v>656.39319999999998</v>
      </c>
      <c r="M33">
        <v>92.92</v>
      </c>
      <c r="N33">
        <v>119.15625</v>
      </c>
      <c r="O33">
        <v>124.7899</v>
      </c>
      <c r="P33">
        <v>136.4408</v>
      </c>
      <c r="Q33">
        <v>21.5626</v>
      </c>
      <c r="R33">
        <v>41.7316</v>
      </c>
      <c r="S33">
        <v>26.042400000000001</v>
      </c>
      <c r="T33">
        <v>0.56000000000000005</v>
      </c>
      <c r="U33">
        <v>279.18</v>
      </c>
      <c r="V33">
        <v>17.5261</v>
      </c>
      <c r="W33">
        <v>46.241956999999999</v>
      </c>
      <c r="X33">
        <v>98.34</v>
      </c>
      <c r="Y33">
        <v>0</v>
      </c>
      <c r="Z33">
        <v>13.1076</v>
      </c>
      <c r="AA33">
        <v>28.09872</v>
      </c>
      <c r="AB33">
        <v>27.426880000000001</v>
      </c>
      <c r="AC33">
        <v>20.074670999999999</v>
      </c>
      <c r="AD33">
        <v>24.606000000000002</v>
      </c>
      <c r="AE33">
        <v>51.209028000000004</v>
      </c>
      <c r="AF33">
        <v>30.784800000000001</v>
      </c>
      <c r="AG33">
        <v>45.147199999999998</v>
      </c>
      <c r="AH33">
        <v>120.65949999999999</v>
      </c>
      <c r="AI33">
        <v>17.146999999999998</v>
      </c>
      <c r="AJ33">
        <v>0</v>
      </c>
      <c r="AK33">
        <v>54.966999999999999</v>
      </c>
      <c r="AL33">
        <v>2.5564</v>
      </c>
      <c r="AM33">
        <v>16.38252</v>
      </c>
      <c r="AN33">
        <v>0.74441999999999997</v>
      </c>
      <c r="AO33">
        <v>0</v>
      </c>
      <c r="AP33">
        <v>1.5371999999999999</v>
      </c>
      <c r="AQ33">
        <v>65.207999999999998</v>
      </c>
      <c r="AR33">
        <v>30.911999999999999</v>
      </c>
      <c r="AS33">
        <v>8.0711999999999993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79.73292499999998</v>
      </c>
      <c r="BA33">
        <f t="shared" si="1"/>
        <v>2995.7316710000005</v>
      </c>
      <c r="BB33">
        <v>30</v>
      </c>
      <c r="BD33">
        <v>5.33</v>
      </c>
      <c r="BE33">
        <v>1.92</v>
      </c>
      <c r="BF33">
        <v>2.21</v>
      </c>
      <c r="BG33">
        <v>1.79</v>
      </c>
      <c r="BH33">
        <v>6.05</v>
      </c>
      <c r="BI33">
        <v>0.84</v>
      </c>
      <c r="BJ33">
        <v>0.42</v>
      </c>
      <c r="BK33">
        <v>1.73</v>
      </c>
      <c r="BL33">
        <v>0.75</v>
      </c>
      <c r="BM33">
        <v>0.08</v>
      </c>
      <c r="BN33">
        <v>1.1299999999999999</v>
      </c>
      <c r="BO33">
        <v>3.77</v>
      </c>
      <c r="BP33">
        <v>0.26</v>
      </c>
      <c r="BQ33">
        <v>2</v>
      </c>
      <c r="BR33">
        <v>2.19</v>
      </c>
      <c r="BS33">
        <v>1.65</v>
      </c>
      <c r="BT33">
        <v>2.9693719999999999</v>
      </c>
      <c r="BU33">
        <v>1.342031</v>
      </c>
      <c r="BV33">
        <v>2.4743629999999999</v>
      </c>
      <c r="BW33">
        <v>1.942655</v>
      </c>
      <c r="BX33">
        <v>1.959376</v>
      </c>
      <c r="BY33">
        <v>2.6840619999999999</v>
      </c>
      <c r="BZ33">
        <v>1.327717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5.3144439999999999</v>
      </c>
      <c r="CK33">
        <v>1.8703129999999999</v>
      </c>
      <c r="CL33">
        <v>1.9378120000000001</v>
      </c>
      <c r="CM33">
        <v>1.7560119999999999</v>
      </c>
      <c r="CN33">
        <v>1.771482</v>
      </c>
      <c r="CO33">
        <v>4.2945000000000002</v>
      </c>
      <c r="CP33">
        <v>4.2584999999999997</v>
      </c>
      <c r="CQ33">
        <v>3.4356</v>
      </c>
      <c r="CR33">
        <v>0.85655999999999999</v>
      </c>
      <c r="CS33">
        <v>2.79379</v>
      </c>
      <c r="CT33">
        <v>0.99985599999999997</v>
      </c>
      <c r="CU33">
        <v>1.6632</v>
      </c>
      <c r="CV33">
        <v>0.96599999999999997</v>
      </c>
      <c r="CW33">
        <v>0.99528000000000005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79.73292499999998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685.22619999999995</v>
      </c>
      <c r="L34">
        <v>656.39319999999998</v>
      </c>
      <c r="M34">
        <v>92.92</v>
      </c>
      <c r="N34">
        <v>119.15625</v>
      </c>
      <c r="O34">
        <v>124.7899</v>
      </c>
      <c r="P34">
        <v>136.4408</v>
      </c>
      <c r="Q34">
        <v>21.5626</v>
      </c>
      <c r="R34">
        <v>41.7316</v>
      </c>
      <c r="S34">
        <v>26.042400000000001</v>
      </c>
      <c r="T34">
        <v>0.56000000000000005</v>
      </c>
      <c r="U34">
        <v>279.18</v>
      </c>
      <c r="V34">
        <v>17.5261</v>
      </c>
      <c r="W34">
        <v>46.399079999999998</v>
      </c>
      <c r="X34">
        <v>98.34</v>
      </c>
      <c r="Y34">
        <v>0</v>
      </c>
      <c r="Z34">
        <v>13.1076</v>
      </c>
      <c r="AA34">
        <v>28.09872</v>
      </c>
      <c r="AB34">
        <v>27.426880000000001</v>
      </c>
      <c r="AC34">
        <v>20.074670999999999</v>
      </c>
      <c r="AD34">
        <v>28.296900000000001</v>
      </c>
      <c r="AE34">
        <v>51.209028000000004</v>
      </c>
      <c r="AF34">
        <v>30.784800000000001</v>
      </c>
      <c r="AG34">
        <v>45.147199999999998</v>
      </c>
      <c r="AH34">
        <v>120.65949999999999</v>
      </c>
      <c r="AI34">
        <v>17.146999999999998</v>
      </c>
      <c r="AJ34">
        <v>0</v>
      </c>
      <c r="AK34">
        <v>54.966999999999999</v>
      </c>
      <c r="AL34">
        <v>2.5564</v>
      </c>
      <c r="AM34">
        <v>16.38252</v>
      </c>
      <c r="AN34">
        <v>0.74441999999999997</v>
      </c>
      <c r="AO34">
        <v>0</v>
      </c>
      <c r="AP34">
        <v>1.5371999999999999</v>
      </c>
      <c r="AQ34">
        <v>65.207999999999998</v>
      </c>
      <c r="AR34">
        <v>30.911999999999999</v>
      </c>
      <c r="AS34">
        <v>8.0711999999999993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79.317124999999976</v>
      </c>
      <c r="BA34">
        <f t="shared" si="1"/>
        <v>2999.1638940000003</v>
      </c>
      <c r="BB34">
        <v>31</v>
      </c>
      <c r="BD34">
        <v>5.33</v>
      </c>
      <c r="BE34">
        <v>1.92</v>
      </c>
      <c r="BF34">
        <v>2.21</v>
      </c>
      <c r="BG34">
        <v>1.79</v>
      </c>
      <c r="BH34">
        <v>6.05</v>
      </c>
      <c r="BI34">
        <v>0.84</v>
      </c>
      <c r="BJ34">
        <v>0.42</v>
      </c>
      <c r="BK34">
        <v>1.73</v>
      </c>
      <c r="BL34">
        <v>0.75</v>
      </c>
      <c r="BM34">
        <v>0.08</v>
      </c>
      <c r="BN34">
        <v>1.1299999999999999</v>
      </c>
      <c r="BO34">
        <v>3.77</v>
      </c>
      <c r="BP34">
        <v>0.26</v>
      </c>
      <c r="BQ34">
        <v>2</v>
      </c>
      <c r="BR34">
        <v>2.19</v>
      </c>
      <c r="BS34">
        <v>1.65</v>
      </c>
      <c r="BT34">
        <v>2.9693719999999999</v>
      </c>
      <c r="BU34">
        <v>1.342031</v>
      </c>
      <c r="BV34">
        <v>2.4743629999999999</v>
      </c>
      <c r="BW34">
        <v>1.942655</v>
      </c>
      <c r="BX34">
        <v>1.959376</v>
      </c>
      <c r="BY34">
        <v>2.6840619999999999</v>
      </c>
      <c r="BZ34">
        <v>1.327717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5.3144439999999999</v>
      </c>
      <c r="CK34">
        <v>1.8703129999999999</v>
      </c>
      <c r="CL34">
        <v>1.9378120000000001</v>
      </c>
      <c r="CM34">
        <v>1.7560119999999999</v>
      </c>
      <c r="CN34">
        <v>1.771482</v>
      </c>
      <c r="CO34">
        <v>4.2945000000000002</v>
      </c>
      <c r="CP34">
        <v>4.2584999999999997</v>
      </c>
      <c r="CQ34">
        <v>3.4356</v>
      </c>
      <c r="CR34">
        <v>0.85655999999999999</v>
      </c>
      <c r="CS34">
        <v>2.79379</v>
      </c>
      <c r="CT34">
        <v>0.99985599999999997</v>
      </c>
      <c r="CU34">
        <v>1.2474000000000001</v>
      </c>
      <c r="CV34">
        <v>0.96599999999999997</v>
      </c>
      <c r="CW34">
        <v>0.99528000000000005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79.317124999999976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685.22619999999995</v>
      </c>
      <c r="L35">
        <v>656.39319999999998</v>
      </c>
      <c r="M35">
        <v>92.92</v>
      </c>
      <c r="N35">
        <v>119.15625</v>
      </c>
      <c r="O35">
        <v>124.7899</v>
      </c>
      <c r="P35">
        <v>136.4408</v>
      </c>
      <c r="Q35">
        <v>21.5626</v>
      </c>
      <c r="R35">
        <v>41.7316</v>
      </c>
      <c r="S35">
        <v>26.042400000000001</v>
      </c>
      <c r="T35">
        <v>0.56000000000000005</v>
      </c>
      <c r="U35">
        <v>279.18</v>
      </c>
      <c r="V35">
        <v>17.5261</v>
      </c>
      <c r="W35">
        <v>46.399079999999998</v>
      </c>
      <c r="X35">
        <v>98.34</v>
      </c>
      <c r="Y35">
        <v>0</v>
      </c>
      <c r="Z35">
        <v>13.1076</v>
      </c>
      <c r="AA35">
        <v>28.09872</v>
      </c>
      <c r="AB35">
        <v>27.426880000000001</v>
      </c>
      <c r="AC35">
        <v>20.074670999999999</v>
      </c>
      <c r="AD35">
        <v>28.296900000000001</v>
      </c>
      <c r="AE35">
        <v>51.209028000000004</v>
      </c>
      <c r="AF35">
        <v>30.784800000000001</v>
      </c>
      <c r="AG35">
        <v>45.147199999999998</v>
      </c>
      <c r="AH35">
        <v>120.65949999999999</v>
      </c>
      <c r="AI35">
        <v>17.146999999999998</v>
      </c>
      <c r="AJ35">
        <v>0</v>
      </c>
      <c r="AK35">
        <v>54.966999999999999</v>
      </c>
      <c r="AL35">
        <v>2.5564</v>
      </c>
      <c r="AM35">
        <v>10.8941</v>
      </c>
      <c r="AN35">
        <v>0.74441999999999997</v>
      </c>
      <c r="AO35">
        <v>0</v>
      </c>
      <c r="AP35">
        <v>1.5371999999999999</v>
      </c>
      <c r="AQ35">
        <v>65.207999999999998</v>
      </c>
      <c r="AR35">
        <v>3.3119999999999998</v>
      </c>
      <c r="AS35">
        <v>5.3807999999999998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78.808924999999974</v>
      </c>
      <c r="BA35">
        <f t="shared" si="1"/>
        <v>2962.876874</v>
      </c>
      <c r="BB35">
        <v>32</v>
      </c>
      <c r="BD35">
        <v>5.33</v>
      </c>
      <c r="BE35">
        <v>1.92</v>
      </c>
      <c r="BF35">
        <v>2.21</v>
      </c>
      <c r="BG35">
        <v>1.79</v>
      </c>
      <c r="BH35">
        <v>6.05</v>
      </c>
      <c r="BI35">
        <v>0.84</v>
      </c>
      <c r="BJ35">
        <v>0.42</v>
      </c>
      <c r="BK35">
        <v>1.73</v>
      </c>
      <c r="BL35">
        <v>0.75</v>
      </c>
      <c r="BM35">
        <v>0.08</v>
      </c>
      <c r="BN35">
        <v>1.1299999999999999</v>
      </c>
      <c r="BO35">
        <v>3.77</v>
      </c>
      <c r="BP35">
        <v>0.26</v>
      </c>
      <c r="BQ35">
        <v>2</v>
      </c>
      <c r="BR35">
        <v>2.19</v>
      </c>
      <c r="BS35">
        <v>1.65</v>
      </c>
      <c r="BT35">
        <v>2.9693719999999999</v>
      </c>
      <c r="BU35">
        <v>1.342031</v>
      </c>
      <c r="BV35">
        <v>2.4743629999999999</v>
      </c>
      <c r="BW35">
        <v>1.942655</v>
      </c>
      <c r="BX35">
        <v>1.959376</v>
      </c>
      <c r="BY35">
        <v>2.6840619999999999</v>
      </c>
      <c r="BZ35">
        <v>1.327717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5.3144439999999999</v>
      </c>
      <c r="CK35">
        <v>1.8703129999999999</v>
      </c>
      <c r="CL35">
        <v>1.9378120000000001</v>
      </c>
      <c r="CM35">
        <v>1.7560119999999999</v>
      </c>
      <c r="CN35">
        <v>1.771482</v>
      </c>
      <c r="CO35">
        <v>4.2945000000000002</v>
      </c>
      <c r="CP35">
        <v>4.2584999999999997</v>
      </c>
      <c r="CQ35">
        <v>3.4356</v>
      </c>
      <c r="CR35">
        <v>0.85655999999999999</v>
      </c>
      <c r="CS35">
        <v>2.79379</v>
      </c>
      <c r="CT35">
        <v>0.99985599999999997</v>
      </c>
      <c r="CU35">
        <v>0.73919999999999997</v>
      </c>
      <c r="CV35">
        <v>0.96599999999999997</v>
      </c>
      <c r="CW35">
        <v>0.99528000000000005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78.808924999999974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685.22619999999995</v>
      </c>
      <c r="L36">
        <v>656.39319999999998</v>
      </c>
      <c r="M36">
        <v>92.92</v>
      </c>
      <c r="N36">
        <v>119.15625</v>
      </c>
      <c r="O36">
        <v>124.7899</v>
      </c>
      <c r="P36">
        <v>136.4408</v>
      </c>
      <c r="Q36">
        <v>21.5626</v>
      </c>
      <c r="R36">
        <v>41.7316</v>
      </c>
      <c r="S36">
        <v>26.042400000000001</v>
      </c>
      <c r="T36">
        <v>0.56000000000000005</v>
      </c>
      <c r="U36">
        <v>279.18</v>
      </c>
      <c r="V36">
        <v>17.5261</v>
      </c>
      <c r="W36">
        <v>46.399079999999998</v>
      </c>
      <c r="X36">
        <v>98.34</v>
      </c>
      <c r="Y36">
        <v>0</v>
      </c>
      <c r="Z36">
        <v>13.1076</v>
      </c>
      <c r="AA36">
        <v>25.437999999999999</v>
      </c>
      <c r="AB36">
        <v>27.426880000000001</v>
      </c>
      <c r="AC36">
        <v>20.054880000000001</v>
      </c>
      <c r="AD36">
        <v>28.296900000000001</v>
      </c>
      <c r="AE36">
        <v>51.209028000000004</v>
      </c>
      <c r="AF36">
        <v>30.784800000000001</v>
      </c>
      <c r="AG36">
        <v>45.147199999999998</v>
      </c>
      <c r="AH36">
        <v>120.65949999999999</v>
      </c>
      <c r="AI36">
        <v>17.146999999999998</v>
      </c>
      <c r="AJ36">
        <v>0</v>
      </c>
      <c r="AK36">
        <v>54.966999999999999</v>
      </c>
      <c r="AL36">
        <v>2.5564</v>
      </c>
      <c r="AM36">
        <v>5.4608400000000001</v>
      </c>
      <c r="AN36">
        <v>0.74441999999999997</v>
      </c>
      <c r="AO36">
        <v>0</v>
      </c>
      <c r="AP36">
        <v>1.5371999999999999</v>
      </c>
      <c r="AQ36">
        <v>65.207999999999998</v>
      </c>
      <c r="AR36">
        <v>3.3119999999999998</v>
      </c>
      <c r="AS36">
        <v>5.3807999999999998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78.405724999999975</v>
      </c>
      <c r="BA36">
        <f t="shared" si="1"/>
        <v>2954.3599030000009</v>
      </c>
      <c r="BB36">
        <v>33</v>
      </c>
      <c r="BD36">
        <v>5.33</v>
      </c>
      <c r="BE36">
        <v>1.92</v>
      </c>
      <c r="BF36">
        <v>2.21</v>
      </c>
      <c r="BG36">
        <v>1.79</v>
      </c>
      <c r="BH36">
        <v>6.05</v>
      </c>
      <c r="BI36">
        <v>0.84</v>
      </c>
      <c r="BJ36">
        <v>0.42</v>
      </c>
      <c r="BK36">
        <v>1.73</v>
      </c>
      <c r="BL36">
        <v>0.75</v>
      </c>
      <c r="BM36">
        <v>0.08</v>
      </c>
      <c r="BN36">
        <v>1.1299999999999999</v>
      </c>
      <c r="BO36">
        <v>3.77</v>
      </c>
      <c r="BP36">
        <v>0.26</v>
      </c>
      <c r="BQ36">
        <v>2</v>
      </c>
      <c r="BR36">
        <v>2.19</v>
      </c>
      <c r="BS36">
        <v>1.65</v>
      </c>
      <c r="BT36">
        <v>2.9693719999999999</v>
      </c>
      <c r="BU36">
        <v>1.342031</v>
      </c>
      <c r="BV36">
        <v>2.4743629999999999</v>
      </c>
      <c r="BW36">
        <v>1.942655</v>
      </c>
      <c r="BX36">
        <v>1.959376</v>
      </c>
      <c r="BY36">
        <v>2.6840619999999999</v>
      </c>
      <c r="BZ36">
        <v>1.327717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5.3144439999999999</v>
      </c>
      <c r="CK36">
        <v>1.8703129999999999</v>
      </c>
      <c r="CL36">
        <v>1.9378120000000001</v>
      </c>
      <c r="CM36">
        <v>1.7560119999999999</v>
      </c>
      <c r="CN36">
        <v>1.771482</v>
      </c>
      <c r="CO36">
        <v>4.2945000000000002</v>
      </c>
      <c r="CP36">
        <v>4.2584999999999997</v>
      </c>
      <c r="CQ36">
        <v>3.4356</v>
      </c>
      <c r="CR36">
        <v>0.85655999999999999</v>
      </c>
      <c r="CS36">
        <v>2.79379</v>
      </c>
      <c r="CT36">
        <v>0.99985599999999997</v>
      </c>
      <c r="CU36">
        <v>0.33600000000000002</v>
      </c>
      <c r="CV36">
        <v>0.96599999999999997</v>
      </c>
      <c r="CW36">
        <v>0.99528000000000005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78.405724999999975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685.22619999999995</v>
      </c>
      <c r="L37">
        <v>656.39319999999998</v>
      </c>
      <c r="M37">
        <v>92.92</v>
      </c>
      <c r="N37">
        <v>119.15625</v>
      </c>
      <c r="O37">
        <v>124.7899</v>
      </c>
      <c r="P37">
        <v>136.4408</v>
      </c>
      <c r="Q37">
        <v>21.5626</v>
      </c>
      <c r="R37">
        <v>41.7316</v>
      </c>
      <c r="S37">
        <v>26.042400000000001</v>
      </c>
      <c r="T37">
        <v>0.56000000000000005</v>
      </c>
      <c r="U37">
        <v>279.18</v>
      </c>
      <c r="V37">
        <v>17.5261</v>
      </c>
      <c r="W37">
        <v>46.399079999999998</v>
      </c>
      <c r="X37">
        <v>98.34</v>
      </c>
      <c r="Y37">
        <v>0</v>
      </c>
      <c r="Z37">
        <v>6.5537999999999998</v>
      </c>
      <c r="AA37">
        <v>13.983000000000001</v>
      </c>
      <c r="AB37">
        <v>26.372</v>
      </c>
      <c r="AC37">
        <v>20.054880000000001</v>
      </c>
      <c r="AD37">
        <v>28.296900000000001</v>
      </c>
      <c r="AE37">
        <v>34.022399999999998</v>
      </c>
      <c r="AF37">
        <v>27.431999999999999</v>
      </c>
      <c r="AG37">
        <v>45.147199999999998</v>
      </c>
      <c r="AH37">
        <v>96.527600000000007</v>
      </c>
      <c r="AI37">
        <v>3.9569999999999999</v>
      </c>
      <c r="AJ37">
        <v>0</v>
      </c>
      <c r="AK37">
        <v>54.966999999999999</v>
      </c>
      <c r="AL37">
        <v>12.782</v>
      </c>
      <c r="AM37">
        <v>0</v>
      </c>
      <c r="AN37">
        <v>0.74441999999999997</v>
      </c>
      <c r="AO37">
        <v>0</v>
      </c>
      <c r="AP37">
        <v>1.5371999999999999</v>
      </c>
      <c r="AQ37">
        <v>65.207999999999998</v>
      </c>
      <c r="AR37">
        <v>3.3119999999999998</v>
      </c>
      <c r="AS37">
        <v>5.3807999999999998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76.724388999999988</v>
      </c>
      <c r="BA37">
        <f t="shared" si="1"/>
        <v>2880.5183190000002</v>
      </c>
      <c r="BB37">
        <v>34</v>
      </c>
      <c r="BD37">
        <v>5.33</v>
      </c>
      <c r="BE37">
        <v>1.92</v>
      </c>
      <c r="BF37">
        <v>2.21</v>
      </c>
      <c r="BG37">
        <v>1.79</v>
      </c>
      <c r="BH37">
        <v>6.05</v>
      </c>
      <c r="BI37">
        <v>0.85</v>
      </c>
      <c r="BJ37">
        <v>0.43</v>
      </c>
      <c r="BK37">
        <v>1.73</v>
      </c>
      <c r="BL37">
        <v>0.75</v>
      </c>
      <c r="BM37">
        <v>0.08</v>
      </c>
      <c r="BN37">
        <v>1.1299999999999999</v>
      </c>
      <c r="BO37">
        <v>3.77</v>
      </c>
      <c r="BP37">
        <v>0.26</v>
      </c>
      <c r="BQ37">
        <v>2</v>
      </c>
      <c r="BR37">
        <v>2.19</v>
      </c>
      <c r="BS37">
        <v>1.65</v>
      </c>
      <c r="BT37">
        <v>2.9693719999999999</v>
      </c>
      <c r="BU37">
        <v>1.342031</v>
      </c>
      <c r="BV37">
        <v>2.4743629999999999</v>
      </c>
      <c r="BW37">
        <v>1.942655</v>
      </c>
      <c r="BX37">
        <v>1.959376</v>
      </c>
      <c r="BY37">
        <v>2.6840619999999999</v>
      </c>
      <c r="BZ37">
        <v>1.327717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5.3144439999999999</v>
      </c>
      <c r="CK37">
        <v>1.8703129999999999</v>
      </c>
      <c r="CL37">
        <v>1.9378120000000001</v>
      </c>
      <c r="CM37">
        <v>1.7560119999999999</v>
      </c>
      <c r="CN37">
        <v>1.771482</v>
      </c>
      <c r="CO37">
        <v>4.2945000000000002</v>
      </c>
      <c r="CP37">
        <v>4.2584999999999997</v>
      </c>
      <c r="CQ37">
        <v>3.4356</v>
      </c>
      <c r="CR37">
        <v>0.85655999999999999</v>
      </c>
      <c r="CS37">
        <v>2.79379</v>
      </c>
      <c r="CT37">
        <v>2.3E-2</v>
      </c>
      <c r="CU37">
        <v>0</v>
      </c>
      <c r="CV37">
        <v>0.77280000000000004</v>
      </c>
      <c r="CW37">
        <v>0.8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76.724388999999988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685.22619999999995</v>
      </c>
      <c r="L38">
        <v>656.39319999999998</v>
      </c>
      <c r="M38">
        <v>92.92</v>
      </c>
      <c r="N38">
        <v>119.15625</v>
      </c>
      <c r="O38">
        <v>124.7899</v>
      </c>
      <c r="P38">
        <v>136.4408</v>
      </c>
      <c r="Q38">
        <v>21.5626</v>
      </c>
      <c r="R38">
        <v>41.7316</v>
      </c>
      <c r="S38">
        <v>26.042400000000001</v>
      </c>
      <c r="T38">
        <v>0.56000000000000005</v>
      </c>
      <c r="U38">
        <v>279.18</v>
      </c>
      <c r="V38">
        <v>17.5261</v>
      </c>
      <c r="W38">
        <v>46.399079999999998</v>
      </c>
      <c r="X38">
        <v>98.34</v>
      </c>
      <c r="Y38">
        <v>0</v>
      </c>
      <c r="Z38">
        <v>6.5537999999999998</v>
      </c>
      <c r="AA38">
        <v>0</v>
      </c>
      <c r="AB38">
        <v>12.492000000000001</v>
      </c>
      <c r="AC38">
        <v>10.02744</v>
      </c>
      <c r="AD38">
        <v>28.296900000000001</v>
      </c>
      <c r="AE38">
        <v>34.022399999999998</v>
      </c>
      <c r="AF38">
        <v>18.288</v>
      </c>
      <c r="AG38">
        <v>45.147199999999998</v>
      </c>
      <c r="AH38">
        <v>70.343999999999994</v>
      </c>
      <c r="AI38">
        <v>0</v>
      </c>
      <c r="AJ38">
        <v>0</v>
      </c>
      <c r="AK38">
        <v>54.966999999999999</v>
      </c>
      <c r="AL38">
        <v>53.451999999999998</v>
      </c>
      <c r="AM38">
        <v>0</v>
      </c>
      <c r="AN38">
        <v>0.74441999999999997</v>
      </c>
      <c r="AO38">
        <v>0</v>
      </c>
      <c r="AP38">
        <v>1.5371999999999999</v>
      </c>
      <c r="AQ38">
        <v>65.207999999999998</v>
      </c>
      <c r="AR38">
        <v>3.3119999999999998</v>
      </c>
      <c r="AS38">
        <v>5.3807999999999998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76.601388999999983</v>
      </c>
      <c r="BA38">
        <f t="shared" si="1"/>
        <v>2843.8902790000002</v>
      </c>
      <c r="BB38">
        <v>35</v>
      </c>
      <c r="BD38">
        <v>5.33</v>
      </c>
      <c r="BE38">
        <v>1.92</v>
      </c>
      <c r="BF38">
        <v>2.21</v>
      </c>
      <c r="BG38">
        <v>1.79</v>
      </c>
      <c r="BH38">
        <v>6.05</v>
      </c>
      <c r="BI38">
        <v>0.93</v>
      </c>
      <c r="BJ38">
        <v>0.46</v>
      </c>
      <c r="BK38">
        <v>1.73</v>
      </c>
      <c r="BL38">
        <v>0.75</v>
      </c>
      <c r="BM38">
        <v>0.08</v>
      </c>
      <c r="BN38">
        <v>1.1299999999999999</v>
      </c>
      <c r="BO38">
        <v>3.77</v>
      </c>
      <c r="BP38">
        <v>0.26</v>
      </c>
      <c r="BQ38">
        <v>2</v>
      </c>
      <c r="BR38">
        <v>2.19</v>
      </c>
      <c r="BS38">
        <v>1.65</v>
      </c>
      <c r="BT38">
        <v>2.9693719999999999</v>
      </c>
      <c r="BU38">
        <v>1.342031</v>
      </c>
      <c r="BV38">
        <v>2.4743629999999999</v>
      </c>
      <c r="BW38">
        <v>1.942655</v>
      </c>
      <c r="BX38">
        <v>1.959376</v>
      </c>
      <c r="BY38">
        <v>2.6840619999999999</v>
      </c>
      <c r="BZ38">
        <v>1.327717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5.3144439999999999</v>
      </c>
      <c r="CK38">
        <v>1.8703129999999999</v>
      </c>
      <c r="CL38">
        <v>1.9378120000000001</v>
      </c>
      <c r="CM38">
        <v>1.7560119999999999</v>
      </c>
      <c r="CN38">
        <v>1.771482</v>
      </c>
      <c r="CO38">
        <v>4.2945000000000002</v>
      </c>
      <c r="CP38">
        <v>4.2584999999999997</v>
      </c>
      <c r="CQ38">
        <v>3.4356</v>
      </c>
      <c r="CR38">
        <v>0.85655999999999999</v>
      </c>
      <c r="CS38">
        <v>2.79379</v>
      </c>
      <c r="CT38">
        <v>0</v>
      </c>
      <c r="CU38">
        <v>0</v>
      </c>
      <c r="CV38">
        <v>0.56279999999999997</v>
      </c>
      <c r="CW38">
        <v>0.8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76.601388999999983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613.46216500000003</v>
      </c>
      <c r="L39">
        <v>646.95420000000001</v>
      </c>
      <c r="M39">
        <v>92.92</v>
      </c>
      <c r="N39">
        <v>119.15625</v>
      </c>
      <c r="O39">
        <v>124.7899</v>
      </c>
      <c r="P39">
        <v>136.4408</v>
      </c>
      <c r="Q39">
        <v>12.091100000000001</v>
      </c>
      <c r="R39">
        <v>41.7316</v>
      </c>
      <c r="S39">
        <v>14.606400000000001</v>
      </c>
      <c r="T39">
        <v>0.56000000000000005</v>
      </c>
      <c r="U39">
        <v>279.18</v>
      </c>
      <c r="V39">
        <v>17.5261</v>
      </c>
      <c r="W39">
        <v>44.917999999999999</v>
      </c>
      <c r="X39">
        <v>98.34</v>
      </c>
      <c r="Y39">
        <v>0</v>
      </c>
      <c r="Z39">
        <v>6.5537999999999998</v>
      </c>
      <c r="AA39">
        <v>0</v>
      </c>
      <c r="AB39">
        <v>12.492000000000001</v>
      </c>
      <c r="AC39">
        <v>10.02744</v>
      </c>
      <c r="AD39">
        <v>18.864599999999999</v>
      </c>
      <c r="AE39">
        <v>17.011199999999999</v>
      </c>
      <c r="AF39">
        <v>18.288</v>
      </c>
      <c r="AG39">
        <v>45.147199999999998</v>
      </c>
      <c r="AH39">
        <v>43.965000000000003</v>
      </c>
      <c r="AI39">
        <v>0</v>
      </c>
      <c r="AJ39">
        <v>0</v>
      </c>
      <c r="AK39">
        <v>54.966999999999999</v>
      </c>
      <c r="AL39">
        <v>53.451999999999998</v>
      </c>
      <c r="AM39">
        <v>0</v>
      </c>
      <c r="AN39">
        <v>0.74441999999999997</v>
      </c>
      <c r="AO39">
        <v>0</v>
      </c>
      <c r="AP39">
        <v>1.5371999999999999</v>
      </c>
      <c r="AQ39">
        <v>65.207999999999998</v>
      </c>
      <c r="AR39">
        <v>3.3119999999999998</v>
      </c>
      <c r="AS39">
        <v>5.3807999999999998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76.431388999999996</v>
      </c>
      <c r="BA39">
        <f t="shared" si="1"/>
        <v>2687.3061640000005</v>
      </c>
      <c r="BB39">
        <v>36</v>
      </c>
      <c r="BD39">
        <v>5.33</v>
      </c>
      <c r="BE39">
        <v>1.92</v>
      </c>
      <c r="BF39">
        <v>2.21</v>
      </c>
      <c r="BG39">
        <v>1.79</v>
      </c>
      <c r="BH39">
        <v>6.05</v>
      </c>
      <c r="BI39">
        <v>0.96</v>
      </c>
      <c r="BJ39">
        <v>0.47</v>
      </c>
      <c r="BK39">
        <v>1.73</v>
      </c>
      <c r="BL39">
        <v>0.75</v>
      </c>
      <c r="BM39">
        <v>0.08</v>
      </c>
      <c r="BN39">
        <v>1.1299999999999999</v>
      </c>
      <c r="BO39">
        <v>3.77</v>
      </c>
      <c r="BP39">
        <v>0.26</v>
      </c>
      <c r="BQ39">
        <v>2</v>
      </c>
      <c r="BR39">
        <v>2.19</v>
      </c>
      <c r="BS39">
        <v>1.65</v>
      </c>
      <c r="BT39">
        <v>2.9693719999999999</v>
      </c>
      <c r="BU39">
        <v>1.342031</v>
      </c>
      <c r="BV39">
        <v>2.4743629999999999</v>
      </c>
      <c r="BW39">
        <v>1.942655</v>
      </c>
      <c r="BX39">
        <v>1.959376</v>
      </c>
      <c r="BY39">
        <v>2.6840619999999999</v>
      </c>
      <c r="BZ39">
        <v>1.327717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5.3144439999999999</v>
      </c>
      <c r="CK39">
        <v>1.8703129999999999</v>
      </c>
      <c r="CL39">
        <v>1.9378120000000001</v>
      </c>
      <c r="CM39">
        <v>1.7560119999999999</v>
      </c>
      <c r="CN39">
        <v>1.771482</v>
      </c>
      <c r="CO39">
        <v>4.2945000000000002</v>
      </c>
      <c r="CP39">
        <v>4.2584999999999997</v>
      </c>
      <c r="CQ39">
        <v>3.4356</v>
      </c>
      <c r="CR39">
        <v>0.85655999999999999</v>
      </c>
      <c r="CS39">
        <v>2.79379</v>
      </c>
      <c r="CT39">
        <v>0</v>
      </c>
      <c r="CU39">
        <v>0</v>
      </c>
      <c r="CV39">
        <v>0.3528</v>
      </c>
      <c r="CW39">
        <v>0.8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76.431388999999996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542.02350000000001</v>
      </c>
      <c r="L40">
        <v>646.95420000000001</v>
      </c>
      <c r="M40">
        <v>92.92</v>
      </c>
      <c r="N40">
        <v>119.15625</v>
      </c>
      <c r="O40">
        <v>124.7899</v>
      </c>
      <c r="P40">
        <v>136.4408</v>
      </c>
      <c r="Q40">
        <v>12.091100000000001</v>
      </c>
      <c r="R40">
        <v>41.7316</v>
      </c>
      <c r="S40">
        <v>14.606400000000001</v>
      </c>
      <c r="T40">
        <v>0.56000000000000005</v>
      </c>
      <c r="U40">
        <v>279.18</v>
      </c>
      <c r="V40">
        <v>17.5261</v>
      </c>
      <c r="W40">
        <v>44.917999999999999</v>
      </c>
      <c r="X40">
        <v>98.34</v>
      </c>
      <c r="Y40">
        <v>0</v>
      </c>
      <c r="Z40">
        <v>6.5537999999999998</v>
      </c>
      <c r="AA40">
        <v>0</v>
      </c>
      <c r="AB40">
        <v>0</v>
      </c>
      <c r="AC40">
        <v>0</v>
      </c>
      <c r="AD40">
        <v>9.4541719999999998</v>
      </c>
      <c r="AE40">
        <v>17.011199999999999</v>
      </c>
      <c r="AF40">
        <v>18.288</v>
      </c>
      <c r="AG40">
        <v>45.147199999999998</v>
      </c>
      <c r="AH40">
        <v>24.131900000000002</v>
      </c>
      <c r="AI40">
        <v>0</v>
      </c>
      <c r="AJ40">
        <v>0</v>
      </c>
      <c r="AK40">
        <v>54.966999999999999</v>
      </c>
      <c r="AL40">
        <v>53.451999999999998</v>
      </c>
      <c r="AM40">
        <v>0</v>
      </c>
      <c r="AN40">
        <v>0.74441999999999997</v>
      </c>
      <c r="AO40">
        <v>0</v>
      </c>
      <c r="AP40">
        <v>1.5371999999999999</v>
      </c>
      <c r="AQ40">
        <v>65.207999999999998</v>
      </c>
      <c r="AR40">
        <v>13.247999999999999</v>
      </c>
      <c r="AS40">
        <v>5.3807999999999998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76.221789000000001</v>
      </c>
      <c r="BA40">
        <f t="shared" si="1"/>
        <v>2573.8309310000013</v>
      </c>
      <c r="BB40">
        <v>37</v>
      </c>
      <c r="BD40">
        <v>5.33</v>
      </c>
      <c r="BE40">
        <v>1.92</v>
      </c>
      <c r="BF40">
        <v>2.21</v>
      </c>
      <c r="BG40">
        <v>1.79</v>
      </c>
      <c r="BH40">
        <v>6.05</v>
      </c>
      <c r="BI40">
        <v>0.95</v>
      </c>
      <c r="BJ40">
        <v>0.43</v>
      </c>
      <c r="BK40">
        <v>1.73</v>
      </c>
      <c r="BL40">
        <v>0.75</v>
      </c>
      <c r="BM40">
        <v>0.08</v>
      </c>
      <c r="BN40">
        <v>1.1299999999999999</v>
      </c>
      <c r="BO40">
        <v>3.77</v>
      </c>
      <c r="BP40">
        <v>0.26</v>
      </c>
      <c r="BQ40">
        <v>2</v>
      </c>
      <c r="BR40">
        <v>2.19</v>
      </c>
      <c r="BS40">
        <v>1.65</v>
      </c>
      <c r="BT40">
        <v>2.9693719999999999</v>
      </c>
      <c r="BU40">
        <v>1.342031</v>
      </c>
      <c r="BV40">
        <v>2.4743629999999999</v>
      </c>
      <c r="BW40">
        <v>1.942655</v>
      </c>
      <c r="BX40">
        <v>1.959376</v>
      </c>
      <c r="BY40">
        <v>2.6840619999999999</v>
      </c>
      <c r="BZ40">
        <v>1.327717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5.3144439999999999</v>
      </c>
      <c r="CK40">
        <v>1.8703129999999999</v>
      </c>
      <c r="CL40">
        <v>1.9378120000000001</v>
      </c>
      <c r="CM40">
        <v>1.7560119999999999</v>
      </c>
      <c r="CN40">
        <v>1.771482</v>
      </c>
      <c r="CO40">
        <v>4.2945000000000002</v>
      </c>
      <c r="CP40">
        <v>4.2584999999999997</v>
      </c>
      <c r="CQ40">
        <v>3.4356</v>
      </c>
      <c r="CR40">
        <v>0.85655999999999999</v>
      </c>
      <c r="CS40">
        <v>2.79379</v>
      </c>
      <c r="CT40">
        <v>0</v>
      </c>
      <c r="CU40">
        <v>0</v>
      </c>
      <c r="CV40">
        <v>0.19320000000000001</v>
      </c>
      <c r="CW40">
        <v>0.8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76.221789000000001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548.03061300000002</v>
      </c>
      <c r="L41">
        <v>646.95420000000001</v>
      </c>
      <c r="M41">
        <v>92.92</v>
      </c>
      <c r="N41">
        <v>119.15625</v>
      </c>
      <c r="O41">
        <v>124.7899</v>
      </c>
      <c r="P41">
        <v>136.4408</v>
      </c>
      <c r="Q41">
        <v>12.091100000000001</v>
      </c>
      <c r="R41">
        <v>41.7316</v>
      </c>
      <c r="S41">
        <v>14.606400000000001</v>
      </c>
      <c r="T41">
        <v>0.56000000000000005</v>
      </c>
      <c r="U41">
        <v>279.18</v>
      </c>
      <c r="V41">
        <v>17.5261</v>
      </c>
      <c r="W41">
        <v>44.917999999999999</v>
      </c>
      <c r="X41">
        <v>98.34</v>
      </c>
      <c r="Y41">
        <v>0</v>
      </c>
      <c r="Z41">
        <v>1.1000000000000001</v>
      </c>
      <c r="AA41">
        <v>0</v>
      </c>
      <c r="AB41">
        <v>0</v>
      </c>
      <c r="AC41">
        <v>0</v>
      </c>
      <c r="AD41">
        <v>9.4541719999999998</v>
      </c>
      <c r="AE41">
        <v>7.7081999999999997</v>
      </c>
      <c r="AF41">
        <v>9.1440000000000001</v>
      </c>
      <c r="AG41">
        <v>45.147199999999998</v>
      </c>
      <c r="AH41">
        <v>22.471</v>
      </c>
      <c r="AI41">
        <v>0</v>
      </c>
      <c r="AJ41">
        <v>0</v>
      </c>
      <c r="AK41">
        <v>54.966999999999999</v>
      </c>
      <c r="AL41">
        <v>53.451999999999998</v>
      </c>
      <c r="AM41">
        <v>0</v>
      </c>
      <c r="AN41">
        <v>0.74441999999999997</v>
      </c>
      <c r="AO41">
        <v>0</v>
      </c>
      <c r="AP41">
        <v>1.5371999999999999</v>
      </c>
      <c r="AQ41">
        <v>65.207999999999998</v>
      </c>
      <c r="AR41">
        <v>30.911999999999999</v>
      </c>
      <c r="AS41">
        <v>5.3807999999999998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76.193545999999984</v>
      </c>
      <c r="BA41">
        <f t="shared" si="1"/>
        <v>2571.9121010000003</v>
      </c>
      <c r="BB41">
        <v>38</v>
      </c>
      <c r="BD41">
        <v>5.33</v>
      </c>
      <c r="BE41">
        <v>1.92</v>
      </c>
      <c r="BF41">
        <v>2.21</v>
      </c>
      <c r="BG41">
        <v>1.79</v>
      </c>
      <c r="BH41">
        <v>6.05</v>
      </c>
      <c r="BI41">
        <v>0.95</v>
      </c>
      <c r="BJ41">
        <v>0.43</v>
      </c>
      <c r="BK41">
        <v>1.73</v>
      </c>
      <c r="BL41">
        <v>0.75</v>
      </c>
      <c r="BM41">
        <v>0.08</v>
      </c>
      <c r="BN41">
        <v>1.1299999999999999</v>
      </c>
      <c r="BO41">
        <v>3.77</v>
      </c>
      <c r="BP41">
        <v>0.26</v>
      </c>
      <c r="BQ41">
        <v>2</v>
      </c>
      <c r="BR41">
        <v>2.19</v>
      </c>
      <c r="BS41">
        <v>1.65</v>
      </c>
      <c r="BT41">
        <v>2.9693719999999999</v>
      </c>
      <c r="BU41">
        <v>1.342031</v>
      </c>
      <c r="BV41">
        <v>2.4601199999999999</v>
      </c>
      <c r="BW41">
        <v>1.942655</v>
      </c>
      <c r="BX41">
        <v>1.959376</v>
      </c>
      <c r="BY41">
        <v>2.6840619999999999</v>
      </c>
      <c r="BZ41">
        <v>1.327717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5.3144439999999999</v>
      </c>
      <c r="CK41">
        <v>1.8703129999999999</v>
      </c>
      <c r="CL41">
        <v>1.9378120000000001</v>
      </c>
      <c r="CM41">
        <v>1.7560119999999999</v>
      </c>
      <c r="CN41">
        <v>1.771482</v>
      </c>
      <c r="CO41">
        <v>4.2945000000000002</v>
      </c>
      <c r="CP41">
        <v>4.2584999999999997</v>
      </c>
      <c r="CQ41">
        <v>3.4356</v>
      </c>
      <c r="CR41">
        <v>0.85655999999999999</v>
      </c>
      <c r="CS41">
        <v>2.79379</v>
      </c>
      <c r="CT41">
        <v>0</v>
      </c>
      <c r="CU41">
        <v>0</v>
      </c>
      <c r="CV41">
        <v>0.1792</v>
      </c>
      <c r="CW41">
        <v>0.8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76.193545999999984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609.02350000000001</v>
      </c>
      <c r="L42">
        <v>646.95420000000001</v>
      </c>
      <c r="M42">
        <v>92.92</v>
      </c>
      <c r="N42">
        <v>119.15625</v>
      </c>
      <c r="O42">
        <v>124.7899</v>
      </c>
      <c r="P42">
        <v>136.4408</v>
      </c>
      <c r="Q42">
        <v>12.091100000000001</v>
      </c>
      <c r="R42">
        <v>41.7316</v>
      </c>
      <c r="S42">
        <v>14.606400000000001</v>
      </c>
      <c r="T42">
        <v>0.56000000000000005</v>
      </c>
      <c r="U42">
        <v>279.18</v>
      </c>
      <c r="V42">
        <v>17.5261</v>
      </c>
      <c r="W42">
        <v>44.917999999999999</v>
      </c>
      <c r="X42">
        <v>98.34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9.4322999999999997</v>
      </c>
      <c r="AE42">
        <v>0</v>
      </c>
      <c r="AF42">
        <v>9.1440000000000001</v>
      </c>
      <c r="AG42">
        <v>45.147199999999998</v>
      </c>
      <c r="AH42">
        <v>19.54</v>
      </c>
      <c r="AI42">
        <v>0</v>
      </c>
      <c r="AJ42">
        <v>0</v>
      </c>
      <c r="AK42">
        <v>54.966999999999999</v>
      </c>
      <c r="AL42">
        <v>12.782</v>
      </c>
      <c r="AM42">
        <v>0</v>
      </c>
      <c r="AN42">
        <v>0.74441999999999997</v>
      </c>
      <c r="AO42">
        <v>0</v>
      </c>
      <c r="AP42">
        <v>1.5371999999999999</v>
      </c>
      <c r="AQ42">
        <v>65.207999999999998</v>
      </c>
      <c r="AR42">
        <v>30.911999999999999</v>
      </c>
      <c r="AS42">
        <v>8.0711999999999993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76.191145999999989</v>
      </c>
      <c r="BA42">
        <f t="shared" si="1"/>
        <v>2583.1619160000005</v>
      </c>
      <c r="BB42">
        <v>39</v>
      </c>
      <c r="BD42">
        <v>5.33</v>
      </c>
      <c r="BE42">
        <v>1.92</v>
      </c>
      <c r="BF42">
        <v>2.21</v>
      </c>
      <c r="BG42">
        <v>1.79</v>
      </c>
      <c r="BH42">
        <v>6.05</v>
      </c>
      <c r="BI42">
        <v>0.97</v>
      </c>
      <c r="BJ42">
        <v>0.43</v>
      </c>
      <c r="BK42">
        <v>1.73</v>
      </c>
      <c r="BL42">
        <v>0.75</v>
      </c>
      <c r="BM42">
        <v>0.08</v>
      </c>
      <c r="BN42">
        <v>1.1299999999999999</v>
      </c>
      <c r="BO42">
        <v>3.77</v>
      </c>
      <c r="BP42">
        <v>0.26</v>
      </c>
      <c r="BQ42">
        <v>2</v>
      </c>
      <c r="BR42">
        <v>2.19</v>
      </c>
      <c r="BS42">
        <v>1.65</v>
      </c>
      <c r="BT42">
        <v>2.9693719999999999</v>
      </c>
      <c r="BU42">
        <v>1.342031</v>
      </c>
      <c r="BV42">
        <v>2.4601199999999999</v>
      </c>
      <c r="BW42">
        <v>1.942655</v>
      </c>
      <c r="BX42">
        <v>1.959376</v>
      </c>
      <c r="BY42">
        <v>2.6840619999999999</v>
      </c>
      <c r="BZ42">
        <v>1.327717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5.3144439999999999</v>
      </c>
      <c r="CK42">
        <v>1.8703129999999999</v>
      </c>
      <c r="CL42">
        <v>1.9378120000000001</v>
      </c>
      <c r="CM42">
        <v>1.7560119999999999</v>
      </c>
      <c r="CN42">
        <v>1.771482</v>
      </c>
      <c r="CO42">
        <v>4.2945000000000002</v>
      </c>
      <c r="CP42">
        <v>4.2584999999999997</v>
      </c>
      <c r="CQ42">
        <v>3.4356</v>
      </c>
      <c r="CR42">
        <v>0.85655999999999999</v>
      </c>
      <c r="CS42">
        <v>2.79379</v>
      </c>
      <c r="CT42">
        <v>0</v>
      </c>
      <c r="CU42">
        <v>0</v>
      </c>
      <c r="CV42">
        <v>0.15679999999999999</v>
      </c>
      <c r="CW42">
        <v>0.8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76.191145999999989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679.20888500000001</v>
      </c>
      <c r="L43">
        <v>646.95420000000001</v>
      </c>
      <c r="M43">
        <v>92.92</v>
      </c>
      <c r="N43">
        <v>119.15625</v>
      </c>
      <c r="O43">
        <v>124.7899</v>
      </c>
      <c r="P43">
        <v>136.4408</v>
      </c>
      <c r="Q43">
        <v>12.091100000000001</v>
      </c>
      <c r="R43">
        <v>41.7316</v>
      </c>
      <c r="S43">
        <v>24.214694999999999</v>
      </c>
      <c r="T43">
        <v>0.56000000000000005</v>
      </c>
      <c r="U43">
        <v>279.18</v>
      </c>
      <c r="V43">
        <v>17.5261</v>
      </c>
      <c r="W43">
        <v>44.917999999999999</v>
      </c>
      <c r="X43">
        <v>98.34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9.1440000000000001</v>
      </c>
      <c r="AG43">
        <v>45.147199999999998</v>
      </c>
      <c r="AH43">
        <v>0</v>
      </c>
      <c r="AI43">
        <v>0</v>
      </c>
      <c r="AJ43">
        <v>0</v>
      </c>
      <c r="AK43">
        <v>54.966999999999999</v>
      </c>
      <c r="AL43">
        <v>2.5564</v>
      </c>
      <c r="AM43">
        <v>0</v>
      </c>
      <c r="AN43">
        <v>0.74441999999999997</v>
      </c>
      <c r="AO43">
        <v>0</v>
      </c>
      <c r="AP43">
        <v>1.5371999999999999</v>
      </c>
      <c r="AQ43">
        <v>59.4</v>
      </c>
      <c r="AR43">
        <v>30.911999999999999</v>
      </c>
      <c r="AS43">
        <v>16.680479999999999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76.084345999999996</v>
      </c>
      <c r="BA43">
        <f t="shared" si="1"/>
        <v>2626.4521760000007</v>
      </c>
      <c r="BB43">
        <v>40</v>
      </c>
      <c r="BD43">
        <v>5.33</v>
      </c>
      <c r="BE43">
        <v>1.92</v>
      </c>
      <c r="BF43">
        <v>2.21</v>
      </c>
      <c r="BG43">
        <v>1.79</v>
      </c>
      <c r="BH43">
        <v>6.05</v>
      </c>
      <c r="BI43">
        <v>0.98</v>
      </c>
      <c r="BJ43">
        <v>0.43</v>
      </c>
      <c r="BK43">
        <v>1.73</v>
      </c>
      <c r="BL43">
        <v>0.71</v>
      </c>
      <c r="BM43">
        <v>0.08</v>
      </c>
      <c r="BN43">
        <v>1.21</v>
      </c>
      <c r="BO43">
        <v>3.77</v>
      </c>
      <c r="BP43">
        <v>0.26</v>
      </c>
      <c r="BQ43">
        <v>2</v>
      </c>
      <c r="BR43">
        <v>2.19</v>
      </c>
      <c r="BS43">
        <v>1.65</v>
      </c>
      <c r="BT43">
        <v>2.9693719999999999</v>
      </c>
      <c r="BU43">
        <v>1.342031</v>
      </c>
      <c r="BV43">
        <v>2.4601199999999999</v>
      </c>
      <c r="BW43">
        <v>1.942655</v>
      </c>
      <c r="BX43">
        <v>1.959376</v>
      </c>
      <c r="BY43">
        <v>2.6840619999999999</v>
      </c>
      <c r="BZ43">
        <v>1.327717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5.3144439999999999</v>
      </c>
      <c r="CK43">
        <v>1.8703129999999999</v>
      </c>
      <c r="CL43">
        <v>1.9378120000000001</v>
      </c>
      <c r="CM43">
        <v>1.7560119999999999</v>
      </c>
      <c r="CN43">
        <v>1.771482</v>
      </c>
      <c r="CO43">
        <v>4.2945000000000002</v>
      </c>
      <c r="CP43">
        <v>4.2584999999999997</v>
      </c>
      <c r="CQ43">
        <v>3.4356</v>
      </c>
      <c r="CR43">
        <v>0.85655999999999999</v>
      </c>
      <c r="CS43">
        <v>2.79379</v>
      </c>
      <c r="CT43">
        <v>0</v>
      </c>
      <c r="CU43">
        <v>0</v>
      </c>
      <c r="CV43">
        <v>0</v>
      </c>
      <c r="CW43">
        <v>0.8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76.084345999999996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685.22619999999995</v>
      </c>
      <c r="L44">
        <v>646.95420000000001</v>
      </c>
      <c r="M44">
        <v>92.92</v>
      </c>
      <c r="N44">
        <v>119.15625</v>
      </c>
      <c r="O44">
        <v>124.7899</v>
      </c>
      <c r="P44">
        <v>136.4408</v>
      </c>
      <c r="Q44">
        <v>12.091100000000001</v>
      </c>
      <c r="R44">
        <v>41.7316</v>
      </c>
      <c r="S44">
        <v>26.042400000000001</v>
      </c>
      <c r="T44">
        <v>0.56000000000000005</v>
      </c>
      <c r="U44">
        <v>279.18</v>
      </c>
      <c r="V44">
        <v>17.5261</v>
      </c>
      <c r="W44">
        <v>44.917999999999999</v>
      </c>
      <c r="X44">
        <v>98.34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9.1440000000000001</v>
      </c>
      <c r="AG44">
        <v>45.147199999999998</v>
      </c>
      <c r="AH44">
        <v>0</v>
      </c>
      <c r="AI44">
        <v>0</v>
      </c>
      <c r="AJ44">
        <v>0</v>
      </c>
      <c r="AK44">
        <v>54.966999999999999</v>
      </c>
      <c r="AL44">
        <v>2.5564</v>
      </c>
      <c r="AM44">
        <v>0</v>
      </c>
      <c r="AN44">
        <v>0.74441999999999997</v>
      </c>
      <c r="AO44">
        <v>0</v>
      </c>
      <c r="AP44">
        <v>1.5371999999999999</v>
      </c>
      <c r="AQ44">
        <v>48.905999999999999</v>
      </c>
      <c r="AR44">
        <v>3.3119999999999998</v>
      </c>
      <c r="AS44">
        <v>16.680479999999999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76.254345999999998</v>
      </c>
      <c r="BA44">
        <f t="shared" si="1"/>
        <v>2596.3731960000005</v>
      </c>
      <c r="BB44">
        <v>41</v>
      </c>
      <c r="BD44">
        <v>5.33</v>
      </c>
      <c r="BE44">
        <v>1.92</v>
      </c>
      <c r="BF44">
        <v>2.21</v>
      </c>
      <c r="BG44">
        <v>1.79</v>
      </c>
      <c r="BH44">
        <v>6.05</v>
      </c>
      <c r="BI44">
        <v>1.02</v>
      </c>
      <c r="BJ44">
        <v>0.44</v>
      </c>
      <c r="BK44">
        <v>1.73</v>
      </c>
      <c r="BL44">
        <v>0.71</v>
      </c>
      <c r="BM44">
        <v>0.08</v>
      </c>
      <c r="BN44">
        <v>1.33</v>
      </c>
      <c r="BO44">
        <v>3.77</v>
      </c>
      <c r="BP44">
        <v>0.26</v>
      </c>
      <c r="BQ44">
        <v>2</v>
      </c>
      <c r="BR44">
        <v>2.19</v>
      </c>
      <c r="BS44">
        <v>1.65</v>
      </c>
      <c r="BT44">
        <v>2.9693719999999999</v>
      </c>
      <c r="BU44">
        <v>1.342031</v>
      </c>
      <c r="BV44">
        <v>2.4601199999999999</v>
      </c>
      <c r="BW44">
        <v>1.942655</v>
      </c>
      <c r="BX44">
        <v>1.959376</v>
      </c>
      <c r="BY44">
        <v>2.6840619999999999</v>
      </c>
      <c r="BZ44">
        <v>1.327717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5.3144439999999999</v>
      </c>
      <c r="CK44">
        <v>1.8703129999999999</v>
      </c>
      <c r="CL44">
        <v>1.9378120000000001</v>
      </c>
      <c r="CM44">
        <v>1.7560119999999999</v>
      </c>
      <c r="CN44">
        <v>1.771482</v>
      </c>
      <c r="CO44">
        <v>4.2945000000000002</v>
      </c>
      <c r="CP44">
        <v>4.2584999999999997</v>
      </c>
      <c r="CQ44">
        <v>3.4356</v>
      </c>
      <c r="CR44">
        <v>0.85655999999999999</v>
      </c>
      <c r="CS44">
        <v>2.79379</v>
      </c>
      <c r="CT44">
        <v>0</v>
      </c>
      <c r="CU44">
        <v>0</v>
      </c>
      <c r="CV44">
        <v>0</v>
      </c>
      <c r="CW44">
        <v>0.8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76.254345999999998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685.22619999999995</v>
      </c>
      <c r="L45">
        <v>656.20567800000003</v>
      </c>
      <c r="M45">
        <v>92.92</v>
      </c>
      <c r="N45">
        <v>119.15625</v>
      </c>
      <c r="O45">
        <v>124.7899</v>
      </c>
      <c r="P45">
        <v>136.4408</v>
      </c>
      <c r="Q45">
        <v>21.116526</v>
      </c>
      <c r="R45">
        <v>41.7316</v>
      </c>
      <c r="S45">
        <v>26.042400000000001</v>
      </c>
      <c r="T45">
        <v>0.56000000000000005</v>
      </c>
      <c r="U45">
        <v>279.18</v>
      </c>
      <c r="V45">
        <v>17.5261</v>
      </c>
      <c r="W45">
        <v>45.498609000000002</v>
      </c>
      <c r="X45">
        <v>98.34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9.1440000000000001</v>
      </c>
      <c r="AG45">
        <v>45.147199999999998</v>
      </c>
      <c r="AH45">
        <v>0</v>
      </c>
      <c r="AI45">
        <v>0</v>
      </c>
      <c r="AJ45">
        <v>0</v>
      </c>
      <c r="AK45">
        <v>54.966999999999999</v>
      </c>
      <c r="AL45">
        <v>2.5564</v>
      </c>
      <c r="AM45">
        <v>0</v>
      </c>
      <c r="AN45">
        <v>0.74441999999999997</v>
      </c>
      <c r="AO45">
        <v>0</v>
      </c>
      <c r="AP45">
        <v>5.6364000000000001</v>
      </c>
      <c r="AQ45">
        <v>32.603999999999999</v>
      </c>
      <c r="AR45">
        <v>3.3119999999999998</v>
      </c>
      <c r="AS45">
        <v>16.680479999999999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76.344345999999987</v>
      </c>
      <c r="BA45">
        <f t="shared" si="1"/>
        <v>2603.1179089999996</v>
      </c>
      <c r="BB45">
        <v>42</v>
      </c>
      <c r="BD45">
        <v>5.33</v>
      </c>
      <c r="BE45">
        <v>1.92</v>
      </c>
      <c r="BF45">
        <v>2.21</v>
      </c>
      <c r="BG45">
        <v>1.79</v>
      </c>
      <c r="BH45">
        <v>6.05</v>
      </c>
      <c r="BI45">
        <v>1.03</v>
      </c>
      <c r="BJ45">
        <v>0.45</v>
      </c>
      <c r="BK45">
        <v>1.73</v>
      </c>
      <c r="BL45">
        <v>0.74</v>
      </c>
      <c r="BM45">
        <v>0.08</v>
      </c>
      <c r="BN45">
        <v>1.37</v>
      </c>
      <c r="BO45">
        <v>3.77</v>
      </c>
      <c r="BP45">
        <v>0.26</v>
      </c>
      <c r="BQ45">
        <v>2</v>
      </c>
      <c r="BR45">
        <v>2.19</v>
      </c>
      <c r="BS45">
        <v>1.65</v>
      </c>
      <c r="BT45">
        <v>2.9693719999999999</v>
      </c>
      <c r="BU45">
        <v>1.342031</v>
      </c>
      <c r="BV45">
        <v>2.4601199999999999</v>
      </c>
      <c r="BW45">
        <v>1.942655</v>
      </c>
      <c r="BX45">
        <v>1.959376</v>
      </c>
      <c r="BY45">
        <v>2.6840619999999999</v>
      </c>
      <c r="BZ45">
        <v>1.327717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5.3144439999999999</v>
      </c>
      <c r="CK45">
        <v>1.8703129999999999</v>
      </c>
      <c r="CL45">
        <v>1.9378120000000001</v>
      </c>
      <c r="CM45">
        <v>1.7560119999999999</v>
      </c>
      <c r="CN45">
        <v>1.771482</v>
      </c>
      <c r="CO45">
        <v>4.2945000000000002</v>
      </c>
      <c r="CP45">
        <v>4.2584999999999997</v>
      </c>
      <c r="CQ45">
        <v>3.4356</v>
      </c>
      <c r="CR45">
        <v>0.85655999999999999</v>
      </c>
      <c r="CS45">
        <v>2.79379</v>
      </c>
      <c r="CT45">
        <v>0</v>
      </c>
      <c r="CU45">
        <v>0</v>
      </c>
      <c r="CV45">
        <v>0</v>
      </c>
      <c r="CW45">
        <v>0.8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76.344345999999987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685.22619999999995</v>
      </c>
      <c r="L46">
        <v>656.39319999999998</v>
      </c>
      <c r="M46">
        <v>92.92</v>
      </c>
      <c r="N46">
        <v>119.15625</v>
      </c>
      <c r="O46">
        <v>124.7899</v>
      </c>
      <c r="P46">
        <v>136.4408</v>
      </c>
      <c r="Q46">
        <v>21.5626</v>
      </c>
      <c r="R46">
        <v>41.7316</v>
      </c>
      <c r="S46">
        <v>26.042400000000001</v>
      </c>
      <c r="T46">
        <v>0.56000000000000005</v>
      </c>
      <c r="U46">
        <v>279.18</v>
      </c>
      <c r="V46">
        <v>17.5261</v>
      </c>
      <c r="W46">
        <v>45.524999999999999</v>
      </c>
      <c r="X46">
        <v>98.34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9.1440000000000001</v>
      </c>
      <c r="AG46">
        <v>45.147199999999998</v>
      </c>
      <c r="AH46">
        <v>0</v>
      </c>
      <c r="AI46">
        <v>0</v>
      </c>
      <c r="AJ46">
        <v>0</v>
      </c>
      <c r="AK46">
        <v>54.966999999999999</v>
      </c>
      <c r="AL46">
        <v>2.5564</v>
      </c>
      <c r="AM46">
        <v>0</v>
      </c>
      <c r="AN46">
        <v>0.74441999999999997</v>
      </c>
      <c r="AO46">
        <v>0</v>
      </c>
      <c r="AP46">
        <v>5.6364000000000001</v>
      </c>
      <c r="AQ46">
        <v>32.603999999999999</v>
      </c>
      <c r="AR46">
        <v>3.3119999999999998</v>
      </c>
      <c r="AS46">
        <v>16.680479999999999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76.314345999999986</v>
      </c>
      <c r="BA46">
        <f t="shared" si="1"/>
        <v>2603.7478959999999</v>
      </c>
      <c r="BB46">
        <v>43</v>
      </c>
      <c r="BD46">
        <v>5.33</v>
      </c>
      <c r="BE46">
        <v>1.92</v>
      </c>
      <c r="BF46">
        <v>2.21</v>
      </c>
      <c r="BG46">
        <v>1.79</v>
      </c>
      <c r="BH46">
        <v>6.05</v>
      </c>
      <c r="BI46">
        <v>0.91</v>
      </c>
      <c r="BJ46">
        <v>0.45</v>
      </c>
      <c r="BK46">
        <v>1.73</v>
      </c>
      <c r="BL46">
        <v>0.75</v>
      </c>
      <c r="BM46">
        <v>0.08</v>
      </c>
      <c r="BN46">
        <v>1.45</v>
      </c>
      <c r="BO46">
        <v>3.77</v>
      </c>
      <c r="BP46">
        <v>0.26</v>
      </c>
      <c r="BQ46">
        <v>2</v>
      </c>
      <c r="BR46">
        <v>2.19</v>
      </c>
      <c r="BS46">
        <v>1.65</v>
      </c>
      <c r="BT46">
        <v>2.9693719999999999</v>
      </c>
      <c r="BU46">
        <v>1.342031</v>
      </c>
      <c r="BV46">
        <v>2.4601199999999999</v>
      </c>
      <c r="BW46">
        <v>1.942655</v>
      </c>
      <c r="BX46">
        <v>1.959376</v>
      </c>
      <c r="BY46">
        <v>2.6840619999999999</v>
      </c>
      <c r="BZ46">
        <v>1.327717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5.3144439999999999</v>
      </c>
      <c r="CK46">
        <v>1.8703129999999999</v>
      </c>
      <c r="CL46">
        <v>1.9378120000000001</v>
      </c>
      <c r="CM46">
        <v>1.7560119999999999</v>
      </c>
      <c r="CN46">
        <v>1.771482</v>
      </c>
      <c r="CO46">
        <v>4.2945000000000002</v>
      </c>
      <c r="CP46">
        <v>4.2584999999999997</v>
      </c>
      <c r="CQ46">
        <v>3.4356</v>
      </c>
      <c r="CR46">
        <v>0.85655999999999999</v>
      </c>
      <c r="CS46">
        <v>2.79379</v>
      </c>
      <c r="CT46">
        <v>0</v>
      </c>
      <c r="CU46">
        <v>0</v>
      </c>
      <c r="CV46">
        <v>0</v>
      </c>
      <c r="CW46">
        <v>0.8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76.314345999999986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685.22619999999995</v>
      </c>
      <c r="L47">
        <v>656.39319999999998</v>
      </c>
      <c r="M47">
        <v>92.92</v>
      </c>
      <c r="N47">
        <v>119.15625</v>
      </c>
      <c r="O47">
        <v>124.7899</v>
      </c>
      <c r="P47">
        <v>136.4408</v>
      </c>
      <c r="Q47">
        <v>21.5626</v>
      </c>
      <c r="R47">
        <v>41.7316</v>
      </c>
      <c r="S47">
        <v>26.042400000000001</v>
      </c>
      <c r="T47">
        <v>0.56000000000000005</v>
      </c>
      <c r="U47">
        <v>279.18</v>
      </c>
      <c r="V47">
        <v>17.5261</v>
      </c>
      <c r="W47">
        <v>45.524999999999999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9.1440000000000001</v>
      </c>
      <c r="AG47">
        <v>45.147199999999998</v>
      </c>
      <c r="AH47">
        <v>0</v>
      </c>
      <c r="AI47">
        <v>0</v>
      </c>
      <c r="AJ47">
        <v>0</v>
      </c>
      <c r="AK47">
        <v>54.966999999999999</v>
      </c>
      <c r="AL47">
        <v>2.5564</v>
      </c>
      <c r="AM47">
        <v>0</v>
      </c>
      <c r="AN47">
        <v>0.74441999999999997</v>
      </c>
      <c r="AO47">
        <v>0</v>
      </c>
      <c r="AP47">
        <v>5.6364000000000001</v>
      </c>
      <c r="AQ47">
        <v>16.302</v>
      </c>
      <c r="AR47">
        <v>3.3119999999999998</v>
      </c>
      <c r="AS47">
        <v>10.492559999999999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76.444345999999996</v>
      </c>
      <c r="BA47">
        <f t="shared" si="1"/>
        <v>2581.387976</v>
      </c>
      <c r="BB47">
        <v>44</v>
      </c>
      <c r="BD47">
        <v>5.33</v>
      </c>
      <c r="BE47">
        <v>1.92</v>
      </c>
      <c r="BF47">
        <v>2.21</v>
      </c>
      <c r="BG47">
        <v>1.79</v>
      </c>
      <c r="BH47">
        <v>6.05</v>
      </c>
      <c r="BI47">
        <v>0.91</v>
      </c>
      <c r="BJ47">
        <v>0.45</v>
      </c>
      <c r="BK47">
        <v>1.73</v>
      </c>
      <c r="BL47">
        <v>0.75</v>
      </c>
      <c r="BM47">
        <v>0.08</v>
      </c>
      <c r="BN47">
        <v>1.58</v>
      </c>
      <c r="BO47">
        <v>3.77</v>
      </c>
      <c r="BP47">
        <v>0.26</v>
      </c>
      <c r="BQ47">
        <v>2</v>
      </c>
      <c r="BR47">
        <v>2.19</v>
      </c>
      <c r="BS47">
        <v>1.65</v>
      </c>
      <c r="BT47">
        <v>2.9693719999999999</v>
      </c>
      <c r="BU47">
        <v>1.342031</v>
      </c>
      <c r="BV47">
        <v>2.4601199999999999</v>
      </c>
      <c r="BW47">
        <v>1.942655</v>
      </c>
      <c r="BX47">
        <v>1.959376</v>
      </c>
      <c r="BY47">
        <v>2.6840619999999999</v>
      </c>
      <c r="BZ47">
        <v>1.327717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5.3144439999999999</v>
      </c>
      <c r="CK47">
        <v>1.8703129999999999</v>
      </c>
      <c r="CL47">
        <v>1.9378120000000001</v>
      </c>
      <c r="CM47">
        <v>1.7560119999999999</v>
      </c>
      <c r="CN47">
        <v>1.771482</v>
      </c>
      <c r="CO47">
        <v>4.2945000000000002</v>
      </c>
      <c r="CP47">
        <v>4.2584999999999997</v>
      </c>
      <c r="CQ47">
        <v>3.4356</v>
      </c>
      <c r="CR47">
        <v>0.85655999999999999</v>
      </c>
      <c r="CS47">
        <v>2.79379</v>
      </c>
      <c r="CT47">
        <v>0</v>
      </c>
      <c r="CU47">
        <v>0</v>
      </c>
      <c r="CV47">
        <v>0</v>
      </c>
      <c r="CW47">
        <v>0.8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76.444345999999996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685.22619999999995</v>
      </c>
      <c r="L48">
        <v>656.39319999999998</v>
      </c>
      <c r="M48">
        <v>92.92</v>
      </c>
      <c r="N48">
        <v>119.15625</v>
      </c>
      <c r="O48">
        <v>124.7899</v>
      </c>
      <c r="P48">
        <v>136.4408</v>
      </c>
      <c r="Q48">
        <v>21.5626</v>
      </c>
      <c r="R48">
        <v>41.7316</v>
      </c>
      <c r="S48">
        <v>26.042400000000001</v>
      </c>
      <c r="T48">
        <v>0.56000000000000005</v>
      </c>
      <c r="U48">
        <v>279.18</v>
      </c>
      <c r="V48">
        <v>17.5261</v>
      </c>
      <c r="W48">
        <v>45.524999999999999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9.1440000000000001</v>
      </c>
      <c r="AG48">
        <v>45.147199999999998</v>
      </c>
      <c r="AH48">
        <v>0</v>
      </c>
      <c r="AI48">
        <v>0</v>
      </c>
      <c r="AJ48">
        <v>0</v>
      </c>
      <c r="AK48">
        <v>54.966999999999999</v>
      </c>
      <c r="AL48">
        <v>2.5564</v>
      </c>
      <c r="AM48">
        <v>0</v>
      </c>
      <c r="AN48">
        <v>0.74441999999999997</v>
      </c>
      <c r="AO48">
        <v>0</v>
      </c>
      <c r="AP48">
        <v>5.6364000000000001</v>
      </c>
      <c r="AQ48">
        <v>0</v>
      </c>
      <c r="AR48">
        <v>3.3119999999999998</v>
      </c>
      <c r="AS48">
        <v>10.492559999999999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76.564345999999986</v>
      </c>
      <c r="BA48">
        <f t="shared" si="1"/>
        <v>2565.2059760000002</v>
      </c>
      <c r="BB48">
        <v>45</v>
      </c>
      <c r="BD48">
        <v>5.33</v>
      </c>
      <c r="BE48">
        <v>1.92</v>
      </c>
      <c r="BF48">
        <v>2.21</v>
      </c>
      <c r="BG48">
        <v>1.79</v>
      </c>
      <c r="BH48">
        <v>6.05</v>
      </c>
      <c r="BI48">
        <v>0.91</v>
      </c>
      <c r="BJ48">
        <v>0.45</v>
      </c>
      <c r="BK48">
        <v>1.73</v>
      </c>
      <c r="BL48">
        <v>0.75</v>
      </c>
      <c r="BM48">
        <v>0.08</v>
      </c>
      <c r="BN48">
        <v>1.7</v>
      </c>
      <c r="BO48">
        <v>3.77</v>
      </c>
      <c r="BP48">
        <v>0.26</v>
      </c>
      <c r="BQ48">
        <v>2</v>
      </c>
      <c r="BR48">
        <v>2.19</v>
      </c>
      <c r="BS48">
        <v>1.65</v>
      </c>
      <c r="BT48">
        <v>2.9693719999999999</v>
      </c>
      <c r="BU48">
        <v>1.342031</v>
      </c>
      <c r="BV48">
        <v>2.4601199999999999</v>
      </c>
      <c r="BW48">
        <v>1.942655</v>
      </c>
      <c r="BX48">
        <v>1.959376</v>
      </c>
      <c r="BY48">
        <v>2.6840619999999999</v>
      </c>
      <c r="BZ48">
        <v>1.327717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5.3144439999999999</v>
      </c>
      <c r="CK48">
        <v>1.8703129999999999</v>
      </c>
      <c r="CL48">
        <v>1.9378120000000001</v>
      </c>
      <c r="CM48">
        <v>1.7560119999999999</v>
      </c>
      <c r="CN48">
        <v>1.771482</v>
      </c>
      <c r="CO48">
        <v>4.2945000000000002</v>
      </c>
      <c r="CP48">
        <v>4.2584999999999997</v>
      </c>
      <c r="CQ48">
        <v>3.4356</v>
      </c>
      <c r="CR48">
        <v>0.85655999999999999</v>
      </c>
      <c r="CS48">
        <v>2.79379</v>
      </c>
      <c r="CT48">
        <v>0</v>
      </c>
      <c r="CU48">
        <v>0</v>
      </c>
      <c r="CV48">
        <v>0</v>
      </c>
      <c r="CW48">
        <v>0.8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76.564345999999986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685.22619999999995</v>
      </c>
      <c r="L49">
        <v>656.39319999999998</v>
      </c>
      <c r="M49">
        <v>92.92</v>
      </c>
      <c r="N49">
        <v>119.15625</v>
      </c>
      <c r="O49">
        <v>124.7899</v>
      </c>
      <c r="P49">
        <v>136.4408</v>
      </c>
      <c r="Q49">
        <v>21.5626</v>
      </c>
      <c r="R49">
        <v>41.7316</v>
      </c>
      <c r="S49">
        <v>26.042400000000001</v>
      </c>
      <c r="T49">
        <v>0.56000000000000005</v>
      </c>
      <c r="U49">
        <v>279.18</v>
      </c>
      <c r="V49">
        <v>18.2654</v>
      </c>
      <c r="W49">
        <v>45.524999999999999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9.1440000000000001</v>
      </c>
      <c r="AG49">
        <v>45.147199999999998</v>
      </c>
      <c r="AH49">
        <v>0</v>
      </c>
      <c r="AI49">
        <v>0</v>
      </c>
      <c r="AJ49">
        <v>0</v>
      </c>
      <c r="AK49">
        <v>54.966999999999999</v>
      </c>
      <c r="AL49">
        <v>2.5564</v>
      </c>
      <c r="AM49">
        <v>0</v>
      </c>
      <c r="AN49">
        <v>0.74441999999999997</v>
      </c>
      <c r="AO49">
        <v>0</v>
      </c>
      <c r="AP49">
        <v>1.5371999999999999</v>
      </c>
      <c r="AQ49">
        <v>0</v>
      </c>
      <c r="AR49">
        <v>3.3119999999999998</v>
      </c>
      <c r="AS49">
        <v>5.3807999999999998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76.684345999999991</v>
      </c>
      <c r="BA49">
        <f t="shared" si="1"/>
        <v>2556.8543160000004</v>
      </c>
      <c r="BB49">
        <v>46</v>
      </c>
      <c r="BD49">
        <v>5.33</v>
      </c>
      <c r="BE49">
        <v>1.92</v>
      </c>
      <c r="BF49">
        <v>2.21</v>
      </c>
      <c r="BG49">
        <v>1.79</v>
      </c>
      <c r="BH49">
        <v>6.05</v>
      </c>
      <c r="BI49">
        <v>0.91</v>
      </c>
      <c r="BJ49">
        <v>0.45</v>
      </c>
      <c r="BK49">
        <v>1.73</v>
      </c>
      <c r="BL49">
        <v>0.75</v>
      </c>
      <c r="BM49">
        <v>0.08</v>
      </c>
      <c r="BN49">
        <v>1.82</v>
      </c>
      <c r="BO49">
        <v>3.77</v>
      </c>
      <c r="BP49">
        <v>0.26</v>
      </c>
      <c r="BQ49">
        <v>2</v>
      </c>
      <c r="BR49">
        <v>2.19</v>
      </c>
      <c r="BS49">
        <v>1.65</v>
      </c>
      <c r="BT49">
        <v>2.9693719999999999</v>
      </c>
      <c r="BU49">
        <v>1.342031</v>
      </c>
      <c r="BV49">
        <v>2.4601199999999999</v>
      </c>
      <c r="BW49">
        <v>1.942655</v>
      </c>
      <c r="BX49">
        <v>1.959376</v>
      </c>
      <c r="BY49">
        <v>2.6840619999999999</v>
      </c>
      <c r="BZ49">
        <v>1.327717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5.3144439999999999</v>
      </c>
      <c r="CK49">
        <v>1.8703129999999999</v>
      </c>
      <c r="CL49">
        <v>1.9378120000000001</v>
      </c>
      <c r="CM49">
        <v>1.7560119999999999</v>
      </c>
      <c r="CN49">
        <v>1.771482</v>
      </c>
      <c r="CO49">
        <v>4.2945000000000002</v>
      </c>
      <c r="CP49">
        <v>4.2584999999999997</v>
      </c>
      <c r="CQ49">
        <v>3.4356</v>
      </c>
      <c r="CR49">
        <v>0.85655999999999999</v>
      </c>
      <c r="CS49">
        <v>2.79379</v>
      </c>
      <c r="CT49">
        <v>0</v>
      </c>
      <c r="CU49">
        <v>0</v>
      </c>
      <c r="CV49">
        <v>0</v>
      </c>
      <c r="CW49">
        <v>0.8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76.684345999999991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685.22619999999995</v>
      </c>
      <c r="L50">
        <v>656.39319999999998</v>
      </c>
      <c r="M50">
        <v>92.92</v>
      </c>
      <c r="N50">
        <v>119.15625</v>
      </c>
      <c r="O50">
        <v>124.7899</v>
      </c>
      <c r="P50">
        <v>136.4408</v>
      </c>
      <c r="Q50">
        <v>21.5626</v>
      </c>
      <c r="R50">
        <v>41.7316</v>
      </c>
      <c r="S50">
        <v>26.042400000000001</v>
      </c>
      <c r="T50">
        <v>0.56000000000000005</v>
      </c>
      <c r="U50">
        <v>279.18</v>
      </c>
      <c r="V50">
        <v>18.2654</v>
      </c>
      <c r="W50">
        <v>45.524999999999999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9.1440000000000001</v>
      </c>
      <c r="AG50">
        <v>45.147199999999998</v>
      </c>
      <c r="AH50">
        <v>0</v>
      </c>
      <c r="AI50">
        <v>0</v>
      </c>
      <c r="AJ50">
        <v>0</v>
      </c>
      <c r="AK50">
        <v>54.966999999999999</v>
      </c>
      <c r="AL50">
        <v>2.5564</v>
      </c>
      <c r="AM50">
        <v>0</v>
      </c>
      <c r="AN50">
        <v>0.74441999999999997</v>
      </c>
      <c r="AO50">
        <v>0</v>
      </c>
      <c r="AP50">
        <v>1.5371999999999999</v>
      </c>
      <c r="AQ50">
        <v>0</v>
      </c>
      <c r="AR50">
        <v>3.3119999999999998</v>
      </c>
      <c r="AS50">
        <v>5.3807999999999998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76.714345999999992</v>
      </c>
      <c r="BA50">
        <f t="shared" si="1"/>
        <v>2556.8843160000006</v>
      </c>
      <c r="BB50">
        <v>47</v>
      </c>
      <c r="BD50">
        <v>5.33</v>
      </c>
      <c r="BE50">
        <v>1.92</v>
      </c>
      <c r="BF50">
        <v>2.21</v>
      </c>
      <c r="BG50">
        <v>1.79</v>
      </c>
      <c r="BH50">
        <v>6.05</v>
      </c>
      <c r="BI50">
        <v>0.91</v>
      </c>
      <c r="BJ50">
        <v>0.45</v>
      </c>
      <c r="BK50">
        <v>1.73</v>
      </c>
      <c r="BL50">
        <v>0.75</v>
      </c>
      <c r="BM50">
        <v>0.08</v>
      </c>
      <c r="BN50">
        <v>1.85</v>
      </c>
      <c r="BO50">
        <v>3.77</v>
      </c>
      <c r="BP50">
        <v>0.26</v>
      </c>
      <c r="BQ50">
        <v>2</v>
      </c>
      <c r="BR50">
        <v>2.19</v>
      </c>
      <c r="BS50">
        <v>1.65</v>
      </c>
      <c r="BT50">
        <v>2.9693719999999999</v>
      </c>
      <c r="BU50">
        <v>1.342031</v>
      </c>
      <c r="BV50">
        <v>2.4601199999999999</v>
      </c>
      <c r="BW50">
        <v>1.942655</v>
      </c>
      <c r="BX50">
        <v>1.959376</v>
      </c>
      <c r="BY50">
        <v>2.6840619999999999</v>
      </c>
      <c r="BZ50">
        <v>1.327717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5.3144439999999999</v>
      </c>
      <c r="CK50">
        <v>1.8703129999999999</v>
      </c>
      <c r="CL50">
        <v>1.9378120000000001</v>
      </c>
      <c r="CM50">
        <v>1.7560119999999999</v>
      </c>
      <c r="CN50">
        <v>1.771482</v>
      </c>
      <c r="CO50">
        <v>4.2945000000000002</v>
      </c>
      <c r="CP50">
        <v>4.2584999999999997</v>
      </c>
      <c r="CQ50">
        <v>3.4356</v>
      </c>
      <c r="CR50">
        <v>0.85655999999999999</v>
      </c>
      <c r="CS50">
        <v>2.79379</v>
      </c>
      <c r="CT50">
        <v>0</v>
      </c>
      <c r="CU50">
        <v>0</v>
      </c>
      <c r="CV50">
        <v>0</v>
      </c>
      <c r="CW50">
        <v>0.8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76.714345999999992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685.22619999999995</v>
      </c>
      <c r="L51">
        <v>656.39319999999998</v>
      </c>
      <c r="M51">
        <v>92.92</v>
      </c>
      <c r="N51">
        <v>119.15625</v>
      </c>
      <c r="O51">
        <v>124.7899</v>
      </c>
      <c r="P51">
        <v>136.4408</v>
      </c>
      <c r="Q51">
        <v>21.5626</v>
      </c>
      <c r="R51">
        <v>41.7316</v>
      </c>
      <c r="S51">
        <v>26.042400000000001</v>
      </c>
      <c r="T51">
        <v>0.56000000000000005</v>
      </c>
      <c r="U51">
        <v>279.18</v>
      </c>
      <c r="V51">
        <v>18.2654</v>
      </c>
      <c r="W51">
        <v>45.524999999999999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9.1440000000000001</v>
      </c>
      <c r="AG51">
        <v>45.147199999999998</v>
      </c>
      <c r="AH51">
        <v>0</v>
      </c>
      <c r="AI51">
        <v>0</v>
      </c>
      <c r="AJ51">
        <v>0</v>
      </c>
      <c r="AK51">
        <v>54.966999999999999</v>
      </c>
      <c r="AL51">
        <v>2.5564</v>
      </c>
      <c r="AM51">
        <v>0</v>
      </c>
      <c r="AN51">
        <v>0.74441999999999997</v>
      </c>
      <c r="AO51">
        <v>0</v>
      </c>
      <c r="AP51">
        <v>1.5371999999999999</v>
      </c>
      <c r="AQ51">
        <v>0</v>
      </c>
      <c r="AR51">
        <v>6.6239999999999997</v>
      </c>
      <c r="AS51">
        <v>5.3807999999999998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76.742959999999997</v>
      </c>
      <c r="BA51">
        <f t="shared" si="1"/>
        <v>2560.2249300000003</v>
      </c>
      <c r="BB51">
        <v>48</v>
      </c>
      <c r="BD51">
        <v>5.33</v>
      </c>
      <c r="BE51">
        <v>1.92</v>
      </c>
      <c r="BF51">
        <v>2.21</v>
      </c>
      <c r="BG51">
        <v>1.79</v>
      </c>
      <c r="BH51">
        <v>6.05</v>
      </c>
      <c r="BI51">
        <v>0.91</v>
      </c>
      <c r="BJ51">
        <v>0.45</v>
      </c>
      <c r="BK51">
        <v>1.73</v>
      </c>
      <c r="BL51">
        <v>0.75</v>
      </c>
      <c r="BM51">
        <v>0.08</v>
      </c>
      <c r="BN51">
        <v>1.85</v>
      </c>
      <c r="BO51">
        <v>3.77</v>
      </c>
      <c r="BP51">
        <v>0.26</v>
      </c>
      <c r="BQ51">
        <v>2</v>
      </c>
      <c r="BR51">
        <v>2.19</v>
      </c>
      <c r="BS51">
        <v>1.65</v>
      </c>
      <c r="BT51">
        <v>2.9693719999999999</v>
      </c>
      <c r="BU51">
        <v>1.342031</v>
      </c>
      <c r="BV51">
        <v>2.4601199999999999</v>
      </c>
      <c r="BW51">
        <v>1.942655</v>
      </c>
      <c r="BX51">
        <v>1.959376</v>
      </c>
      <c r="BY51">
        <v>2.6840619999999999</v>
      </c>
      <c r="BZ51">
        <v>1.327717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5.3144439999999999</v>
      </c>
      <c r="CK51">
        <v>1.8703129999999999</v>
      </c>
      <c r="CL51">
        <v>1.9378120000000001</v>
      </c>
      <c r="CM51">
        <v>1.7560119999999999</v>
      </c>
      <c r="CN51">
        <v>1.771482</v>
      </c>
      <c r="CO51">
        <v>4.2945000000000002</v>
      </c>
      <c r="CP51">
        <v>4.2584999999999997</v>
      </c>
      <c r="CQ51">
        <v>3.4356</v>
      </c>
      <c r="CR51">
        <v>0.85655999999999999</v>
      </c>
      <c r="CS51">
        <v>2.79379</v>
      </c>
      <c r="CT51">
        <v>0</v>
      </c>
      <c r="CU51">
        <v>0</v>
      </c>
      <c r="CV51">
        <v>0</v>
      </c>
      <c r="CW51">
        <v>0.82861399999999996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76.742959999999997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685.22619999999995</v>
      </c>
      <c r="L52">
        <v>656.39319999999998</v>
      </c>
      <c r="M52">
        <v>92.92</v>
      </c>
      <c r="N52">
        <v>119.15625</v>
      </c>
      <c r="O52">
        <v>124.7899</v>
      </c>
      <c r="P52">
        <v>136.4408</v>
      </c>
      <c r="Q52">
        <v>21.5626</v>
      </c>
      <c r="R52">
        <v>41.7316</v>
      </c>
      <c r="S52">
        <v>26.042400000000001</v>
      </c>
      <c r="T52">
        <v>0.56000000000000005</v>
      </c>
      <c r="U52">
        <v>279.18</v>
      </c>
      <c r="V52">
        <v>18.2654</v>
      </c>
      <c r="W52">
        <v>45.524999999999999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9.1440000000000001</v>
      </c>
      <c r="AG52">
        <v>45.147199999999998</v>
      </c>
      <c r="AH52">
        <v>0</v>
      </c>
      <c r="AI52">
        <v>0</v>
      </c>
      <c r="AJ52">
        <v>0</v>
      </c>
      <c r="AK52">
        <v>54.966999999999999</v>
      </c>
      <c r="AL52">
        <v>2.5564</v>
      </c>
      <c r="AM52">
        <v>0</v>
      </c>
      <c r="AN52">
        <v>0.74441999999999997</v>
      </c>
      <c r="AO52">
        <v>0</v>
      </c>
      <c r="AP52">
        <v>1.5371999999999999</v>
      </c>
      <c r="AQ52">
        <v>0</v>
      </c>
      <c r="AR52">
        <v>6.6239999999999997</v>
      </c>
      <c r="AS52">
        <v>5.3807999999999998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76.774959999999993</v>
      </c>
      <c r="BA52">
        <f t="shared" si="1"/>
        <v>2560.2569300000005</v>
      </c>
      <c r="BB52">
        <v>49</v>
      </c>
      <c r="BD52">
        <v>5.33</v>
      </c>
      <c r="BE52">
        <v>1.92</v>
      </c>
      <c r="BF52">
        <v>2.21</v>
      </c>
      <c r="BG52">
        <v>1.79</v>
      </c>
      <c r="BH52">
        <v>6.05</v>
      </c>
      <c r="BI52">
        <v>0.91</v>
      </c>
      <c r="BJ52">
        <v>0.45</v>
      </c>
      <c r="BK52">
        <v>1.73</v>
      </c>
      <c r="BL52">
        <v>0.75</v>
      </c>
      <c r="BM52">
        <v>0.08</v>
      </c>
      <c r="BN52">
        <v>1.85</v>
      </c>
      <c r="BO52">
        <v>3.77</v>
      </c>
      <c r="BP52">
        <v>0.26</v>
      </c>
      <c r="BQ52">
        <v>2</v>
      </c>
      <c r="BR52">
        <v>2.19</v>
      </c>
      <c r="BS52">
        <v>1.65</v>
      </c>
      <c r="BT52">
        <v>2.9693719999999999</v>
      </c>
      <c r="BU52">
        <v>1.342031</v>
      </c>
      <c r="BV52">
        <v>2.4601199999999999</v>
      </c>
      <c r="BW52">
        <v>1.942655</v>
      </c>
      <c r="BX52">
        <v>1.959376</v>
      </c>
      <c r="BY52">
        <v>2.6840619999999999</v>
      </c>
      <c r="BZ52">
        <v>1.327717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5.3144439999999999</v>
      </c>
      <c r="CK52">
        <v>1.8703129999999999</v>
      </c>
      <c r="CL52">
        <v>1.9378120000000001</v>
      </c>
      <c r="CM52">
        <v>1.7560119999999999</v>
      </c>
      <c r="CN52">
        <v>1.771482</v>
      </c>
      <c r="CO52">
        <v>4.2945000000000002</v>
      </c>
      <c r="CP52">
        <v>4.2584999999999997</v>
      </c>
      <c r="CQ52">
        <v>3.4356</v>
      </c>
      <c r="CR52">
        <v>0.85655999999999999</v>
      </c>
      <c r="CS52">
        <v>2.79379</v>
      </c>
      <c r="CT52">
        <v>0</v>
      </c>
      <c r="CU52">
        <v>0</v>
      </c>
      <c r="CV52">
        <v>0</v>
      </c>
      <c r="CW52">
        <v>0.86061399999999999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76.774959999999993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685.22619999999995</v>
      </c>
      <c r="L53">
        <v>656.39319999999998</v>
      </c>
      <c r="M53">
        <v>92.92</v>
      </c>
      <c r="N53">
        <v>119.15625</v>
      </c>
      <c r="O53">
        <v>124.7899</v>
      </c>
      <c r="P53">
        <v>136.4408</v>
      </c>
      <c r="Q53">
        <v>21.5626</v>
      </c>
      <c r="R53">
        <v>41.7316</v>
      </c>
      <c r="S53">
        <v>26.042400000000001</v>
      </c>
      <c r="T53">
        <v>0.56000000000000005</v>
      </c>
      <c r="U53">
        <v>279.18</v>
      </c>
      <c r="V53">
        <v>18.2654</v>
      </c>
      <c r="W53">
        <v>45.524999999999999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9.1440000000000001</v>
      </c>
      <c r="AG53">
        <v>45.147199999999998</v>
      </c>
      <c r="AH53">
        <v>0</v>
      </c>
      <c r="AI53">
        <v>0</v>
      </c>
      <c r="AJ53">
        <v>0</v>
      </c>
      <c r="AK53">
        <v>54.966999999999999</v>
      </c>
      <c r="AL53">
        <v>2.5564</v>
      </c>
      <c r="AM53">
        <v>0</v>
      </c>
      <c r="AN53">
        <v>0.74441999999999997</v>
      </c>
      <c r="AO53">
        <v>0</v>
      </c>
      <c r="AP53">
        <v>1.5371999999999999</v>
      </c>
      <c r="AQ53">
        <v>0</v>
      </c>
      <c r="AR53">
        <v>8.3903999999999996</v>
      </c>
      <c r="AS53">
        <v>5.3807999999999998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76.859804999999994</v>
      </c>
      <c r="BA53">
        <f t="shared" si="1"/>
        <v>2562.1081750000008</v>
      </c>
      <c r="BB53">
        <v>50</v>
      </c>
      <c r="BD53">
        <v>5.33</v>
      </c>
      <c r="BE53">
        <v>1.92</v>
      </c>
      <c r="BF53">
        <v>2.21</v>
      </c>
      <c r="BG53">
        <v>1.79</v>
      </c>
      <c r="BH53">
        <v>6.05</v>
      </c>
      <c r="BI53">
        <v>0.91</v>
      </c>
      <c r="BJ53">
        <v>0.45</v>
      </c>
      <c r="BK53">
        <v>1.73</v>
      </c>
      <c r="BL53">
        <v>0.71</v>
      </c>
      <c r="BM53">
        <v>0.08</v>
      </c>
      <c r="BN53">
        <v>1.94</v>
      </c>
      <c r="BO53">
        <v>3.77</v>
      </c>
      <c r="BP53">
        <v>0.26</v>
      </c>
      <c r="BQ53">
        <v>2</v>
      </c>
      <c r="BR53">
        <v>2.19</v>
      </c>
      <c r="BS53">
        <v>1.65</v>
      </c>
      <c r="BT53">
        <v>2.9693719999999999</v>
      </c>
      <c r="BU53">
        <v>1.342031</v>
      </c>
      <c r="BV53">
        <v>2.4601199999999999</v>
      </c>
      <c r="BW53">
        <v>1.942655</v>
      </c>
      <c r="BX53">
        <v>1.959376</v>
      </c>
      <c r="BY53">
        <v>2.6840619999999999</v>
      </c>
      <c r="BZ53">
        <v>1.327717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5.3144439999999999</v>
      </c>
      <c r="CK53">
        <v>1.8703129999999999</v>
      </c>
      <c r="CL53">
        <v>1.9378120000000001</v>
      </c>
      <c r="CM53">
        <v>1.7560119999999999</v>
      </c>
      <c r="CN53">
        <v>1.771482</v>
      </c>
      <c r="CO53">
        <v>4.2945000000000002</v>
      </c>
      <c r="CP53">
        <v>4.2584999999999997</v>
      </c>
      <c r="CQ53">
        <v>3.4356</v>
      </c>
      <c r="CR53">
        <v>0.85655999999999999</v>
      </c>
      <c r="CS53">
        <v>2.79379</v>
      </c>
      <c r="CT53">
        <v>0</v>
      </c>
      <c r="CU53">
        <v>0</v>
      </c>
      <c r="CV53">
        <v>0</v>
      </c>
      <c r="CW53">
        <v>0.895459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76.859804999999994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685.22619999999995</v>
      </c>
      <c r="L54">
        <v>656.39319999999998</v>
      </c>
      <c r="M54">
        <v>92.92</v>
      </c>
      <c r="N54">
        <v>119.15625</v>
      </c>
      <c r="O54">
        <v>124.7899</v>
      </c>
      <c r="P54">
        <v>136.4408</v>
      </c>
      <c r="Q54">
        <v>21.5626</v>
      </c>
      <c r="R54">
        <v>41.7316</v>
      </c>
      <c r="S54">
        <v>26.042400000000001</v>
      </c>
      <c r="T54">
        <v>0.56000000000000005</v>
      </c>
      <c r="U54">
        <v>279.18</v>
      </c>
      <c r="V54">
        <v>18.2654</v>
      </c>
      <c r="W54">
        <v>45.524999999999999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9.1440000000000001</v>
      </c>
      <c r="AG54">
        <v>45.147199999999998</v>
      </c>
      <c r="AH54">
        <v>0</v>
      </c>
      <c r="AI54">
        <v>0</v>
      </c>
      <c r="AJ54">
        <v>0</v>
      </c>
      <c r="AK54">
        <v>54.966999999999999</v>
      </c>
      <c r="AL54">
        <v>2.5564</v>
      </c>
      <c r="AM54">
        <v>0</v>
      </c>
      <c r="AN54">
        <v>0.74441999999999997</v>
      </c>
      <c r="AO54">
        <v>0</v>
      </c>
      <c r="AP54">
        <v>1.5371999999999999</v>
      </c>
      <c r="AQ54">
        <v>0</v>
      </c>
      <c r="AR54">
        <v>8.3903999999999996</v>
      </c>
      <c r="AS54">
        <v>5.3807999999999998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76.841934999999992</v>
      </c>
      <c r="BA54">
        <f t="shared" si="1"/>
        <v>2562.0903050000006</v>
      </c>
      <c r="BB54">
        <v>51</v>
      </c>
      <c r="BD54">
        <v>5.33</v>
      </c>
      <c r="BE54">
        <v>1.92</v>
      </c>
      <c r="BF54">
        <v>2.21</v>
      </c>
      <c r="BG54">
        <v>1.79</v>
      </c>
      <c r="BH54">
        <v>6.05</v>
      </c>
      <c r="BI54">
        <v>0.87</v>
      </c>
      <c r="BJ54">
        <v>0.43</v>
      </c>
      <c r="BK54">
        <v>1.73</v>
      </c>
      <c r="BL54">
        <v>0.71</v>
      </c>
      <c r="BM54">
        <v>0.08</v>
      </c>
      <c r="BN54">
        <v>1.95</v>
      </c>
      <c r="BO54">
        <v>3.77</v>
      </c>
      <c r="BP54">
        <v>0.26</v>
      </c>
      <c r="BQ54">
        <v>2</v>
      </c>
      <c r="BR54">
        <v>2.19</v>
      </c>
      <c r="BS54">
        <v>1.65</v>
      </c>
      <c r="BT54">
        <v>2.9693719999999999</v>
      </c>
      <c r="BU54">
        <v>1.342031</v>
      </c>
      <c r="BV54">
        <v>2.4601199999999999</v>
      </c>
      <c r="BW54">
        <v>1.942655</v>
      </c>
      <c r="BX54">
        <v>1.959376</v>
      </c>
      <c r="BY54">
        <v>2.6840619999999999</v>
      </c>
      <c r="BZ54">
        <v>1.327717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5.3144439999999999</v>
      </c>
      <c r="CK54">
        <v>1.8703129999999999</v>
      </c>
      <c r="CL54">
        <v>1.9378120000000001</v>
      </c>
      <c r="CM54">
        <v>1.7560119999999999</v>
      </c>
      <c r="CN54">
        <v>1.771482</v>
      </c>
      <c r="CO54">
        <v>4.2945000000000002</v>
      </c>
      <c r="CP54">
        <v>4.2584999999999997</v>
      </c>
      <c r="CQ54">
        <v>3.4356</v>
      </c>
      <c r="CR54">
        <v>0.85655999999999999</v>
      </c>
      <c r="CS54">
        <v>2.79379</v>
      </c>
      <c r="CT54">
        <v>0</v>
      </c>
      <c r="CU54">
        <v>0</v>
      </c>
      <c r="CV54">
        <v>0</v>
      </c>
      <c r="CW54">
        <v>0.927589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76.841934999999992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685.22619999999995</v>
      </c>
      <c r="L55">
        <v>656.39319999999998</v>
      </c>
      <c r="M55">
        <v>92.92</v>
      </c>
      <c r="N55">
        <v>119.15625</v>
      </c>
      <c r="O55">
        <v>124.7899</v>
      </c>
      <c r="P55">
        <v>141.16999999999999</v>
      </c>
      <c r="Q55">
        <v>21.5626</v>
      </c>
      <c r="R55">
        <v>41.7316</v>
      </c>
      <c r="S55">
        <v>26.042400000000001</v>
      </c>
      <c r="T55">
        <v>0.56000000000000005</v>
      </c>
      <c r="U55">
        <v>279.18</v>
      </c>
      <c r="V55">
        <v>18.2654</v>
      </c>
      <c r="W55">
        <v>45.524999999999999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45.147199999999998</v>
      </c>
      <c r="AH55">
        <v>0</v>
      </c>
      <c r="AI55">
        <v>0</v>
      </c>
      <c r="AJ55">
        <v>0</v>
      </c>
      <c r="AK55">
        <v>54.966999999999999</v>
      </c>
      <c r="AL55">
        <v>2.5564</v>
      </c>
      <c r="AM55">
        <v>0</v>
      </c>
      <c r="AN55">
        <v>0.74441999999999997</v>
      </c>
      <c r="AO55">
        <v>0</v>
      </c>
      <c r="AP55">
        <v>1.5371999999999999</v>
      </c>
      <c r="AQ55">
        <v>0</v>
      </c>
      <c r="AR55">
        <v>8.3903999999999996</v>
      </c>
      <c r="AS55">
        <v>7.3986000000000001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76.944034000000002</v>
      </c>
      <c r="BA55">
        <f t="shared" si="1"/>
        <v>2568.9394040000006</v>
      </c>
      <c r="BB55">
        <v>52</v>
      </c>
      <c r="BD55">
        <v>5.33</v>
      </c>
      <c r="BE55">
        <v>1.92</v>
      </c>
      <c r="BF55">
        <v>2.21</v>
      </c>
      <c r="BG55">
        <v>1.79</v>
      </c>
      <c r="BH55">
        <v>6.05</v>
      </c>
      <c r="BI55">
        <v>0.87</v>
      </c>
      <c r="BJ55">
        <v>0.43</v>
      </c>
      <c r="BK55">
        <v>1.73</v>
      </c>
      <c r="BL55">
        <v>0.71</v>
      </c>
      <c r="BM55">
        <v>0.08</v>
      </c>
      <c r="BN55">
        <v>2.02</v>
      </c>
      <c r="BO55">
        <v>3.77</v>
      </c>
      <c r="BP55">
        <v>0.26</v>
      </c>
      <c r="BQ55">
        <v>2</v>
      </c>
      <c r="BR55">
        <v>2.19</v>
      </c>
      <c r="BS55">
        <v>1.65</v>
      </c>
      <c r="BT55">
        <v>2.9693719999999999</v>
      </c>
      <c r="BU55">
        <v>1.342031</v>
      </c>
      <c r="BV55">
        <v>2.4601199999999999</v>
      </c>
      <c r="BW55">
        <v>1.942655</v>
      </c>
      <c r="BX55">
        <v>1.959376</v>
      </c>
      <c r="BY55">
        <v>2.6840619999999999</v>
      </c>
      <c r="BZ55">
        <v>1.327717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5.3144439999999999</v>
      </c>
      <c r="CK55">
        <v>1.8703129999999999</v>
      </c>
      <c r="CL55">
        <v>1.9378120000000001</v>
      </c>
      <c r="CM55">
        <v>1.7560119999999999</v>
      </c>
      <c r="CN55">
        <v>1.771482</v>
      </c>
      <c r="CO55">
        <v>4.2945000000000002</v>
      </c>
      <c r="CP55">
        <v>4.2584999999999997</v>
      </c>
      <c r="CQ55">
        <v>3.4356</v>
      </c>
      <c r="CR55">
        <v>0.85655999999999999</v>
      </c>
      <c r="CS55">
        <v>2.79379</v>
      </c>
      <c r="CT55">
        <v>0</v>
      </c>
      <c r="CU55">
        <v>0</v>
      </c>
      <c r="CV55">
        <v>0</v>
      </c>
      <c r="CW55">
        <v>0.95968799999999999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76.944034000000002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685.22619999999995</v>
      </c>
      <c r="L56">
        <v>656.39319999999998</v>
      </c>
      <c r="M56">
        <v>92.92</v>
      </c>
      <c r="N56">
        <v>119.15625</v>
      </c>
      <c r="O56">
        <v>124.7899</v>
      </c>
      <c r="P56">
        <v>141.16999999999999</v>
      </c>
      <c r="Q56">
        <v>21.5626</v>
      </c>
      <c r="R56">
        <v>41.7316</v>
      </c>
      <c r="S56">
        <v>26.042400000000001</v>
      </c>
      <c r="T56">
        <v>0.56000000000000005</v>
      </c>
      <c r="U56">
        <v>279.18</v>
      </c>
      <c r="V56">
        <v>18.2654</v>
      </c>
      <c r="W56">
        <v>45.524999999999999</v>
      </c>
      <c r="X56">
        <v>98.34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45.147199999999998</v>
      </c>
      <c r="AH56">
        <v>0</v>
      </c>
      <c r="AI56">
        <v>0</v>
      </c>
      <c r="AJ56">
        <v>0</v>
      </c>
      <c r="AK56">
        <v>54.966999999999999</v>
      </c>
      <c r="AL56">
        <v>2.5564</v>
      </c>
      <c r="AM56">
        <v>0</v>
      </c>
      <c r="AN56">
        <v>0.74441999999999997</v>
      </c>
      <c r="AO56">
        <v>0</v>
      </c>
      <c r="AP56">
        <v>1.5371999999999999</v>
      </c>
      <c r="AQ56">
        <v>0</v>
      </c>
      <c r="AR56">
        <v>8.3903999999999996</v>
      </c>
      <c r="AS56">
        <v>7.3986000000000001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76.978812000000005</v>
      </c>
      <c r="BA56">
        <f t="shared" si="1"/>
        <v>2568.9741820000004</v>
      </c>
      <c r="BB56">
        <v>53</v>
      </c>
      <c r="BD56">
        <v>5.33</v>
      </c>
      <c r="BE56">
        <v>1.92</v>
      </c>
      <c r="BF56">
        <v>2.21</v>
      </c>
      <c r="BG56">
        <v>1.79</v>
      </c>
      <c r="BH56">
        <v>6.05</v>
      </c>
      <c r="BI56">
        <v>0.87</v>
      </c>
      <c r="BJ56">
        <v>0.43</v>
      </c>
      <c r="BK56">
        <v>1.73</v>
      </c>
      <c r="BL56">
        <v>0.71</v>
      </c>
      <c r="BM56">
        <v>0.08</v>
      </c>
      <c r="BN56">
        <v>2.02</v>
      </c>
      <c r="BO56">
        <v>3.77</v>
      </c>
      <c r="BP56">
        <v>0.26</v>
      </c>
      <c r="BQ56">
        <v>2</v>
      </c>
      <c r="BR56">
        <v>2.19</v>
      </c>
      <c r="BS56">
        <v>1.65</v>
      </c>
      <c r="BT56">
        <v>2.9693719999999999</v>
      </c>
      <c r="BU56">
        <v>1.342031</v>
      </c>
      <c r="BV56">
        <v>2.4601199999999999</v>
      </c>
      <c r="BW56">
        <v>1.942655</v>
      </c>
      <c r="BX56">
        <v>1.959376</v>
      </c>
      <c r="BY56">
        <v>2.6840619999999999</v>
      </c>
      <c r="BZ56">
        <v>1.327717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5.3144439999999999</v>
      </c>
      <c r="CK56">
        <v>1.8703129999999999</v>
      </c>
      <c r="CL56">
        <v>1.9378120000000001</v>
      </c>
      <c r="CM56">
        <v>1.7560119999999999</v>
      </c>
      <c r="CN56">
        <v>1.771482</v>
      </c>
      <c r="CO56">
        <v>4.2945000000000002</v>
      </c>
      <c r="CP56">
        <v>4.2584999999999997</v>
      </c>
      <c r="CQ56">
        <v>3.4356</v>
      </c>
      <c r="CR56">
        <v>0.85655999999999999</v>
      </c>
      <c r="CS56">
        <v>2.79379</v>
      </c>
      <c r="CT56">
        <v>0</v>
      </c>
      <c r="CU56">
        <v>0</v>
      </c>
      <c r="CV56">
        <v>0</v>
      </c>
      <c r="CW56">
        <v>0.99446599999999996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76.978812000000005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685.22619999999995</v>
      </c>
      <c r="L57">
        <v>656.39319999999998</v>
      </c>
      <c r="M57">
        <v>92.92</v>
      </c>
      <c r="N57">
        <v>119.15625</v>
      </c>
      <c r="O57">
        <v>124.7899</v>
      </c>
      <c r="P57">
        <v>141.16999999999999</v>
      </c>
      <c r="Q57">
        <v>21.5626</v>
      </c>
      <c r="R57">
        <v>41.7316</v>
      </c>
      <c r="S57">
        <v>26.042400000000001</v>
      </c>
      <c r="T57">
        <v>0.56000000000000005</v>
      </c>
      <c r="U57">
        <v>279.18</v>
      </c>
      <c r="V57">
        <v>18.2654</v>
      </c>
      <c r="W57">
        <v>45.524999999999999</v>
      </c>
      <c r="X57">
        <v>98.34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45.147199999999998</v>
      </c>
      <c r="AH57">
        <v>0</v>
      </c>
      <c r="AI57">
        <v>0</v>
      </c>
      <c r="AJ57">
        <v>0</v>
      </c>
      <c r="AK57">
        <v>54.966999999999999</v>
      </c>
      <c r="AL57">
        <v>2.5564</v>
      </c>
      <c r="AM57">
        <v>0</v>
      </c>
      <c r="AN57">
        <v>0.74441999999999997</v>
      </c>
      <c r="AO57">
        <v>0</v>
      </c>
      <c r="AP57">
        <v>1.5371999999999999</v>
      </c>
      <c r="AQ57">
        <v>0</v>
      </c>
      <c r="AR57">
        <v>8.3903999999999996</v>
      </c>
      <c r="AS57">
        <v>7.3986000000000001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76.944345999999996</v>
      </c>
      <c r="BA57">
        <f t="shared" si="1"/>
        <v>2568.9397160000008</v>
      </c>
      <c r="BB57">
        <v>54</v>
      </c>
      <c r="BD57">
        <v>5.33</v>
      </c>
      <c r="BE57">
        <v>1.92</v>
      </c>
      <c r="BF57">
        <v>2.21</v>
      </c>
      <c r="BG57">
        <v>1.79</v>
      </c>
      <c r="BH57">
        <v>6.05</v>
      </c>
      <c r="BI57">
        <v>0.87</v>
      </c>
      <c r="BJ57">
        <v>0.43</v>
      </c>
      <c r="BK57">
        <v>1.73</v>
      </c>
      <c r="BL57">
        <v>0.71</v>
      </c>
      <c r="BM57">
        <v>0.08</v>
      </c>
      <c r="BN57">
        <v>2.02</v>
      </c>
      <c r="BO57">
        <v>3.77</v>
      </c>
      <c r="BP57">
        <v>0.26</v>
      </c>
      <c r="BQ57">
        <v>2</v>
      </c>
      <c r="BR57">
        <v>2.19</v>
      </c>
      <c r="BS57">
        <v>1.65</v>
      </c>
      <c r="BT57">
        <v>2.9693719999999999</v>
      </c>
      <c r="BU57">
        <v>1.342031</v>
      </c>
      <c r="BV57">
        <v>2.4601199999999999</v>
      </c>
      <c r="BW57">
        <v>1.942655</v>
      </c>
      <c r="BX57">
        <v>1.959376</v>
      </c>
      <c r="BY57">
        <v>2.6840619999999999</v>
      </c>
      <c r="BZ57">
        <v>1.327717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5.3144439999999999</v>
      </c>
      <c r="CK57">
        <v>1.8703129999999999</v>
      </c>
      <c r="CL57">
        <v>1.9378120000000001</v>
      </c>
      <c r="CM57">
        <v>1.7560119999999999</v>
      </c>
      <c r="CN57">
        <v>1.771482</v>
      </c>
      <c r="CO57">
        <v>4.2945000000000002</v>
      </c>
      <c r="CP57">
        <v>4.2584999999999997</v>
      </c>
      <c r="CQ57">
        <v>3.4356</v>
      </c>
      <c r="CR57">
        <v>0.85655999999999999</v>
      </c>
      <c r="CS57">
        <v>2.79379</v>
      </c>
      <c r="CT57">
        <v>0</v>
      </c>
      <c r="CU57">
        <v>0</v>
      </c>
      <c r="CV57">
        <v>0</v>
      </c>
      <c r="CW57">
        <v>0.96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76.944345999999996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685.22619999999995</v>
      </c>
      <c r="L58">
        <v>656.39319999999998</v>
      </c>
      <c r="M58">
        <v>92.92</v>
      </c>
      <c r="N58">
        <v>119.15625</v>
      </c>
      <c r="O58">
        <v>124.7899</v>
      </c>
      <c r="P58">
        <v>141.16999999999999</v>
      </c>
      <c r="Q58">
        <v>21.5626</v>
      </c>
      <c r="R58">
        <v>41.7316</v>
      </c>
      <c r="S58">
        <v>26.042400000000001</v>
      </c>
      <c r="T58">
        <v>0.56000000000000005</v>
      </c>
      <c r="U58">
        <v>279.18</v>
      </c>
      <c r="V58">
        <v>18.2654</v>
      </c>
      <c r="W58">
        <v>45.524999999999999</v>
      </c>
      <c r="X58">
        <v>98.34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45.147199999999998</v>
      </c>
      <c r="AH58">
        <v>0</v>
      </c>
      <c r="AI58">
        <v>0</v>
      </c>
      <c r="AJ58">
        <v>0</v>
      </c>
      <c r="AK58">
        <v>54.966999999999999</v>
      </c>
      <c r="AL58">
        <v>2.5564</v>
      </c>
      <c r="AM58">
        <v>0</v>
      </c>
      <c r="AN58">
        <v>0.74441999999999997</v>
      </c>
      <c r="AO58">
        <v>0</v>
      </c>
      <c r="AP58">
        <v>1.5371999999999999</v>
      </c>
      <c r="AQ58">
        <v>0</v>
      </c>
      <c r="AR58">
        <v>8.3903999999999996</v>
      </c>
      <c r="AS58">
        <v>7.3986000000000001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76.904346000000004</v>
      </c>
      <c r="BA58">
        <f t="shared" si="1"/>
        <v>2568.8997160000004</v>
      </c>
      <c r="BB58">
        <v>55</v>
      </c>
      <c r="BD58">
        <v>5.33</v>
      </c>
      <c r="BE58">
        <v>1.92</v>
      </c>
      <c r="BF58">
        <v>2.21</v>
      </c>
      <c r="BG58">
        <v>1.79</v>
      </c>
      <c r="BH58">
        <v>6.05</v>
      </c>
      <c r="BI58">
        <v>0.87</v>
      </c>
      <c r="BJ58">
        <v>0.43</v>
      </c>
      <c r="BK58">
        <v>1.73</v>
      </c>
      <c r="BL58">
        <v>0.71</v>
      </c>
      <c r="BM58">
        <v>0.08</v>
      </c>
      <c r="BN58">
        <v>2.02</v>
      </c>
      <c r="BO58">
        <v>3.77</v>
      </c>
      <c r="BP58">
        <v>0.26</v>
      </c>
      <c r="BQ58">
        <v>2</v>
      </c>
      <c r="BR58">
        <v>2.19</v>
      </c>
      <c r="BS58">
        <v>1.65</v>
      </c>
      <c r="BT58">
        <v>2.9693719999999999</v>
      </c>
      <c r="BU58">
        <v>1.342031</v>
      </c>
      <c r="BV58">
        <v>2.4601199999999999</v>
      </c>
      <c r="BW58">
        <v>1.942655</v>
      </c>
      <c r="BX58">
        <v>1.959376</v>
      </c>
      <c r="BY58">
        <v>2.6840619999999999</v>
      </c>
      <c r="BZ58">
        <v>1.327717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5.3144439999999999</v>
      </c>
      <c r="CK58">
        <v>1.8703129999999999</v>
      </c>
      <c r="CL58">
        <v>1.9378120000000001</v>
      </c>
      <c r="CM58">
        <v>1.7560119999999999</v>
      </c>
      <c r="CN58">
        <v>1.771482</v>
      </c>
      <c r="CO58">
        <v>4.2945000000000002</v>
      </c>
      <c r="CP58">
        <v>4.2584999999999997</v>
      </c>
      <c r="CQ58">
        <v>3.4356</v>
      </c>
      <c r="CR58">
        <v>0.85655999999999999</v>
      </c>
      <c r="CS58">
        <v>2.79379</v>
      </c>
      <c r="CT58">
        <v>0</v>
      </c>
      <c r="CU58">
        <v>0</v>
      </c>
      <c r="CV58">
        <v>0</v>
      </c>
      <c r="CW58">
        <v>0.92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76.904346000000004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685.22619999999995</v>
      </c>
      <c r="L59">
        <v>656.39319999999998</v>
      </c>
      <c r="M59">
        <v>92.92</v>
      </c>
      <c r="N59">
        <v>119.15625</v>
      </c>
      <c r="O59">
        <v>124.7899</v>
      </c>
      <c r="P59">
        <v>141.16999999999999</v>
      </c>
      <c r="Q59">
        <v>21.5626</v>
      </c>
      <c r="R59">
        <v>41.7316</v>
      </c>
      <c r="S59">
        <v>26.042400000000001</v>
      </c>
      <c r="T59">
        <v>0.56000000000000005</v>
      </c>
      <c r="U59">
        <v>279.18</v>
      </c>
      <c r="V59">
        <v>18.2654</v>
      </c>
      <c r="W59">
        <v>44.6145</v>
      </c>
      <c r="X59">
        <v>98.34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45.147199999999998</v>
      </c>
      <c r="AH59">
        <v>0</v>
      </c>
      <c r="AI59">
        <v>0</v>
      </c>
      <c r="AJ59">
        <v>0</v>
      </c>
      <c r="AK59">
        <v>54.966999999999999</v>
      </c>
      <c r="AL59">
        <v>2.5564</v>
      </c>
      <c r="AM59">
        <v>0</v>
      </c>
      <c r="AN59">
        <v>0.74441999999999997</v>
      </c>
      <c r="AO59">
        <v>0</v>
      </c>
      <c r="AP59">
        <v>1.5371999999999999</v>
      </c>
      <c r="AQ59">
        <v>0</v>
      </c>
      <c r="AR59">
        <v>8.6112000000000002</v>
      </c>
      <c r="AS59">
        <v>7.3986000000000001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76.894345999999999</v>
      </c>
      <c r="BA59">
        <f t="shared" si="1"/>
        <v>2568.2000160000002</v>
      </c>
      <c r="BB59">
        <v>56</v>
      </c>
      <c r="BD59">
        <v>5.33</v>
      </c>
      <c r="BE59">
        <v>1.92</v>
      </c>
      <c r="BF59">
        <v>2.21</v>
      </c>
      <c r="BG59">
        <v>1.79</v>
      </c>
      <c r="BH59">
        <v>6.05</v>
      </c>
      <c r="BI59">
        <v>0.87</v>
      </c>
      <c r="BJ59">
        <v>0.43</v>
      </c>
      <c r="BK59">
        <v>1.73</v>
      </c>
      <c r="BL59">
        <v>0.7</v>
      </c>
      <c r="BM59">
        <v>0.08</v>
      </c>
      <c r="BN59">
        <v>2.02</v>
      </c>
      <c r="BO59">
        <v>3.77</v>
      </c>
      <c r="BP59">
        <v>0.26</v>
      </c>
      <c r="BQ59">
        <v>2</v>
      </c>
      <c r="BR59">
        <v>2.19</v>
      </c>
      <c r="BS59">
        <v>1.65</v>
      </c>
      <c r="BT59">
        <v>2.9693719999999999</v>
      </c>
      <c r="BU59">
        <v>1.342031</v>
      </c>
      <c r="BV59">
        <v>2.4601199999999999</v>
      </c>
      <c r="BW59">
        <v>1.942655</v>
      </c>
      <c r="BX59">
        <v>1.959376</v>
      </c>
      <c r="BY59">
        <v>2.6840619999999999</v>
      </c>
      <c r="BZ59">
        <v>1.327717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5.3144439999999999</v>
      </c>
      <c r="CK59">
        <v>1.8703129999999999</v>
      </c>
      <c r="CL59">
        <v>1.9378120000000001</v>
      </c>
      <c r="CM59">
        <v>1.7560119999999999</v>
      </c>
      <c r="CN59">
        <v>1.771482</v>
      </c>
      <c r="CO59">
        <v>4.2945000000000002</v>
      </c>
      <c r="CP59">
        <v>4.2584999999999997</v>
      </c>
      <c r="CQ59">
        <v>3.4356</v>
      </c>
      <c r="CR59">
        <v>0.85655999999999999</v>
      </c>
      <c r="CS59">
        <v>2.79379</v>
      </c>
      <c r="CT59">
        <v>0</v>
      </c>
      <c r="CU59">
        <v>0</v>
      </c>
      <c r="CV59">
        <v>0</v>
      </c>
      <c r="CW59">
        <v>0.92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76.894345999999999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685.22619999999995</v>
      </c>
      <c r="L60">
        <v>656.39319999999998</v>
      </c>
      <c r="M60">
        <v>92.92</v>
      </c>
      <c r="N60">
        <v>119.15625</v>
      </c>
      <c r="O60">
        <v>124.7899</v>
      </c>
      <c r="P60">
        <v>141.16999999999999</v>
      </c>
      <c r="Q60">
        <v>21.5626</v>
      </c>
      <c r="R60">
        <v>41.7316</v>
      </c>
      <c r="S60">
        <v>26.042400000000001</v>
      </c>
      <c r="T60">
        <v>0.56000000000000005</v>
      </c>
      <c r="U60">
        <v>279.18</v>
      </c>
      <c r="V60">
        <v>18.2654</v>
      </c>
      <c r="W60">
        <v>44.6145</v>
      </c>
      <c r="X60">
        <v>98.34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45.147199999999998</v>
      </c>
      <c r="AH60">
        <v>0</v>
      </c>
      <c r="AI60">
        <v>0</v>
      </c>
      <c r="AJ60">
        <v>0</v>
      </c>
      <c r="AK60">
        <v>54.966999999999999</v>
      </c>
      <c r="AL60">
        <v>2.5564</v>
      </c>
      <c r="AM60">
        <v>0</v>
      </c>
      <c r="AN60">
        <v>0.74441999999999997</v>
      </c>
      <c r="AO60">
        <v>0</v>
      </c>
      <c r="AP60">
        <v>1.5371999999999999</v>
      </c>
      <c r="AQ60">
        <v>0</v>
      </c>
      <c r="AR60">
        <v>8.6112000000000002</v>
      </c>
      <c r="AS60">
        <v>7.3986000000000001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76.894345999999999</v>
      </c>
      <c r="BA60">
        <f t="shared" si="1"/>
        <v>2568.2000160000002</v>
      </c>
      <c r="BB60">
        <v>57</v>
      </c>
      <c r="BD60">
        <v>5.33</v>
      </c>
      <c r="BE60">
        <v>1.92</v>
      </c>
      <c r="BF60">
        <v>2.21</v>
      </c>
      <c r="BG60">
        <v>1.79</v>
      </c>
      <c r="BH60">
        <v>6.05</v>
      </c>
      <c r="BI60">
        <v>0.87</v>
      </c>
      <c r="BJ60">
        <v>0.43</v>
      </c>
      <c r="BK60">
        <v>1.73</v>
      </c>
      <c r="BL60">
        <v>0.7</v>
      </c>
      <c r="BM60">
        <v>0.08</v>
      </c>
      <c r="BN60">
        <v>2.02</v>
      </c>
      <c r="BO60">
        <v>3.77</v>
      </c>
      <c r="BP60">
        <v>0.26</v>
      </c>
      <c r="BQ60">
        <v>2</v>
      </c>
      <c r="BR60">
        <v>2.19</v>
      </c>
      <c r="BS60">
        <v>1.65</v>
      </c>
      <c r="BT60">
        <v>2.9693719999999999</v>
      </c>
      <c r="BU60">
        <v>1.342031</v>
      </c>
      <c r="BV60">
        <v>2.4601199999999999</v>
      </c>
      <c r="BW60">
        <v>1.942655</v>
      </c>
      <c r="BX60">
        <v>1.959376</v>
      </c>
      <c r="BY60">
        <v>2.6840619999999999</v>
      </c>
      <c r="BZ60">
        <v>1.327717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5.3144439999999999</v>
      </c>
      <c r="CK60">
        <v>1.8703129999999999</v>
      </c>
      <c r="CL60">
        <v>1.9378120000000001</v>
      </c>
      <c r="CM60">
        <v>1.7560119999999999</v>
      </c>
      <c r="CN60">
        <v>1.771482</v>
      </c>
      <c r="CO60">
        <v>4.2945000000000002</v>
      </c>
      <c r="CP60">
        <v>4.2584999999999997</v>
      </c>
      <c r="CQ60">
        <v>3.4356</v>
      </c>
      <c r="CR60">
        <v>0.85655999999999999</v>
      </c>
      <c r="CS60">
        <v>2.79379</v>
      </c>
      <c r="CT60">
        <v>0</v>
      </c>
      <c r="CU60">
        <v>0</v>
      </c>
      <c r="CV60">
        <v>0</v>
      </c>
      <c r="CW60">
        <v>0.92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76.894345999999999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684.02350000000001</v>
      </c>
      <c r="L61">
        <v>650.95420000000001</v>
      </c>
      <c r="M61">
        <v>92.92</v>
      </c>
      <c r="N61">
        <v>119.15625</v>
      </c>
      <c r="O61">
        <v>124.7899</v>
      </c>
      <c r="P61">
        <v>141.16999999999999</v>
      </c>
      <c r="Q61">
        <v>14.091100000000001</v>
      </c>
      <c r="R61">
        <v>41.7316</v>
      </c>
      <c r="S61">
        <v>18.606400000000001</v>
      </c>
      <c r="T61">
        <v>0.56000000000000005</v>
      </c>
      <c r="U61">
        <v>279.18</v>
      </c>
      <c r="V61">
        <v>18.2654</v>
      </c>
      <c r="W61">
        <v>44.6145</v>
      </c>
      <c r="X61">
        <v>98.34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45.147199999999998</v>
      </c>
      <c r="AH61">
        <v>0</v>
      </c>
      <c r="AI61">
        <v>0</v>
      </c>
      <c r="AJ61">
        <v>0</v>
      </c>
      <c r="AK61">
        <v>54.966999999999999</v>
      </c>
      <c r="AL61">
        <v>2.5564</v>
      </c>
      <c r="AM61">
        <v>0</v>
      </c>
      <c r="AN61">
        <v>0.74441999999999997</v>
      </c>
      <c r="AO61">
        <v>0</v>
      </c>
      <c r="AP61">
        <v>1.5371999999999999</v>
      </c>
      <c r="AQ61">
        <v>16.302</v>
      </c>
      <c r="AR61">
        <v>30.911999999999999</v>
      </c>
      <c r="AS61">
        <v>7.3986000000000001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76.910022999999995</v>
      </c>
      <c r="BA61">
        <f t="shared" si="1"/>
        <v>2585.2692929999998</v>
      </c>
      <c r="BB61">
        <v>58</v>
      </c>
      <c r="BD61">
        <v>5.33</v>
      </c>
      <c r="BE61">
        <v>1.92</v>
      </c>
      <c r="BF61">
        <v>2.21</v>
      </c>
      <c r="BG61">
        <v>1.79</v>
      </c>
      <c r="BH61">
        <v>6.05</v>
      </c>
      <c r="BI61">
        <v>0.87</v>
      </c>
      <c r="BJ61">
        <v>0.43</v>
      </c>
      <c r="BK61">
        <v>1.73</v>
      </c>
      <c r="BL61">
        <v>0.7</v>
      </c>
      <c r="BM61">
        <v>0.08</v>
      </c>
      <c r="BN61">
        <v>2.02</v>
      </c>
      <c r="BO61">
        <v>3.77</v>
      </c>
      <c r="BP61">
        <v>0.26</v>
      </c>
      <c r="BQ61">
        <v>2</v>
      </c>
      <c r="BR61">
        <v>2.19</v>
      </c>
      <c r="BS61">
        <v>1.65</v>
      </c>
      <c r="BT61">
        <v>2.9693719999999999</v>
      </c>
      <c r="BU61">
        <v>1.342031</v>
      </c>
      <c r="BV61">
        <v>2.4601199999999999</v>
      </c>
      <c r="BW61">
        <v>1.942655</v>
      </c>
      <c r="BX61">
        <v>1.959376</v>
      </c>
      <c r="BY61">
        <v>2.6840619999999999</v>
      </c>
      <c r="BZ61">
        <v>1.327717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5.3144439999999999</v>
      </c>
      <c r="CK61">
        <v>1.8703129999999999</v>
      </c>
      <c r="CL61">
        <v>1.9378120000000001</v>
      </c>
      <c r="CM61">
        <v>1.7560119999999999</v>
      </c>
      <c r="CN61">
        <v>1.771482</v>
      </c>
      <c r="CO61">
        <v>4.2945000000000002</v>
      </c>
      <c r="CP61">
        <v>4.2584999999999997</v>
      </c>
      <c r="CQ61">
        <v>3.4356</v>
      </c>
      <c r="CR61">
        <v>0.85655999999999999</v>
      </c>
      <c r="CS61">
        <v>2.79379</v>
      </c>
      <c r="CT61">
        <v>0</v>
      </c>
      <c r="CU61">
        <v>0</v>
      </c>
      <c r="CV61">
        <v>0</v>
      </c>
      <c r="CW61">
        <v>0.93567699999999998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76.910022999999995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672.02350000000001</v>
      </c>
      <c r="L62">
        <v>650.95420000000001</v>
      </c>
      <c r="M62">
        <v>92.92</v>
      </c>
      <c r="N62">
        <v>119.15625</v>
      </c>
      <c r="O62">
        <v>124.7899</v>
      </c>
      <c r="P62">
        <v>141.16999999999999</v>
      </c>
      <c r="Q62">
        <v>14.091100000000001</v>
      </c>
      <c r="R62">
        <v>41.7316</v>
      </c>
      <c r="S62">
        <v>18.606400000000001</v>
      </c>
      <c r="T62">
        <v>0.56000000000000005</v>
      </c>
      <c r="U62">
        <v>279.18</v>
      </c>
      <c r="V62">
        <v>18.2654</v>
      </c>
      <c r="W62">
        <v>44.6145</v>
      </c>
      <c r="X62">
        <v>98.34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45.147199999999998</v>
      </c>
      <c r="AH62">
        <v>0</v>
      </c>
      <c r="AI62">
        <v>0</v>
      </c>
      <c r="AJ62">
        <v>0</v>
      </c>
      <c r="AK62">
        <v>54.966999999999999</v>
      </c>
      <c r="AL62">
        <v>2.5564</v>
      </c>
      <c r="AM62">
        <v>0</v>
      </c>
      <c r="AN62">
        <v>0.74441999999999997</v>
      </c>
      <c r="AO62">
        <v>0</v>
      </c>
      <c r="AP62">
        <v>1.5371999999999999</v>
      </c>
      <c r="AQ62">
        <v>16.763999999999999</v>
      </c>
      <c r="AR62">
        <v>30.911999999999999</v>
      </c>
      <c r="AS62">
        <v>7.3986000000000001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76.870345999999998</v>
      </c>
      <c r="BA62">
        <f t="shared" si="1"/>
        <v>2573.6916160000001</v>
      </c>
      <c r="BB62">
        <v>59</v>
      </c>
      <c r="BD62">
        <v>5.33</v>
      </c>
      <c r="BE62">
        <v>1.92</v>
      </c>
      <c r="BF62">
        <v>2.21</v>
      </c>
      <c r="BG62">
        <v>1.79</v>
      </c>
      <c r="BH62">
        <v>6.05</v>
      </c>
      <c r="BI62">
        <v>0.84</v>
      </c>
      <c r="BJ62">
        <v>0.42</v>
      </c>
      <c r="BK62">
        <v>1.73</v>
      </c>
      <c r="BL62">
        <v>0.7</v>
      </c>
      <c r="BM62">
        <v>0.08</v>
      </c>
      <c r="BN62">
        <v>2.02</v>
      </c>
      <c r="BO62">
        <v>3.77</v>
      </c>
      <c r="BP62">
        <v>0.26</v>
      </c>
      <c r="BQ62">
        <v>2</v>
      </c>
      <c r="BR62">
        <v>2.19</v>
      </c>
      <c r="BS62">
        <v>1.65</v>
      </c>
      <c r="BT62">
        <v>2.9693719999999999</v>
      </c>
      <c r="BU62">
        <v>1.342031</v>
      </c>
      <c r="BV62">
        <v>2.4601199999999999</v>
      </c>
      <c r="BW62">
        <v>1.942655</v>
      </c>
      <c r="BX62">
        <v>1.959376</v>
      </c>
      <c r="BY62">
        <v>2.6840619999999999</v>
      </c>
      <c r="BZ62">
        <v>1.327717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5.3144439999999999</v>
      </c>
      <c r="CK62">
        <v>1.8703129999999999</v>
      </c>
      <c r="CL62">
        <v>1.9378120000000001</v>
      </c>
      <c r="CM62">
        <v>1.7560119999999999</v>
      </c>
      <c r="CN62">
        <v>1.771482</v>
      </c>
      <c r="CO62">
        <v>4.2945000000000002</v>
      </c>
      <c r="CP62">
        <v>4.2584999999999997</v>
      </c>
      <c r="CQ62">
        <v>3.4356</v>
      </c>
      <c r="CR62">
        <v>0.85655999999999999</v>
      </c>
      <c r="CS62">
        <v>2.79379</v>
      </c>
      <c r="CT62">
        <v>0</v>
      </c>
      <c r="CU62">
        <v>0</v>
      </c>
      <c r="CV62">
        <v>0</v>
      </c>
      <c r="CW62">
        <v>0.93600000000000005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76.870345999999998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641.02350000000001</v>
      </c>
      <c r="L63">
        <v>650.95420000000001</v>
      </c>
      <c r="M63">
        <v>92.92</v>
      </c>
      <c r="N63">
        <v>119.15625</v>
      </c>
      <c r="O63">
        <v>124.7899</v>
      </c>
      <c r="P63">
        <v>141.16999999999999</v>
      </c>
      <c r="Q63">
        <v>14.091100000000001</v>
      </c>
      <c r="R63">
        <v>41.7316</v>
      </c>
      <c r="S63">
        <v>18.606400000000001</v>
      </c>
      <c r="T63">
        <v>0.56000000000000005</v>
      </c>
      <c r="U63">
        <v>279.18</v>
      </c>
      <c r="V63">
        <v>18.2654</v>
      </c>
      <c r="W63">
        <v>44.6145</v>
      </c>
      <c r="X63">
        <v>98.34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9.1440000000000001</v>
      </c>
      <c r="AG63">
        <v>45.147199999999998</v>
      </c>
      <c r="AH63">
        <v>0</v>
      </c>
      <c r="AI63">
        <v>0</v>
      </c>
      <c r="AJ63">
        <v>0</v>
      </c>
      <c r="AK63">
        <v>54.966999999999999</v>
      </c>
      <c r="AL63">
        <v>2.5564</v>
      </c>
      <c r="AM63">
        <v>0</v>
      </c>
      <c r="AN63">
        <v>0.74441999999999997</v>
      </c>
      <c r="AO63">
        <v>0</v>
      </c>
      <c r="AP63">
        <v>1.5371999999999999</v>
      </c>
      <c r="AQ63">
        <v>32.603999999999999</v>
      </c>
      <c r="AR63">
        <v>3.3119999999999998</v>
      </c>
      <c r="AS63">
        <v>7.3986000000000001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76.940346000000005</v>
      </c>
      <c r="BA63">
        <f t="shared" si="1"/>
        <v>2531.0016159999996</v>
      </c>
      <c r="BB63">
        <v>60</v>
      </c>
      <c r="BD63">
        <v>5.33</v>
      </c>
      <c r="BE63">
        <v>1.92</v>
      </c>
      <c r="BF63">
        <v>2.21</v>
      </c>
      <c r="BG63">
        <v>1.79</v>
      </c>
      <c r="BH63">
        <v>6.05</v>
      </c>
      <c r="BI63">
        <v>0.84</v>
      </c>
      <c r="BJ63">
        <v>0.42</v>
      </c>
      <c r="BK63">
        <v>1.73</v>
      </c>
      <c r="BL63">
        <v>0.7</v>
      </c>
      <c r="BM63">
        <v>0.08</v>
      </c>
      <c r="BN63">
        <v>2.09</v>
      </c>
      <c r="BO63">
        <v>3.77</v>
      </c>
      <c r="BP63">
        <v>0.26</v>
      </c>
      <c r="BQ63">
        <v>2</v>
      </c>
      <c r="BR63">
        <v>2.19</v>
      </c>
      <c r="BS63">
        <v>1.65</v>
      </c>
      <c r="BT63">
        <v>2.9693719999999999</v>
      </c>
      <c r="BU63">
        <v>1.342031</v>
      </c>
      <c r="BV63">
        <v>2.4601199999999999</v>
      </c>
      <c r="BW63">
        <v>1.942655</v>
      </c>
      <c r="BX63">
        <v>1.959376</v>
      </c>
      <c r="BY63">
        <v>2.6840619999999999</v>
      </c>
      <c r="BZ63">
        <v>1.327717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5.3144439999999999</v>
      </c>
      <c r="CK63">
        <v>1.8703129999999999</v>
      </c>
      <c r="CL63">
        <v>1.9378120000000001</v>
      </c>
      <c r="CM63">
        <v>1.7560119999999999</v>
      </c>
      <c r="CN63">
        <v>1.771482</v>
      </c>
      <c r="CO63">
        <v>4.2945000000000002</v>
      </c>
      <c r="CP63">
        <v>4.2584999999999997</v>
      </c>
      <c r="CQ63">
        <v>3.4356</v>
      </c>
      <c r="CR63">
        <v>0.85655999999999999</v>
      </c>
      <c r="CS63">
        <v>2.79379</v>
      </c>
      <c r="CT63">
        <v>0</v>
      </c>
      <c r="CU63">
        <v>0</v>
      </c>
      <c r="CV63">
        <v>0</v>
      </c>
      <c r="CW63">
        <v>0.93600000000000005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76.940346000000005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653.02350000000001</v>
      </c>
      <c r="L64">
        <v>650.95420000000001</v>
      </c>
      <c r="M64">
        <v>92.92</v>
      </c>
      <c r="N64">
        <v>119.15625</v>
      </c>
      <c r="O64">
        <v>124.7899</v>
      </c>
      <c r="P64">
        <v>141.16999999999999</v>
      </c>
      <c r="Q64">
        <v>14.091100000000001</v>
      </c>
      <c r="R64">
        <v>41.7316</v>
      </c>
      <c r="S64">
        <v>18.606400000000001</v>
      </c>
      <c r="T64">
        <v>0.56000000000000005</v>
      </c>
      <c r="U64">
        <v>279.18</v>
      </c>
      <c r="V64">
        <v>18.2654</v>
      </c>
      <c r="W64">
        <v>44.6145</v>
      </c>
      <c r="X64">
        <v>98.34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9.1440000000000001</v>
      </c>
      <c r="AG64">
        <v>45.147199999999998</v>
      </c>
      <c r="AH64">
        <v>0</v>
      </c>
      <c r="AI64">
        <v>0</v>
      </c>
      <c r="AJ64">
        <v>0</v>
      </c>
      <c r="AK64">
        <v>54.966999999999999</v>
      </c>
      <c r="AL64">
        <v>2.5564</v>
      </c>
      <c r="AM64">
        <v>0</v>
      </c>
      <c r="AN64">
        <v>0.74441999999999997</v>
      </c>
      <c r="AO64">
        <v>0</v>
      </c>
      <c r="AP64">
        <v>1.5371999999999999</v>
      </c>
      <c r="AQ64">
        <v>48.905999999999999</v>
      </c>
      <c r="AR64">
        <v>3.3119999999999998</v>
      </c>
      <c r="AS64">
        <v>7.3986000000000001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76.95034600000001</v>
      </c>
      <c r="BA64">
        <f t="shared" si="1"/>
        <v>2559.3136159999999</v>
      </c>
      <c r="BB64">
        <v>61</v>
      </c>
      <c r="BD64">
        <v>5.33</v>
      </c>
      <c r="BE64">
        <v>1.92</v>
      </c>
      <c r="BF64">
        <v>2.21</v>
      </c>
      <c r="BG64">
        <v>1.79</v>
      </c>
      <c r="BH64">
        <v>6.05</v>
      </c>
      <c r="BI64">
        <v>0.84</v>
      </c>
      <c r="BJ64">
        <v>0.42</v>
      </c>
      <c r="BK64">
        <v>1.73</v>
      </c>
      <c r="BL64">
        <v>0.7</v>
      </c>
      <c r="BM64">
        <v>0.08</v>
      </c>
      <c r="BN64">
        <v>2.1</v>
      </c>
      <c r="BO64">
        <v>3.77</v>
      </c>
      <c r="BP64">
        <v>0.26</v>
      </c>
      <c r="BQ64">
        <v>2</v>
      </c>
      <c r="BR64">
        <v>2.19</v>
      </c>
      <c r="BS64">
        <v>1.65</v>
      </c>
      <c r="BT64">
        <v>2.9693719999999999</v>
      </c>
      <c r="BU64">
        <v>1.342031</v>
      </c>
      <c r="BV64">
        <v>2.4601199999999999</v>
      </c>
      <c r="BW64">
        <v>1.942655</v>
      </c>
      <c r="BX64">
        <v>1.959376</v>
      </c>
      <c r="BY64">
        <v>2.6840619999999999</v>
      </c>
      <c r="BZ64">
        <v>1.327717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5.3144439999999999</v>
      </c>
      <c r="CK64">
        <v>1.8703129999999999</v>
      </c>
      <c r="CL64">
        <v>1.9378120000000001</v>
      </c>
      <c r="CM64">
        <v>1.7560119999999999</v>
      </c>
      <c r="CN64">
        <v>1.771482</v>
      </c>
      <c r="CO64">
        <v>4.2945000000000002</v>
      </c>
      <c r="CP64">
        <v>4.2584999999999997</v>
      </c>
      <c r="CQ64">
        <v>3.4356</v>
      </c>
      <c r="CR64">
        <v>0.85655999999999999</v>
      </c>
      <c r="CS64">
        <v>2.79379</v>
      </c>
      <c r="CT64">
        <v>0</v>
      </c>
      <c r="CU64">
        <v>0</v>
      </c>
      <c r="CV64">
        <v>0</v>
      </c>
      <c r="CW64">
        <v>0.93600000000000005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76.95034600000001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685.22619999999995</v>
      </c>
      <c r="L65">
        <v>656.338121</v>
      </c>
      <c r="M65">
        <v>92.92</v>
      </c>
      <c r="N65">
        <v>119.15625</v>
      </c>
      <c r="O65">
        <v>124.7899</v>
      </c>
      <c r="P65">
        <v>141.16999999999999</v>
      </c>
      <c r="Q65">
        <v>21.5626</v>
      </c>
      <c r="R65">
        <v>41.7316</v>
      </c>
      <c r="S65">
        <v>26.042400000000001</v>
      </c>
      <c r="T65">
        <v>0.56000000000000005</v>
      </c>
      <c r="U65">
        <v>279.18</v>
      </c>
      <c r="V65">
        <v>18.2654</v>
      </c>
      <c r="W65">
        <v>43.704000000000001</v>
      </c>
      <c r="X65">
        <v>98.34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18.288</v>
      </c>
      <c r="AG65">
        <v>45.147199999999998</v>
      </c>
      <c r="AH65">
        <v>0</v>
      </c>
      <c r="AI65">
        <v>0</v>
      </c>
      <c r="AJ65">
        <v>0</v>
      </c>
      <c r="AK65">
        <v>54.966999999999999</v>
      </c>
      <c r="AL65">
        <v>2.5564</v>
      </c>
      <c r="AM65">
        <v>0</v>
      </c>
      <c r="AN65">
        <v>0.74441999999999997</v>
      </c>
      <c r="AO65">
        <v>0</v>
      </c>
      <c r="AP65">
        <v>5.6364000000000001</v>
      </c>
      <c r="AQ65">
        <v>48.905999999999999</v>
      </c>
      <c r="AR65">
        <v>3.3119999999999998</v>
      </c>
      <c r="AS65">
        <v>7.3986000000000001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76.572345999999996</v>
      </c>
      <c r="BA65">
        <f t="shared" si="1"/>
        <v>2623.7624370000003</v>
      </c>
      <c r="BB65">
        <v>62</v>
      </c>
      <c r="BD65">
        <v>5.33</v>
      </c>
      <c r="BE65">
        <v>1.92</v>
      </c>
      <c r="BF65">
        <v>2.21</v>
      </c>
      <c r="BG65">
        <v>1.79</v>
      </c>
      <c r="BH65">
        <v>6.05</v>
      </c>
      <c r="BI65">
        <v>0.84</v>
      </c>
      <c r="BJ65">
        <v>0.42</v>
      </c>
      <c r="BK65">
        <v>1.73</v>
      </c>
      <c r="BL65">
        <v>0.31</v>
      </c>
      <c r="BM65">
        <v>0.08</v>
      </c>
      <c r="BN65">
        <v>2.1</v>
      </c>
      <c r="BO65">
        <v>3.77</v>
      </c>
      <c r="BP65">
        <v>0.26</v>
      </c>
      <c r="BQ65">
        <v>2</v>
      </c>
      <c r="BR65">
        <v>2.19</v>
      </c>
      <c r="BS65">
        <v>1.65</v>
      </c>
      <c r="BT65">
        <v>2.9693719999999999</v>
      </c>
      <c r="BU65">
        <v>1.342031</v>
      </c>
      <c r="BV65">
        <v>2.4601199999999999</v>
      </c>
      <c r="BW65">
        <v>1.942655</v>
      </c>
      <c r="BX65">
        <v>1.959376</v>
      </c>
      <c r="BY65">
        <v>2.6840619999999999</v>
      </c>
      <c r="BZ65">
        <v>1.327717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5.3144439999999999</v>
      </c>
      <c r="CK65">
        <v>1.8703129999999999</v>
      </c>
      <c r="CL65">
        <v>1.9378120000000001</v>
      </c>
      <c r="CM65">
        <v>1.7560119999999999</v>
      </c>
      <c r="CN65">
        <v>1.771482</v>
      </c>
      <c r="CO65">
        <v>4.2945000000000002</v>
      </c>
      <c r="CP65">
        <v>4.2584999999999997</v>
      </c>
      <c r="CQ65">
        <v>3.4356</v>
      </c>
      <c r="CR65">
        <v>0.85655999999999999</v>
      </c>
      <c r="CS65">
        <v>2.79379</v>
      </c>
      <c r="CT65">
        <v>0</v>
      </c>
      <c r="CU65">
        <v>0</v>
      </c>
      <c r="CV65">
        <v>0</v>
      </c>
      <c r="CW65">
        <v>0.94799999999999995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76.572345999999996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685.22619999999995</v>
      </c>
      <c r="L66">
        <v>656.39319999999998</v>
      </c>
      <c r="M66">
        <v>92.92</v>
      </c>
      <c r="N66">
        <v>119.15625</v>
      </c>
      <c r="O66">
        <v>124.7899</v>
      </c>
      <c r="P66">
        <v>141.16999999999999</v>
      </c>
      <c r="Q66">
        <v>21.5626</v>
      </c>
      <c r="R66">
        <v>41.7316</v>
      </c>
      <c r="S66">
        <v>26.042400000000001</v>
      </c>
      <c r="T66">
        <v>0.56000000000000005</v>
      </c>
      <c r="U66">
        <v>279.18</v>
      </c>
      <c r="V66">
        <v>18.2654</v>
      </c>
      <c r="W66">
        <v>43.704000000000001</v>
      </c>
      <c r="X66">
        <v>98.34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18.288</v>
      </c>
      <c r="AG66">
        <v>45.147199999999998</v>
      </c>
      <c r="AH66">
        <v>0</v>
      </c>
      <c r="AI66">
        <v>0</v>
      </c>
      <c r="AJ66">
        <v>0</v>
      </c>
      <c r="AK66">
        <v>54.966999999999999</v>
      </c>
      <c r="AL66">
        <v>12.782</v>
      </c>
      <c r="AM66">
        <v>0</v>
      </c>
      <c r="AN66">
        <v>0.74441999999999997</v>
      </c>
      <c r="AO66">
        <v>0</v>
      </c>
      <c r="AP66">
        <v>5.6364000000000001</v>
      </c>
      <c r="AQ66">
        <v>48.905999999999999</v>
      </c>
      <c r="AR66">
        <v>3.3119999999999998</v>
      </c>
      <c r="AS66">
        <v>7.3986000000000001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76.262345999999994</v>
      </c>
      <c r="BA66">
        <f t="shared" si="1"/>
        <v>2633.7331160000003</v>
      </c>
      <c r="BB66">
        <v>63</v>
      </c>
      <c r="BD66">
        <v>5.33</v>
      </c>
      <c r="BE66">
        <v>1.92</v>
      </c>
      <c r="BF66">
        <v>2.21</v>
      </c>
      <c r="BG66">
        <v>1.79</v>
      </c>
      <c r="BH66">
        <v>6.05</v>
      </c>
      <c r="BI66">
        <v>0.84</v>
      </c>
      <c r="BJ66">
        <v>0.42</v>
      </c>
      <c r="BK66">
        <v>1.73</v>
      </c>
      <c r="BL66">
        <v>0</v>
      </c>
      <c r="BM66">
        <v>0.08</v>
      </c>
      <c r="BN66">
        <v>2.1</v>
      </c>
      <c r="BO66">
        <v>3.77</v>
      </c>
      <c r="BP66">
        <v>0.26</v>
      </c>
      <c r="BQ66">
        <v>2</v>
      </c>
      <c r="BR66">
        <v>2.19</v>
      </c>
      <c r="BS66">
        <v>1.65</v>
      </c>
      <c r="BT66">
        <v>2.9693719999999999</v>
      </c>
      <c r="BU66">
        <v>1.342031</v>
      </c>
      <c r="BV66">
        <v>2.4601199999999999</v>
      </c>
      <c r="BW66">
        <v>1.942655</v>
      </c>
      <c r="BX66">
        <v>1.959376</v>
      </c>
      <c r="BY66">
        <v>2.6840619999999999</v>
      </c>
      <c r="BZ66">
        <v>1.327717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5.3144439999999999</v>
      </c>
      <c r="CK66">
        <v>1.8703129999999999</v>
      </c>
      <c r="CL66">
        <v>1.9378120000000001</v>
      </c>
      <c r="CM66">
        <v>1.7560119999999999</v>
      </c>
      <c r="CN66">
        <v>1.771482</v>
      </c>
      <c r="CO66">
        <v>4.2945000000000002</v>
      </c>
      <c r="CP66">
        <v>4.2584999999999997</v>
      </c>
      <c r="CQ66">
        <v>3.4356</v>
      </c>
      <c r="CR66">
        <v>0.85655999999999999</v>
      </c>
      <c r="CS66">
        <v>2.79379</v>
      </c>
      <c r="CT66">
        <v>0</v>
      </c>
      <c r="CU66">
        <v>0</v>
      </c>
      <c r="CV66">
        <v>0</v>
      </c>
      <c r="CW66">
        <v>0.94799999999999995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76.262345999999994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685.22619999999995</v>
      </c>
      <c r="L67">
        <v>656.39319999999998</v>
      </c>
      <c r="M67">
        <v>92.92</v>
      </c>
      <c r="N67">
        <v>119.15625</v>
      </c>
      <c r="O67">
        <v>124.7899</v>
      </c>
      <c r="P67">
        <v>141.16999999999999</v>
      </c>
      <c r="Q67">
        <v>21.5626</v>
      </c>
      <c r="R67">
        <v>41.7316</v>
      </c>
      <c r="S67">
        <v>26.042400000000001</v>
      </c>
      <c r="T67">
        <v>0.56000000000000005</v>
      </c>
      <c r="U67">
        <v>279.18</v>
      </c>
      <c r="V67">
        <v>18.2654</v>
      </c>
      <c r="W67">
        <v>43.704000000000001</v>
      </c>
      <c r="X67">
        <v>98.34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18.288</v>
      </c>
      <c r="AG67">
        <v>45.147199999999998</v>
      </c>
      <c r="AH67">
        <v>0</v>
      </c>
      <c r="AI67">
        <v>0</v>
      </c>
      <c r="AJ67">
        <v>0</v>
      </c>
      <c r="AK67">
        <v>54.966999999999999</v>
      </c>
      <c r="AL67">
        <v>40.088999999999999</v>
      </c>
      <c r="AM67">
        <v>0</v>
      </c>
      <c r="AN67">
        <v>0.74441999999999997</v>
      </c>
      <c r="AO67">
        <v>0</v>
      </c>
      <c r="AP67">
        <v>5.6364000000000001</v>
      </c>
      <c r="AQ67">
        <v>48.905999999999999</v>
      </c>
      <c r="AR67">
        <v>3.3119999999999998</v>
      </c>
      <c r="AS67">
        <v>7.3986000000000001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76.254345999999998</v>
      </c>
      <c r="BA67">
        <f t="shared" si="1"/>
        <v>2661.0321160000003</v>
      </c>
      <c r="BB67">
        <v>64</v>
      </c>
      <c r="BD67">
        <v>5.33</v>
      </c>
      <c r="BE67">
        <v>1.92</v>
      </c>
      <c r="BF67">
        <v>2.21</v>
      </c>
      <c r="BG67">
        <v>1.79</v>
      </c>
      <c r="BH67">
        <v>6.05</v>
      </c>
      <c r="BI67">
        <v>0.84</v>
      </c>
      <c r="BJ67">
        <v>0.42</v>
      </c>
      <c r="BK67">
        <v>1.73</v>
      </c>
      <c r="BL67">
        <v>0</v>
      </c>
      <c r="BM67">
        <v>0.08</v>
      </c>
      <c r="BN67">
        <v>2.1</v>
      </c>
      <c r="BO67">
        <v>3.77</v>
      </c>
      <c r="BP67">
        <v>0.26</v>
      </c>
      <c r="BQ67">
        <v>2</v>
      </c>
      <c r="BR67">
        <v>2.19</v>
      </c>
      <c r="BS67">
        <v>1.65</v>
      </c>
      <c r="BT67">
        <v>2.9693719999999999</v>
      </c>
      <c r="BU67">
        <v>1.342031</v>
      </c>
      <c r="BV67">
        <v>2.4601199999999999</v>
      </c>
      <c r="BW67">
        <v>1.942655</v>
      </c>
      <c r="BX67">
        <v>1.959376</v>
      </c>
      <c r="BY67">
        <v>2.6840619999999999</v>
      </c>
      <c r="BZ67">
        <v>1.327717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5.3144439999999999</v>
      </c>
      <c r="CK67">
        <v>1.8703129999999999</v>
      </c>
      <c r="CL67">
        <v>1.9378120000000001</v>
      </c>
      <c r="CM67">
        <v>1.7560119999999999</v>
      </c>
      <c r="CN67">
        <v>1.771482</v>
      </c>
      <c r="CO67">
        <v>4.2945000000000002</v>
      </c>
      <c r="CP67">
        <v>4.2584999999999997</v>
      </c>
      <c r="CQ67">
        <v>3.4356</v>
      </c>
      <c r="CR67">
        <v>0.85655999999999999</v>
      </c>
      <c r="CS67">
        <v>2.79379</v>
      </c>
      <c r="CT67">
        <v>0</v>
      </c>
      <c r="CU67">
        <v>0</v>
      </c>
      <c r="CV67">
        <v>0</v>
      </c>
      <c r="CW67">
        <v>0.94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76.254345999999998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685.22619999999995</v>
      </c>
      <c r="L68">
        <v>656.39319999999998</v>
      </c>
      <c r="M68">
        <v>92.92</v>
      </c>
      <c r="N68">
        <v>119.15625</v>
      </c>
      <c r="O68">
        <v>124.7899</v>
      </c>
      <c r="P68">
        <v>141.16999999999999</v>
      </c>
      <c r="Q68">
        <v>21.5626</v>
      </c>
      <c r="R68">
        <v>41.7316</v>
      </c>
      <c r="S68">
        <v>26.042400000000001</v>
      </c>
      <c r="T68">
        <v>0.56000000000000005</v>
      </c>
      <c r="U68">
        <v>279.18</v>
      </c>
      <c r="V68">
        <v>18.2654</v>
      </c>
      <c r="W68">
        <v>43.704000000000001</v>
      </c>
      <c r="X68">
        <v>98.34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18.288</v>
      </c>
      <c r="AG68">
        <v>45.147199999999998</v>
      </c>
      <c r="AH68">
        <v>0</v>
      </c>
      <c r="AI68">
        <v>0</v>
      </c>
      <c r="AJ68">
        <v>0</v>
      </c>
      <c r="AK68">
        <v>54.966999999999999</v>
      </c>
      <c r="AL68">
        <v>40.088999999999999</v>
      </c>
      <c r="AM68">
        <v>0</v>
      </c>
      <c r="AN68">
        <v>0.74441999999999997</v>
      </c>
      <c r="AO68">
        <v>0</v>
      </c>
      <c r="AP68">
        <v>5.6364000000000001</v>
      </c>
      <c r="AQ68">
        <v>65.207999999999998</v>
      </c>
      <c r="AR68">
        <v>3.3119999999999998</v>
      </c>
      <c r="AS68">
        <v>7.3986000000000001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76.254345999999998</v>
      </c>
      <c r="BA68">
        <f t="shared" ref="BA68:BA99" si="4">SUM(B68:AZ68)</f>
        <v>2677.3341160000004</v>
      </c>
      <c r="BB68">
        <v>65</v>
      </c>
      <c r="BD68">
        <v>5.33</v>
      </c>
      <c r="BE68">
        <v>1.92</v>
      </c>
      <c r="BF68">
        <v>2.21</v>
      </c>
      <c r="BG68">
        <v>1.79</v>
      </c>
      <c r="BH68">
        <v>6.05</v>
      </c>
      <c r="BI68">
        <v>0.84</v>
      </c>
      <c r="BJ68">
        <v>0.42</v>
      </c>
      <c r="BK68">
        <v>1.73</v>
      </c>
      <c r="BL68">
        <v>0</v>
      </c>
      <c r="BM68">
        <v>0.08</v>
      </c>
      <c r="BN68">
        <v>2.1</v>
      </c>
      <c r="BO68">
        <v>3.77</v>
      </c>
      <c r="BP68">
        <v>0.26</v>
      </c>
      <c r="BQ68">
        <v>2</v>
      </c>
      <c r="BR68">
        <v>2.19</v>
      </c>
      <c r="BS68">
        <v>1.65</v>
      </c>
      <c r="BT68">
        <v>2.9693719999999999</v>
      </c>
      <c r="BU68">
        <v>1.342031</v>
      </c>
      <c r="BV68">
        <v>2.4601199999999999</v>
      </c>
      <c r="BW68">
        <v>1.942655</v>
      </c>
      <c r="BX68">
        <v>1.959376</v>
      </c>
      <c r="BY68">
        <v>2.6840619999999999</v>
      </c>
      <c r="BZ68">
        <v>1.327717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5.3144439999999999</v>
      </c>
      <c r="CK68">
        <v>1.8703129999999999</v>
      </c>
      <c r="CL68">
        <v>1.9378120000000001</v>
      </c>
      <c r="CM68">
        <v>1.7560119999999999</v>
      </c>
      <c r="CN68">
        <v>1.771482</v>
      </c>
      <c r="CO68">
        <v>4.2945000000000002</v>
      </c>
      <c r="CP68">
        <v>4.2584999999999997</v>
      </c>
      <c r="CQ68">
        <v>3.4356</v>
      </c>
      <c r="CR68">
        <v>0.85655999999999999</v>
      </c>
      <c r="CS68">
        <v>2.79379</v>
      </c>
      <c r="CT68">
        <v>0</v>
      </c>
      <c r="CU68">
        <v>0</v>
      </c>
      <c r="CV68">
        <v>0</v>
      </c>
      <c r="CW68">
        <v>0.94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76.254345999999998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10</v>
      </c>
      <c r="G69">
        <v>0</v>
      </c>
      <c r="H69">
        <v>0</v>
      </c>
      <c r="I69">
        <v>0</v>
      </c>
      <c r="J69">
        <v>0</v>
      </c>
      <c r="K69">
        <v>685.22619999999995</v>
      </c>
      <c r="L69">
        <v>656.39319999999998</v>
      </c>
      <c r="M69">
        <v>92.92</v>
      </c>
      <c r="N69">
        <v>119.15625</v>
      </c>
      <c r="O69">
        <v>124.7899</v>
      </c>
      <c r="P69">
        <v>141.16999999999999</v>
      </c>
      <c r="Q69">
        <v>21.5626</v>
      </c>
      <c r="R69">
        <v>41.7316</v>
      </c>
      <c r="S69">
        <v>26.042400000000001</v>
      </c>
      <c r="T69">
        <v>0.56000000000000005</v>
      </c>
      <c r="U69">
        <v>279.18</v>
      </c>
      <c r="V69">
        <v>18.2654</v>
      </c>
      <c r="W69">
        <v>43.704000000000001</v>
      </c>
      <c r="X69">
        <v>98.34</v>
      </c>
      <c r="Y69">
        <v>0</v>
      </c>
      <c r="Z69">
        <v>0</v>
      </c>
      <c r="AA69">
        <v>0</v>
      </c>
      <c r="AB69">
        <v>4.1639999999999997</v>
      </c>
      <c r="AC69">
        <v>10.02744</v>
      </c>
      <c r="AD69">
        <v>9.4322999999999997</v>
      </c>
      <c r="AE69">
        <v>0</v>
      </c>
      <c r="AF69">
        <v>18.288</v>
      </c>
      <c r="AG69">
        <v>45.147199999999998</v>
      </c>
      <c r="AH69">
        <v>16.609000000000002</v>
      </c>
      <c r="AI69">
        <v>0</v>
      </c>
      <c r="AJ69">
        <v>0</v>
      </c>
      <c r="AK69">
        <v>54.966999999999999</v>
      </c>
      <c r="AL69">
        <v>40.088999999999999</v>
      </c>
      <c r="AM69">
        <v>0</v>
      </c>
      <c r="AN69">
        <v>0.74441999999999997</v>
      </c>
      <c r="AO69">
        <v>0</v>
      </c>
      <c r="AP69">
        <v>1.5371999999999999</v>
      </c>
      <c r="AQ69">
        <v>65.207999999999998</v>
      </c>
      <c r="AR69">
        <v>3.3119999999999998</v>
      </c>
      <c r="AS69">
        <v>7.3986000000000001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76.429754000000017</v>
      </c>
      <c r="BA69">
        <f t="shared" si="4"/>
        <v>2723.6430640000008</v>
      </c>
      <c r="BB69">
        <v>66</v>
      </c>
      <c r="BD69">
        <v>5.33</v>
      </c>
      <c r="BE69">
        <v>1.92</v>
      </c>
      <c r="BF69">
        <v>2.21</v>
      </c>
      <c r="BG69">
        <v>1.79</v>
      </c>
      <c r="BH69">
        <v>6.05</v>
      </c>
      <c r="BI69">
        <v>0.84</v>
      </c>
      <c r="BJ69">
        <v>0.42</v>
      </c>
      <c r="BK69">
        <v>1.73</v>
      </c>
      <c r="BL69">
        <v>0</v>
      </c>
      <c r="BM69">
        <v>0.08</v>
      </c>
      <c r="BN69">
        <v>2.1</v>
      </c>
      <c r="BO69">
        <v>3.77</v>
      </c>
      <c r="BP69">
        <v>0.26</v>
      </c>
      <c r="BQ69">
        <v>2</v>
      </c>
      <c r="BR69">
        <v>2.19</v>
      </c>
      <c r="BS69">
        <v>1.65</v>
      </c>
      <c r="BT69">
        <v>2.9693719999999999</v>
      </c>
      <c r="BU69">
        <v>1.342031</v>
      </c>
      <c r="BV69">
        <v>2.4741330000000001</v>
      </c>
      <c r="BW69">
        <v>1.942655</v>
      </c>
      <c r="BX69">
        <v>1.959376</v>
      </c>
      <c r="BY69">
        <v>2.6840619999999999</v>
      </c>
      <c r="BZ69">
        <v>1.327717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5.3144439999999999</v>
      </c>
      <c r="CK69">
        <v>1.8703129999999999</v>
      </c>
      <c r="CL69">
        <v>1.9378120000000001</v>
      </c>
      <c r="CM69">
        <v>1.7560119999999999</v>
      </c>
      <c r="CN69">
        <v>1.771482</v>
      </c>
      <c r="CO69">
        <v>4.2945000000000002</v>
      </c>
      <c r="CP69">
        <v>4.2584999999999997</v>
      </c>
      <c r="CQ69">
        <v>3.4356</v>
      </c>
      <c r="CR69">
        <v>0.85655999999999999</v>
      </c>
      <c r="CS69">
        <v>2.79379</v>
      </c>
      <c r="CT69">
        <v>0</v>
      </c>
      <c r="CU69">
        <v>0</v>
      </c>
      <c r="CV69">
        <v>0.13159999999999999</v>
      </c>
      <c r="CW69">
        <v>0.96979499999999996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76.429754000000017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10</v>
      </c>
      <c r="G70">
        <v>0</v>
      </c>
      <c r="H70">
        <v>0</v>
      </c>
      <c r="I70">
        <v>0</v>
      </c>
      <c r="J70">
        <v>0</v>
      </c>
      <c r="K70">
        <v>685.22619999999995</v>
      </c>
      <c r="L70">
        <v>656.39319999999998</v>
      </c>
      <c r="M70">
        <v>92.92</v>
      </c>
      <c r="N70">
        <v>119.15625</v>
      </c>
      <c r="O70">
        <v>124.7899</v>
      </c>
      <c r="P70">
        <v>141.16999999999999</v>
      </c>
      <c r="Q70">
        <v>21.5626</v>
      </c>
      <c r="R70">
        <v>41.7316</v>
      </c>
      <c r="S70">
        <v>26.042400000000001</v>
      </c>
      <c r="T70">
        <v>0.56000000000000005</v>
      </c>
      <c r="U70">
        <v>279.18</v>
      </c>
      <c r="V70">
        <v>18.2654</v>
      </c>
      <c r="W70">
        <v>43.704000000000001</v>
      </c>
      <c r="X70">
        <v>98.34</v>
      </c>
      <c r="Y70">
        <v>0</v>
      </c>
      <c r="Z70">
        <v>0</v>
      </c>
      <c r="AA70">
        <v>0</v>
      </c>
      <c r="AB70">
        <v>13.602399999999999</v>
      </c>
      <c r="AC70">
        <v>20.074670999999999</v>
      </c>
      <c r="AD70">
        <v>18.864599999999999</v>
      </c>
      <c r="AE70">
        <v>17.011199999999999</v>
      </c>
      <c r="AF70">
        <v>18.288</v>
      </c>
      <c r="AG70">
        <v>45.147199999999998</v>
      </c>
      <c r="AH70">
        <v>48.263800000000003</v>
      </c>
      <c r="AI70">
        <v>0</v>
      </c>
      <c r="AJ70">
        <v>0</v>
      </c>
      <c r="AK70">
        <v>54.966999999999999</v>
      </c>
      <c r="AL70">
        <v>40.088999999999999</v>
      </c>
      <c r="AM70">
        <v>0</v>
      </c>
      <c r="AN70">
        <v>0.74441999999999997</v>
      </c>
      <c r="AO70">
        <v>0</v>
      </c>
      <c r="AP70">
        <v>1.5371999999999999</v>
      </c>
      <c r="AQ70">
        <v>65.207999999999998</v>
      </c>
      <c r="AR70">
        <v>3.3119999999999998</v>
      </c>
      <c r="AS70">
        <v>7.3986000000000001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77.126068999999987</v>
      </c>
      <c r="BA70">
        <f t="shared" si="4"/>
        <v>2801.9233100000006</v>
      </c>
      <c r="BB70">
        <v>67</v>
      </c>
      <c r="BD70">
        <v>5.33</v>
      </c>
      <c r="BE70">
        <v>1.92</v>
      </c>
      <c r="BF70">
        <v>2.21</v>
      </c>
      <c r="BG70">
        <v>1.79</v>
      </c>
      <c r="BH70">
        <v>6.05</v>
      </c>
      <c r="BI70">
        <v>0.84</v>
      </c>
      <c r="BJ70">
        <v>0.42</v>
      </c>
      <c r="BK70">
        <v>1.73</v>
      </c>
      <c r="BL70">
        <v>0</v>
      </c>
      <c r="BM70">
        <v>0.08</v>
      </c>
      <c r="BN70">
        <v>2.1</v>
      </c>
      <c r="BO70">
        <v>3.77</v>
      </c>
      <c r="BP70">
        <v>0.26</v>
      </c>
      <c r="BQ70">
        <v>2</v>
      </c>
      <c r="BR70">
        <v>2.19</v>
      </c>
      <c r="BS70">
        <v>1.65</v>
      </c>
      <c r="BT70">
        <v>2.9693719999999999</v>
      </c>
      <c r="BU70">
        <v>1.342031</v>
      </c>
      <c r="BV70">
        <v>2.4743629999999999</v>
      </c>
      <c r="BW70">
        <v>1.942655</v>
      </c>
      <c r="BX70">
        <v>1.959376</v>
      </c>
      <c r="BY70">
        <v>2.6840619999999999</v>
      </c>
      <c r="BZ70">
        <v>1.327717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5.3144439999999999</v>
      </c>
      <c r="CK70">
        <v>1.8703129999999999</v>
      </c>
      <c r="CL70">
        <v>1.9378120000000001</v>
      </c>
      <c r="CM70">
        <v>1.7560119999999999</v>
      </c>
      <c r="CN70">
        <v>1.771482</v>
      </c>
      <c r="CO70">
        <v>4.2945000000000002</v>
      </c>
      <c r="CP70">
        <v>4.2584999999999997</v>
      </c>
      <c r="CQ70">
        <v>3.4356</v>
      </c>
      <c r="CR70">
        <v>0.85655999999999999</v>
      </c>
      <c r="CS70">
        <v>2.79379</v>
      </c>
      <c r="CT70">
        <v>0</v>
      </c>
      <c r="CU70">
        <v>0.4158</v>
      </c>
      <c r="CV70">
        <v>0.38640000000000002</v>
      </c>
      <c r="CW70">
        <v>0.99528000000000005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77.126068999999987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0.75757600000000003</v>
      </c>
      <c r="G71">
        <v>0</v>
      </c>
      <c r="H71">
        <v>0</v>
      </c>
      <c r="I71">
        <v>0</v>
      </c>
      <c r="J71">
        <v>0</v>
      </c>
      <c r="K71">
        <v>685.22619999999995</v>
      </c>
      <c r="L71">
        <v>656.39319999999998</v>
      </c>
      <c r="M71">
        <v>92.92</v>
      </c>
      <c r="N71">
        <v>119.15625</v>
      </c>
      <c r="O71">
        <v>124.7899</v>
      </c>
      <c r="P71">
        <v>141.16999999999999</v>
      </c>
      <c r="Q71">
        <v>21.5626</v>
      </c>
      <c r="R71">
        <v>41.7316</v>
      </c>
      <c r="S71">
        <v>26.042400000000001</v>
      </c>
      <c r="T71">
        <v>0.56000000000000005</v>
      </c>
      <c r="U71">
        <v>279.18</v>
      </c>
      <c r="V71">
        <v>18.2654</v>
      </c>
      <c r="W71">
        <v>42.49</v>
      </c>
      <c r="X71">
        <v>98.34</v>
      </c>
      <c r="Y71">
        <v>0</v>
      </c>
      <c r="Z71">
        <v>1.1000000000000001</v>
      </c>
      <c r="AA71">
        <v>0</v>
      </c>
      <c r="AB71">
        <v>27.343599999999999</v>
      </c>
      <c r="AC71">
        <v>20.074670999999999</v>
      </c>
      <c r="AD71">
        <v>28.296900000000001</v>
      </c>
      <c r="AE71">
        <v>34.022399999999998</v>
      </c>
      <c r="AF71">
        <v>18.288</v>
      </c>
      <c r="AG71">
        <v>45.147199999999998</v>
      </c>
      <c r="AH71">
        <v>80.114000000000004</v>
      </c>
      <c r="AI71">
        <v>0</v>
      </c>
      <c r="AJ71">
        <v>0</v>
      </c>
      <c r="AK71">
        <v>54.966999999999999</v>
      </c>
      <c r="AL71">
        <v>12.782</v>
      </c>
      <c r="AM71">
        <v>2.758</v>
      </c>
      <c r="AN71">
        <v>0.74441999999999997</v>
      </c>
      <c r="AO71">
        <v>0</v>
      </c>
      <c r="AP71">
        <v>1.5371999999999999</v>
      </c>
      <c r="AQ71">
        <v>65.207999999999998</v>
      </c>
      <c r="AR71">
        <v>3.3119999999999998</v>
      </c>
      <c r="AS71">
        <v>7.3986000000000001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77.79666899999998</v>
      </c>
      <c r="BA71">
        <f t="shared" si="4"/>
        <v>2840.7233859999997</v>
      </c>
      <c r="BB71">
        <v>68</v>
      </c>
      <c r="BD71">
        <v>5.33</v>
      </c>
      <c r="BE71">
        <v>1.92</v>
      </c>
      <c r="BF71">
        <v>2.21</v>
      </c>
      <c r="BG71">
        <v>1.79</v>
      </c>
      <c r="BH71">
        <v>6.05</v>
      </c>
      <c r="BI71">
        <v>0.84</v>
      </c>
      <c r="BJ71">
        <v>0.42</v>
      </c>
      <c r="BK71">
        <v>1.73</v>
      </c>
      <c r="BL71">
        <v>0</v>
      </c>
      <c r="BM71">
        <v>0.08</v>
      </c>
      <c r="BN71">
        <v>2.1</v>
      </c>
      <c r="BO71">
        <v>3.77</v>
      </c>
      <c r="BP71">
        <v>0.26</v>
      </c>
      <c r="BQ71">
        <v>2</v>
      </c>
      <c r="BR71">
        <v>2.19</v>
      </c>
      <c r="BS71">
        <v>1.65</v>
      </c>
      <c r="BT71">
        <v>2.9693719999999999</v>
      </c>
      <c r="BU71">
        <v>1.342031</v>
      </c>
      <c r="BV71">
        <v>2.4743629999999999</v>
      </c>
      <c r="BW71">
        <v>1.942655</v>
      </c>
      <c r="BX71">
        <v>1.959376</v>
      </c>
      <c r="BY71">
        <v>2.6840619999999999</v>
      </c>
      <c r="BZ71">
        <v>1.327717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5.3144439999999999</v>
      </c>
      <c r="CK71">
        <v>1.8703129999999999</v>
      </c>
      <c r="CL71">
        <v>1.9378120000000001</v>
      </c>
      <c r="CM71">
        <v>1.7560119999999999</v>
      </c>
      <c r="CN71">
        <v>1.771482</v>
      </c>
      <c r="CO71">
        <v>4.2945000000000002</v>
      </c>
      <c r="CP71">
        <v>4.2584999999999997</v>
      </c>
      <c r="CQ71">
        <v>3.4356</v>
      </c>
      <c r="CR71">
        <v>0.85655999999999999</v>
      </c>
      <c r="CS71">
        <v>2.79379</v>
      </c>
      <c r="CT71">
        <v>0</v>
      </c>
      <c r="CU71">
        <v>0.83160000000000001</v>
      </c>
      <c r="CV71">
        <v>0.64119999999999999</v>
      </c>
      <c r="CW71">
        <v>0.99528000000000005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77.79666899999998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685.22619999999995</v>
      </c>
      <c r="L72">
        <v>656.39319999999998</v>
      </c>
      <c r="M72">
        <v>92.92</v>
      </c>
      <c r="N72">
        <v>119.15625</v>
      </c>
      <c r="O72">
        <v>124.7899</v>
      </c>
      <c r="P72">
        <v>141.16999999999999</v>
      </c>
      <c r="Q72">
        <v>21.5626</v>
      </c>
      <c r="R72">
        <v>41.7316</v>
      </c>
      <c r="S72">
        <v>26.042400000000001</v>
      </c>
      <c r="T72">
        <v>0.56000000000000005</v>
      </c>
      <c r="U72">
        <v>279.18</v>
      </c>
      <c r="V72">
        <v>18.2654</v>
      </c>
      <c r="W72">
        <v>42.49</v>
      </c>
      <c r="X72">
        <v>98.34</v>
      </c>
      <c r="Y72">
        <v>0</v>
      </c>
      <c r="Z72">
        <v>7.15</v>
      </c>
      <c r="AA72">
        <v>14.04936</v>
      </c>
      <c r="AB72">
        <v>27.343599999999999</v>
      </c>
      <c r="AC72">
        <v>20.074670999999999</v>
      </c>
      <c r="AD72">
        <v>28.296900000000001</v>
      </c>
      <c r="AE72">
        <v>34.022399999999998</v>
      </c>
      <c r="AF72">
        <v>27.431999999999999</v>
      </c>
      <c r="AG72">
        <v>45.147199999999998</v>
      </c>
      <c r="AH72">
        <v>120.65949999999999</v>
      </c>
      <c r="AI72">
        <v>3.9569999999999999</v>
      </c>
      <c r="AJ72">
        <v>0</v>
      </c>
      <c r="AK72">
        <v>54.966999999999999</v>
      </c>
      <c r="AL72">
        <v>2.5564</v>
      </c>
      <c r="AM72">
        <v>5.1022999999999996</v>
      </c>
      <c r="AN72">
        <v>0.74441999999999997</v>
      </c>
      <c r="AO72">
        <v>0</v>
      </c>
      <c r="AP72">
        <v>1.5371999999999999</v>
      </c>
      <c r="AQ72">
        <v>65.207999999999998</v>
      </c>
      <c r="AR72">
        <v>3.3119999999999998</v>
      </c>
      <c r="AS72">
        <v>7.3986000000000001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78.675268999999986</v>
      </c>
      <c r="BA72">
        <f t="shared" si="4"/>
        <v>2906.7089699999997</v>
      </c>
      <c r="BB72">
        <v>69</v>
      </c>
      <c r="BD72">
        <v>5.33</v>
      </c>
      <c r="BE72">
        <v>1.92</v>
      </c>
      <c r="BF72">
        <v>2.21</v>
      </c>
      <c r="BG72">
        <v>1.79</v>
      </c>
      <c r="BH72">
        <v>6.05</v>
      </c>
      <c r="BI72">
        <v>0.84</v>
      </c>
      <c r="BJ72">
        <v>0.42</v>
      </c>
      <c r="BK72">
        <v>1.73</v>
      </c>
      <c r="BL72">
        <v>0</v>
      </c>
      <c r="BM72">
        <v>0.08</v>
      </c>
      <c r="BN72">
        <v>2.1</v>
      </c>
      <c r="BO72">
        <v>3.77</v>
      </c>
      <c r="BP72">
        <v>0.26</v>
      </c>
      <c r="BQ72">
        <v>2</v>
      </c>
      <c r="BR72">
        <v>2.19</v>
      </c>
      <c r="BS72">
        <v>1.65</v>
      </c>
      <c r="BT72">
        <v>2.9693719999999999</v>
      </c>
      <c r="BU72">
        <v>1.342031</v>
      </c>
      <c r="BV72">
        <v>2.4743629999999999</v>
      </c>
      <c r="BW72">
        <v>1.942655</v>
      </c>
      <c r="BX72">
        <v>1.959376</v>
      </c>
      <c r="BY72">
        <v>2.6840619999999999</v>
      </c>
      <c r="BZ72">
        <v>1.327717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5.3144439999999999</v>
      </c>
      <c r="CK72">
        <v>1.8703129999999999</v>
      </c>
      <c r="CL72">
        <v>1.9378120000000001</v>
      </c>
      <c r="CM72">
        <v>1.7560119999999999</v>
      </c>
      <c r="CN72">
        <v>1.771482</v>
      </c>
      <c r="CO72">
        <v>4.2945000000000002</v>
      </c>
      <c r="CP72">
        <v>4.2584999999999997</v>
      </c>
      <c r="CQ72">
        <v>3.4356</v>
      </c>
      <c r="CR72">
        <v>0.85655999999999999</v>
      </c>
      <c r="CS72">
        <v>2.79379</v>
      </c>
      <c r="CT72">
        <v>0.13800000000000001</v>
      </c>
      <c r="CU72">
        <v>1.2474000000000001</v>
      </c>
      <c r="CV72">
        <v>0.96599999999999997</v>
      </c>
      <c r="CW72">
        <v>0.99528000000000005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78.675268999999986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685.22619999999995</v>
      </c>
      <c r="L73">
        <v>656.39319999999998</v>
      </c>
      <c r="M73">
        <v>92.92</v>
      </c>
      <c r="N73">
        <v>119.15625</v>
      </c>
      <c r="O73">
        <v>124.7899</v>
      </c>
      <c r="P73">
        <v>141.16999999999999</v>
      </c>
      <c r="Q73">
        <v>21.5626</v>
      </c>
      <c r="R73">
        <v>41.7316</v>
      </c>
      <c r="S73">
        <v>26.042400000000001</v>
      </c>
      <c r="T73">
        <v>0.56000000000000005</v>
      </c>
      <c r="U73">
        <v>279.18</v>
      </c>
      <c r="V73">
        <v>18.2654</v>
      </c>
      <c r="W73">
        <v>42.49</v>
      </c>
      <c r="X73">
        <v>98.34</v>
      </c>
      <c r="Y73">
        <v>0</v>
      </c>
      <c r="Z73">
        <v>13.1076</v>
      </c>
      <c r="AA73">
        <v>28.09872</v>
      </c>
      <c r="AB73">
        <v>27.426880000000001</v>
      </c>
      <c r="AC73">
        <v>20.074670999999999</v>
      </c>
      <c r="AD73">
        <v>37.729199999999999</v>
      </c>
      <c r="AE73">
        <v>51.166499999999999</v>
      </c>
      <c r="AF73">
        <v>30.784800000000001</v>
      </c>
      <c r="AG73">
        <v>45.147199999999998</v>
      </c>
      <c r="AH73">
        <v>144.79140000000001</v>
      </c>
      <c r="AI73">
        <v>17.146999999999998</v>
      </c>
      <c r="AJ73">
        <v>0</v>
      </c>
      <c r="AK73">
        <v>54.966999999999999</v>
      </c>
      <c r="AL73">
        <v>2.5564</v>
      </c>
      <c r="AM73">
        <v>9.6530000000000005</v>
      </c>
      <c r="AN73">
        <v>0.74441999999999997</v>
      </c>
      <c r="AO73">
        <v>0</v>
      </c>
      <c r="AP73">
        <v>1.5371999999999999</v>
      </c>
      <c r="AQ73">
        <v>65.207999999999998</v>
      </c>
      <c r="AR73">
        <v>3.3119999999999998</v>
      </c>
      <c r="AS73">
        <v>7.3986000000000001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80.12932499999998</v>
      </c>
      <c r="BA73">
        <f t="shared" si="4"/>
        <v>3000.0550659999994</v>
      </c>
      <c r="BB73">
        <v>70</v>
      </c>
      <c r="BD73">
        <v>5.33</v>
      </c>
      <c r="BE73">
        <v>1.92</v>
      </c>
      <c r="BF73">
        <v>2.21</v>
      </c>
      <c r="BG73">
        <v>1.79</v>
      </c>
      <c r="BH73">
        <v>6.05</v>
      </c>
      <c r="BI73">
        <v>0.84</v>
      </c>
      <c r="BJ73">
        <v>0.42</v>
      </c>
      <c r="BK73">
        <v>1.73</v>
      </c>
      <c r="BL73">
        <v>0</v>
      </c>
      <c r="BM73">
        <v>0.08</v>
      </c>
      <c r="BN73">
        <v>2.1</v>
      </c>
      <c r="BO73">
        <v>3.77</v>
      </c>
      <c r="BP73">
        <v>0.26</v>
      </c>
      <c r="BQ73">
        <v>2</v>
      </c>
      <c r="BR73">
        <v>2.19</v>
      </c>
      <c r="BS73">
        <v>1.65</v>
      </c>
      <c r="BT73">
        <v>2.9693719999999999</v>
      </c>
      <c r="BU73">
        <v>1.342031</v>
      </c>
      <c r="BV73">
        <v>2.4743629999999999</v>
      </c>
      <c r="BW73">
        <v>1.942655</v>
      </c>
      <c r="BX73">
        <v>1.959376</v>
      </c>
      <c r="BY73">
        <v>2.6840619999999999</v>
      </c>
      <c r="BZ73">
        <v>1.327717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5.3144439999999999</v>
      </c>
      <c r="CK73">
        <v>1.8703129999999999</v>
      </c>
      <c r="CL73">
        <v>1.9378120000000001</v>
      </c>
      <c r="CM73">
        <v>1.7560119999999999</v>
      </c>
      <c r="CN73">
        <v>1.771482</v>
      </c>
      <c r="CO73">
        <v>4.2945000000000002</v>
      </c>
      <c r="CP73">
        <v>4.2584999999999997</v>
      </c>
      <c r="CQ73">
        <v>3.4356</v>
      </c>
      <c r="CR73">
        <v>0.85655999999999999</v>
      </c>
      <c r="CS73">
        <v>2.79379</v>
      </c>
      <c r="CT73">
        <v>0.99985599999999997</v>
      </c>
      <c r="CU73">
        <v>1.6632</v>
      </c>
      <c r="CV73">
        <v>1.1424000000000001</v>
      </c>
      <c r="CW73">
        <v>0.99528000000000005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80.12932499999998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685.22619999999995</v>
      </c>
      <c r="L74">
        <v>656.39319999999998</v>
      </c>
      <c r="M74">
        <v>92.92</v>
      </c>
      <c r="N74">
        <v>119.15625</v>
      </c>
      <c r="O74">
        <v>124.7899</v>
      </c>
      <c r="P74">
        <v>141.16999999999999</v>
      </c>
      <c r="Q74">
        <v>21.5626</v>
      </c>
      <c r="R74">
        <v>41.7316</v>
      </c>
      <c r="S74">
        <v>26.042400000000001</v>
      </c>
      <c r="T74">
        <v>0.56000000000000005</v>
      </c>
      <c r="U74">
        <v>279.18</v>
      </c>
      <c r="V74">
        <v>18.2654</v>
      </c>
      <c r="W74">
        <v>42.49</v>
      </c>
      <c r="X74">
        <v>98.34</v>
      </c>
      <c r="Y74">
        <v>0</v>
      </c>
      <c r="Z74">
        <v>13.1076</v>
      </c>
      <c r="AA74">
        <v>42.14808</v>
      </c>
      <c r="AB74">
        <v>27.426880000000001</v>
      </c>
      <c r="AC74">
        <v>20.074670999999999</v>
      </c>
      <c r="AD74">
        <v>37.729199999999999</v>
      </c>
      <c r="AE74">
        <v>51.209028000000004</v>
      </c>
      <c r="AF74">
        <v>30.784800000000001</v>
      </c>
      <c r="AG74">
        <v>45.147199999999998</v>
      </c>
      <c r="AH74">
        <v>144.79140000000001</v>
      </c>
      <c r="AI74">
        <v>17.146999999999998</v>
      </c>
      <c r="AJ74">
        <v>0</v>
      </c>
      <c r="AK74">
        <v>54.966999999999999</v>
      </c>
      <c r="AL74">
        <v>2.5564</v>
      </c>
      <c r="AM74">
        <v>16.38252</v>
      </c>
      <c r="AN74">
        <v>0.74441999999999997</v>
      </c>
      <c r="AO74">
        <v>0</v>
      </c>
      <c r="AP74">
        <v>1.5371999999999999</v>
      </c>
      <c r="AQ74">
        <v>65.207999999999998</v>
      </c>
      <c r="AR74">
        <v>3.3119999999999998</v>
      </c>
      <c r="AS74">
        <v>7.3986000000000001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80.12932499999998</v>
      </c>
      <c r="BA74">
        <f t="shared" si="4"/>
        <v>3020.8764740000001</v>
      </c>
      <c r="BB74">
        <v>71</v>
      </c>
      <c r="BD74">
        <v>5.33</v>
      </c>
      <c r="BE74">
        <v>1.92</v>
      </c>
      <c r="BF74">
        <v>2.21</v>
      </c>
      <c r="BG74">
        <v>1.79</v>
      </c>
      <c r="BH74">
        <v>6.05</v>
      </c>
      <c r="BI74">
        <v>0.84</v>
      </c>
      <c r="BJ74">
        <v>0.42</v>
      </c>
      <c r="BK74">
        <v>1.73</v>
      </c>
      <c r="BL74">
        <v>0</v>
      </c>
      <c r="BM74">
        <v>0.08</v>
      </c>
      <c r="BN74">
        <v>2.1</v>
      </c>
      <c r="BO74">
        <v>3.77</v>
      </c>
      <c r="BP74">
        <v>0.26</v>
      </c>
      <c r="BQ74">
        <v>2</v>
      </c>
      <c r="BR74">
        <v>2.19</v>
      </c>
      <c r="BS74">
        <v>1.65</v>
      </c>
      <c r="BT74">
        <v>2.9693719999999999</v>
      </c>
      <c r="BU74">
        <v>1.342031</v>
      </c>
      <c r="BV74">
        <v>2.4743629999999999</v>
      </c>
      <c r="BW74">
        <v>1.942655</v>
      </c>
      <c r="BX74">
        <v>1.959376</v>
      </c>
      <c r="BY74">
        <v>2.6840619999999999</v>
      </c>
      <c r="BZ74">
        <v>1.327717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5.3144439999999999</v>
      </c>
      <c r="CK74">
        <v>1.8703129999999999</v>
      </c>
      <c r="CL74">
        <v>1.9378120000000001</v>
      </c>
      <c r="CM74">
        <v>1.7560119999999999</v>
      </c>
      <c r="CN74">
        <v>1.771482</v>
      </c>
      <c r="CO74">
        <v>4.2945000000000002</v>
      </c>
      <c r="CP74">
        <v>4.2584999999999997</v>
      </c>
      <c r="CQ74">
        <v>3.4356</v>
      </c>
      <c r="CR74">
        <v>0.85655999999999999</v>
      </c>
      <c r="CS74">
        <v>2.79379</v>
      </c>
      <c r="CT74">
        <v>0.99985599999999997</v>
      </c>
      <c r="CU74">
        <v>1.6632</v>
      </c>
      <c r="CV74">
        <v>1.1424000000000001</v>
      </c>
      <c r="CW74">
        <v>0.99528000000000005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80.12932499999998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685.22619999999995</v>
      </c>
      <c r="L75">
        <v>656.39319999999998</v>
      </c>
      <c r="M75">
        <v>92.92</v>
      </c>
      <c r="N75">
        <v>119.15625</v>
      </c>
      <c r="O75">
        <v>124.7899</v>
      </c>
      <c r="P75">
        <v>136.4408</v>
      </c>
      <c r="Q75">
        <v>21.5626</v>
      </c>
      <c r="R75">
        <v>41.7316</v>
      </c>
      <c r="S75">
        <v>26.042400000000001</v>
      </c>
      <c r="T75">
        <v>0.56000000000000005</v>
      </c>
      <c r="U75">
        <v>279.18</v>
      </c>
      <c r="V75">
        <v>18.2654</v>
      </c>
      <c r="W75">
        <v>42.49</v>
      </c>
      <c r="X75">
        <v>98.34</v>
      </c>
      <c r="Y75">
        <v>0</v>
      </c>
      <c r="Z75">
        <v>13.1076</v>
      </c>
      <c r="AA75">
        <v>42.14808</v>
      </c>
      <c r="AB75">
        <v>27.426880000000001</v>
      </c>
      <c r="AC75">
        <v>20.074670999999999</v>
      </c>
      <c r="AD75">
        <v>37.729199999999999</v>
      </c>
      <c r="AE75">
        <v>51.209028000000004</v>
      </c>
      <c r="AF75">
        <v>30.784800000000001</v>
      </c>
      <c r="AG75">
        <v>45.147199999999998</v>
      </c>
      <c r="AH75">
        <v>144.79140000000001</v>
      </c>
      <c r="AI75">
        <v>17.146999999999998</v>
      </c>
      <c r="AJ75">
        <v>0</v>
      </c>
      <c r="AK75">
        <v>54.966999999999999</v>
      </c>
      <c r="AL75">
        <v>2.5564</v>
      </c>
      <c r="AM75">
        <v>16.38252</v>
      </c>
      <c r="AN75">
        <v>0.74441999999999997</v>
      </c>
      <c r="AO75">
        <v>0</v>
      </c>
      <c r="AP75">
        <v>1.7934000000000001</v>
      </c>
      <c r="AQ75">
        <v>65.207999999999998</v>
      </c>
      <c r="AR75">
        <v>3.3119999999999998</v>
      </c>
      <c r="AS75">
        <v>8.0711999999999993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80.12932499999998</v>
      </c>
      <c r="BA75">
        <f t="shared" si="4"/>
        <v>3017.0760740000001</v>
      </c>
      <c r="BB75">
        <v>72</v>
      </c>
      <c r="BD75">
        <v>5.33</v>
      </c>
      <c r="BE75">
        <v>1.92</v>
      </c>
      <c r="BF75">
        <v>2.21</v>
      </c>
      <c r="BG75">
        <v>1.79</v>
      </c>
      <c r="BH75">
        <v>6.05</v>
      </c>
      <c r="BI75">
        <v>0.84</v>
      </c>
      <c r="BJ75">
        <v>0.42</v>
      </c>
      <c r="BK75">
        <v>1.73</v>
      </c>
      <c r="BL75">
        <v>0</v>
      </c>
      <c r="BM75">
        <v>0.08</v>
      </c>
      <c r="BN75">
        <v>2.1</v>
      </c>
      <c r="BO75">
        <v>3.77</v>
      </c>
      <c r="BP75">
        <v>0.26</v>
      </c>
      <c r="BQ75">
        <v>2</v>
      </c>
      <c r="BR75">
        <v>2.19</v>
      </c>
      <c r="BS75">
        <v>1.65</v>
      </c>
      <c r="BT75">
        <v>2.9693719999999999</v>
      </c>
      <c r="BU75">
        <v>1.342031</v>
      </c>
      <c r="BV75">
        <v>2.4743629999999999</v>
      </c>
      <c r="BW75">
        <v>1.942655</v>
      </c>
      <c r="BX75">
        <v>1.959376</v>
      </c>
      <c r="BY75">
        <v>2.6840619999999999</v>
      </c>
      <c r="BZ75">
        <v>1.327717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5.3144439999999999</v>
      </c>
      <c r="CK75">
        <v>1.8703129999999999</v>
      </c>
      <c r="CL75">
        <v>1.9378120000000001</v>
      </c>
      <c r="CM75">
        <v>1.7560119999999999</v>
      </c>
      <c r="CN75">
        <v>1.771482</v>
      </c>
      <c r="CO75">
        <v>4.2945000000000002</v>
      </c>
      <c r="CP75">
        <v>4.2584999999999997</v>
      </c>
      <c r="CQ75">
        <v>3.4356</v>
      </c>
      <c r="CR75">
        <v>0.85655999999999999</v>
      </c>
      <c r="CS75">
        <v>2.79379</v>
      </c>
      <c r="CT75">
        <v>0.99985599999999997</v>
      </c>
      <c r="CU75">
        <v>1.6632</v>
      </c>
      <c r="CV75">
        <v>1.1424000000000001</v>
      </c>
      <c r="CW75">
        <v>0.99528000000000005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80.12932499999998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685.22619999999995</v>
      </c>
      <c r="L76">
        <v>656.39319999999998</v>
      </c>
      <c r="M76">
        <v>92.92</v>
      </c>
      <c r="N76">
        <v>119.15625</v>
      </c>
      <c r="O76">
        <v>124.7899</v>
      </c>
      <c r="P76">
        <v>136.4408</v>
      </c>
      <c r="Q76">
        <v>21.5626</v>
      </c>
      <c r="R76">
        <v>41.7316</v>
      </c>
      <c r="S76">
        <v>26.042400000000001</v>
      </c>
      <c r="T76">
        <v>0.56000000000000005</v>
      </c>
      <c r="U76">
        <v>279.18</v>
      </c>
      <c r="V76">
        <v>18.2654</v>
      </c>
      <c r="W76">
        <v>42.49</v>
      </c>
      <c r="X76">
        <v>98.34</v>
      </c>
      <c r="Y76">
        <v>0</v>
      </c>
      <c r="Z76">
        <v>13.1076</v>
      </c>
      <c r="AA76">
        <v>42.14808</v>
      </c>
      <c r="AB76">
        <v>27.426880000000001</v>
      </c>
      <c r="AC76">
        <v>20.074670999999999</v>
      </c>
      <c r="AD76">
        <v>37.729199999999999</v>
      </c>
      <c r="AE76">
        <v>51.209028000000004</v>
      </c>
      <c r="AF76">
        <v>30.784800000000001</v>
      </c>
      <c r="AG76">
        <v>45.147199999999998</v>
      </c>
      <c r="AH76">
        <v>136.78</v>
      </c>
      <c r="AI76">
        <v>17.146999999999998</v>
      </c>
      <c r="AJ76">
        <v>0</v>
      </c>
      <c r="AK76">
        <v>54.966999999999999</v>
      </c>
      <c r="AL76">
        <v>2.5564</v>
      </c>
      <c r="AM76">
        <v>16.38252</v>
      </c>
      <c r="AN76">
        <v>0.74441999999999997</v>
      </c>
      <c r="AO76">
        <v>0</v>
      </c>
      <c r="AP76">
        <v>1.7934000000000001</v>
      </c>
      <c r="AQ76">
        <v>65.207999999999998</v>
      </c>
      <c r="AR76">
        <v>3.3119999999999998</v>
      </c>
      <c r="AS76">
        <v>8.0711999999999993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80.081724999999992</v>
      </c>
      <c r="BA76">
        <f t="shared" si="4"/>
        <v>3009.0170740000003</v>
      </c>
      <c r="BB76">
        <v>73</v>
      </c>
      <c r="BD76">
        <v>5.33</v>
      </c>
      <c r="BE76">
        <v>1.92</v>
      </c>
      <c r="BF76">
        <v>2.21</v>
      </c>
      <c r="BG76">
        <v>1.79</v>
      </c>
      <c r="BH76">
        <v>6.05</v>
      </c>
      <c r="BI76">
        <v>0.84</v>
      </c>
      <c r="BJ76">
        <v>0.42</v>
      </c>
      <c r="BK76">
        <v>1.73</v>
      </c>
      <c r="BL76">
        <v>0</v>
      </c>
      <c r="BM76">
        <v>0.08</v>
      </c>
      <c r="BN76">
        <v>2.1</v>
      </c>
      <c r="BO76">
        <v>3.77</v>
      </c>
      <c r="BP76">
        <v>0.26</v>
      </c>
      <c r="BQ76">
        <v>2</v>
      </c>
      <c r="BR76">
        <v>2.19</v>
      </c>
      <c r="BS76">
        <v>1.65</v>
      </c>
      <c r="BT76">
        <v>2.9693719999999999</v>
      </c>
      <c r="BU76">
        <v>1.342031</v>
      </c>
      <c r="BV76">
        <v>2.4743629999999999</v>
      </c>
      <c r="BW76">
        <v>1.942655</v>
      </c>
      <c r="BX76">
        <v>1.959376</v>
      </c>
      <c r="BY76">
        <v>2.6840619999999999</v>
      </c>
      <c r="BZ76">
        <v>1.327717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5.3144439999999999</v>
      </c>
      <c r="CK76">
        <v>1.8703129999999999</v>
      </c>
      <c r="CL76">
        <v>1.9378120000000001</v>
      </c>
      <c r="CM76">
        <v>1.7560119999999999</v>
      </c>
      <c r="CN76">
        <v>1.771482</v>
      </c>
      <c r="CO76">
        <v>4.2945000000000002</v>
      </c>
      <c r="CP76">
        <v>4.2584999999999997</v>
      </c>
      <c r="CQ76">
        <v>3.4356</v>
      </c>
      <c r="CR76">
        <v>0.85655999999999999</v>
      </c>
      <c r="CS76">
        <v>2.79379</v>
      </c>
      <c r="CT76">
        <v>0.99985599999999997</v>
      </c>
      <c r="CU76">
        <v>1.6632</v>
      </c>
      <c r="CV76">
        <v>1.0948</v>
      </c>
      <c r="CW76">
        <v>0.99528000000000005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80.081724999999992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685.22619999999995</v>
      </c>
      <c r="L77">
        <v>656.39319999999998</v>
      </c>
      <c r="M77">
        <v>92.92</v>
      </c>
      <c r="N77">
        <v>119.15625</v>
      </c>
      <c r="O77">
        <v>124.7899</v>
      </c>
      <c r="P77">
        <v>136.4408</v>
      </c>
      <c r="Q77">
        <v>21.5626</v>
      </c>
      <c r="R77">
        <v>41.7316</v>
      </c>
      <c r="S77">
        <v>26.042400000000001</v>
      </c>
      <c r="T77">
        <v>0.56000000000000005</v>
      </c>
      <c r="U77">
        <v>282.07254</v>
      </c>
      <c r="V77">
        <v>18.2654</v>
      </c>
      <c r="W77">
        <v>42.49</v>
      </c>
      <c r="X77">
        <v>98.34</v>
      </c>
      <c r="Y77">
        <v>0</v>
      </c>
      <c r="Z77">
        <v>13.1076</v>
      </c>
      <c r="AA77">
        <v>42.14808</v>
      </c>
      <c r="AB77">
        <v>27.426880000000001</v>
      </c>
      <c r="AC77">
        <v>20.074670999999999</v>
      </c>
      <c r="AD77">
        <v>28.296900000000001</v>
      </c>
      <c r="AE77">
        <v>51.209028000000004</v>
      </c>
      <c r="AF77">
        <v>30.784800000000001</v>
      </c>
      <c r="AG77">
        <v>45.147199999999998</v>
      </c>
      <c r="AH77">
        <v>120.65949999999999</v>
      </c>
      <c r="AI77">
        <v>17.146999999999998</v>
      </c>
      <c r="AJ77">
        <v>0</v>
      </c>
      <c r="AK77">
        <v>54.966999999999999</v>
      </c>
      <c r="AL77">
        <v>2.5564</v>
      </c>
      <c r="AM77">
        <v>16.38252</v>
      </c>
      <c r="AN77">
        <v>0.74441999999999997</v>
      </c>
      <c r="AO77">
        <v>0</v>
      </c>
      <c r="AP77">
        <v>1.7934000000000001</v>
      </c>
      <c r="AQ77">
        <v>65.207999999999998</v>
      </c>
      <c r="AR77">
        <v>3.3119999999999998</v>
      </c>
      <c r="AS77">
        <v>8.0711999999999993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79.537124999999975</v>
      </c>
      <c r="BA77">
        <f t="shared" si="4"/>
        <v>2985.8122139999996</v>
      </c>
      <c r="BB77">
        <v>74</v>
      </c>
      <c r="BD77">
        <v>5.33</v>
      </c>
      <c r="BE77">
        <v>1.92</v>
      </c>
      <c r="BF77">
        <v>2.21</v>
      </c>
      <c r="BG77">
        <v>1.79</v>
      </c>
      <c r="BH77">
        <v>6.05</v>
      </c>
      <c r="BI77">
        <v>0.84</v>
      </c>
      <c r="BJ77">
        <v>0.42</v>
      </c>
      <c r="BK77">
        <v>1.73</v>
      </c>
      <c r="BL77">
        <v>0</v>
      </c>
      <c r="BM77">
        <v>0.08</v>
      </c>
      <c r="BN77">
        <v>2.1</v>
      </c>
      <c r="BO77">
        <v>3.77</v>
      </c>
      <c r="BP77">
        <v>0.26</v>
      </c>
      <c r="BQ77">
        <v>2</v>
      </c>
      <c r="BR77">
        <v>2.19</v>
      </c>
      <c r="BS77">
        <v>1.65</v>
      </c>
      <c r="BT77">
        <v>2.9693719999999999</v>
      </c>
      <c r="BU77">
        <v>1.342031</v>
      </c>
      <c r="BV77">
        <v>2.4743629999999999</v>
      </c>
      <c r="BW77">
        <v>1.942655</v>
      </c>
      <c r="BX77">
        <v>1.959376</v>
      </c>
      <c r="BY77">
        <v>2.6840619999999999</v>
      </c>
      <c r="BZ77">
        <v>1.327717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5.3144439999999999</v>
      </c>
      <c r="CK77">
        <v>1.8703129999999999</v>
      </c>
      <c r="CL77">
        <v>1.9378120000000001</v>
      </c>
      <c r="CM77">
        <v>1.7560119999999999</v>
      </c>
      <c r="CN77">
        <v>1.771482</v>
      </c>
      <c r="CO77">
        <v>4.2945000000000002</v>
      </c>
      <c r="CP77">
        <v>4.2584999999999997</v>
      </c>
      <c r="CQ77">
        <v>3.4356</v>
      </c>
      <c r="CR77">
        <v>0.85655999999999999</v>
      </c>
      <c r="CS77">
        <v>2.79379</v>
      </c>
      <c r="CT77">
        <v>0.99985599999999997</v>
      </c>
      <c r="CU77">
        <v>1.2474000000000001</v>
      </c>
      <c r="CV77">
        <v>0.96599999999999997</v>
      </c>
      <c r="CW77">
        <v>0.99528000000000005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79.537124999999975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685.22619999999995</v>
      </c>
      <c r="L78">
        <v>656.39319999999998</v>
      </c>
      <c r="M78">
        <v>92.92</v>
      </c>
      <c r="N78">
        <v>119.15625</v>
      </c>
      <c r="O78">
        <v>124.7899</v>
      </c>
      <c r="P78">
        <v>136.4408</v>
      </c>
      <c r="Q78">
        <v>21.5626</v>
      </c>
      <c r="R78">
        <v>41.7316</v>
      </c>
      <c r="S78">
        <v>26.042400000000001</v>
      </c>
      <c r="T78">
        <v>0.56000000000000005</v>
      </c>
      <c r="U78">
        <v>282.375</v>
      </c>
      <c r="V78">
        <v>18.2654</v>
      </c>
      <c r="W78">
        <v>42.49</v>
      </c>
      <c r="X78">
        <v>98.34</v>
      </c>
      <c r="Y78">
        <v>0</v>
      </c>
      <c r="Z78">
        <v>13.1076</v>
      </c>
      <c r="AA78">
        <v>42.14808</v>
      </c>
      <c r="AB78">
        <v>27.426880000000001</v>
      </c>
      <c r="AC78">
        <v>20.074670999999999</v>
      </c>
      <c r="AD78">
        <v>18.864599999999999</v>
      </c>
      <c r="AE78">
        <v>51.209028000000004</v>
      </c>
      <c r="AF78">
        <v>30.784800000000001</v>
      </c>
      <c r="AG78">
        <v>45.147199999999998</v>
      </c>
      <c r="AH78">
        <v>96.527600000000007</v>
      </c>
      <c r="AI78">
        <v>17.146999999999998</v>
      </c>
      <c r="AJ78">
        <v>0</v>
      </c>
      <c r="AK78">
        <v>54.966999999999999</v>
      </c>
      <c r="AL78">
        <v>2.5564</v>
      </c>
      <c r="AM78">
        <v>16.38252</v>
      </c>
      <c r="AN78">
        <v>0.74441999999999997</v>
      </c>
      <c r="AO78">
        <v>0</v>
      </c>
      <c r="AP78">
        <v>1.7934000000000001</v>
      </c>
      <c r="AQ78">
        <v>65.207999999999998</v>
      </c>
      <c r="AR78">
        <v>6.6239999999999997</v>
      </c>
      <c r="AS78">
        <v>8.0711999999999993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79.041524999999979</v>
      </c>
      <c r="BA78">
        <f t="shared" si="4"/>
        <v>2955.3668739999994</v>
      </c>
      <c r="BB78">
        <v>75</v>
      </c>
      <c r="BD78">
        <v>5.33</v>
      </c>
      <c r="BE78">
        <v>1.92</v>
      </c>
      <c r="BF78">
        <v>2.21</v>
      </c>
      <c r="BG78">
        <v>1.79</v>
      </c>
      <c r="BH78">
        <v>6.05</v>
      </c>
      <c r="BI78">
        <v>0.84</v>
      </c>
      <c r="BJ78">
        <v>0.42</v>
      </c>
      <c r="BK78">
        <v>1.73</v>
      </c>
      <c r="BL78">
        <v>0</v>
      </c>
      <c r="BM78">
        <v>0.08</v>
      </c>
      <c r="BN78">
        <v>2.1</v>
      </c>
      <c r="BO78">
        <v>3.77</v>
      </c>
      <c r="BP78">
        <v>0.26</v>
      </c>
      <c r="BQ78">
        <v>2</v>
      </c>
      <c r="BR78">
        <v>2.19</v>
      </c>
      <c r="BS78">
        <v>1.65</v>
      </c>
      <c r="BT78">
        <v>2.9693719999999999</v>
      </c>
      <c r="BU78">
        <v>1.342031</v>
      </c>
      <c r="BV78">
        <v>2.4743629999999999</v>
      </c>
      <c r="BW78">
        <v>1.942655</v>
      </c>
      <c r="BX78">
        <v>1.959376</v>
      </c>
      <c r="BY78">
        <v>2.6840619999999999</v>
      </c>
      <c r="BZ78">
        <v>1.327717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5.3144439999999999</v>
      </c>
      <c r="CK78">
        <v>1.8703129999999999</v>
      </c>
      <c r="CL78">
        <v>1.9378120000000001</v>
      </c>
      <c r="CM78">
        <v>1.7560119999999999</v>
      </c>
      <c r="CN78">
        <v>1.771482</v>
      </c>
      <c r="CO78">
        <v>4.2945000000000002</v>
      </c>
      <c r="CP78">
        <v>4.2584999999999997</v>
      </c>
      <c r="CQ78">
        <v>3.4356</v>
      </c>
      <c r="CR78">
        <v>0.85655999999999999</v>
      </c>
      <c r="CS78">
        <v>2.79379</v>
      </c>
      <c r="CT78">
        <v>0.99985599999999997</v>
      </c>
      <c r="CU78">
        <v>0.94499999999999995</v>
      </c>
      <c r="CV78">
        <v>0.77280000000000004</v>
      </c>
      <c r="CW78">
        <v>0.99528000000000005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79.041524999999979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685.22619999999995</v>
      </c>
      <c r="L79">
        <v>656.39319999999998</v>
      </c>
      <c r="M79">
        <v>92.92</v>
      </c>
      <c r="N79">
        <v>119.15625</v>
      </c>
      <c r="O79">
        <v>124.7899</v>
      </c>
      <c r="P79">
        <v>136.4408</v>
      </c>
      <c r="Q79">
        <v>21.5626</v>
      </c>
      <c r="R79">
        <v>41.7316</v>
      </c>
      <c r="S79">
        <v>26.042400000000001</v>
      </c>
      <c r="T79">
        <v>0.56000000000000005</v>
      </c>
      <c r="U79">
        <v>283.46249999999998</v>
      </c>
      <c r="V79">
        <v>18.2654</v>
      </c>
      <c r="W79">
        <v>42.49</v>
      </c>
      <c r="X79">
        <v>98.34</v>
      </c>
      <c r="Y79">
        <v>0</v>
      </c>
      <c r="Z79">
        <v>13.1076</v>
      </c>
      <c r="AA79">
        <v>42.14808</v>
      </c>
      <c r="AB79">
        <v>27.343599999999999</v>
      </c>
      <c r="AC79">
        <v>10.02744</v>
      </c>
      <c r="AD79">
        <v>9.0221999999999998</v>
      </c>
      <c r="AE79">
        <v>51.209028000000004</v>
      </c>
      <c r="AF79">
        <v>27.431999999999999</v>
      </c>
      <c r="AG79">
        <v>45.147199999999998</v>
      </c>
      <c r="AH79">
        <v>96.527600000000007</v>
      </c>
      <c r="AI79">
        <v>3.9569999999999999</v>
      </c>
      <c r="AJ79">
        <v>0</v>
      </c>
      <c r="AK79">
        <v>54.966999999999999</v>
      </c>
      <c r="AL79">
        <v>2.5564</v>
      </c>
      <c r="AM79">
        <v>10.92168</v>
      </c>
      <c r="AN79">
        <v>0.74441999999999997</v>
      </c>
      <c r="AO79">
        <v>0</v>
      </c>
      <c r="AP79">
        <v>1.5371999999999999</v>
      </c>
      <c r="AQ79">
        <v>65.207999999999998</v>
      </c>
      <c r="AR79">
        <v>6.6239999999999997</v>
      </c>
      <c r="AS79">
        <v>8.0711999999999993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78.320511999999994</v>
      </c>
      <c r="BA79">
        <f t="shared" si="4"/>
        <v>2913.5006099999996</v>
      </c>
      <c r="BB79">
        <v>76</v>
      </c>
      <c r="BD79">
        <v>5.33</v>
      </c>
      <c r="BE79">
        <v>1.92</v>
      </c>
      <c r="BF79">
        <v>2.21</v>
      </c>
      <c r="BG79">
        <v>1.79</v>
      </c>
      <c r="BH79">
        <v>6.05</v>
      </c>
      <c r="BI79">
        <v>0.84</v>
      </c>
      <c r="BJ79">
        <v>0.42</v>
      </c>
      <c r="BK79">
        <v>1.73</v>
      </c>
      <c r="BL79">
        <v>0</v>
      </c>
      <c r="BM79">
        <v>0.08</v>
      </c>
      <c r="BN79">
        <v>2.1</v>
      </c>
      <c r="BO79">
        <v>3.77</v>
      </c>
      <c r="BP79">
        <v>0.26</v>
      </c>
      <c r="BQ79">
        <v>2</v>
      </c>
      <c r="BR79">
        <v>2.19</v>
      </c>
      <c r="BS79">
        <v>1.65</v>
      </c>
      <c r="BT79">
        <v>2.9693719999999999</v>
      </c>
      <c r="BU79">
        <v>1.342031</v>
      </c>
      <c r="BV79">
        <v>2.4743629999999999</v>
      </c>
      <c r="BW79">
        <v>1.942655</v>
      </c>
      <c r="BX79">
        <v>1.959376</v>
      </c>
      <c r="BY79">
        <v>2.6840619999999999</v>
      </c>
      <c r="BZ79">
        <v>1.327717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5.3144439999999999</v>
      </c>
      <c r="CK79">
        <v>1.8703129999999999</v>
      </c>
      <c r="CL79">
        <v>1.9378120000000001</v>
      </c>
      <c r="CM79">
        <v>1.7560119999999999</v>
      </c>
      <c r="CN79">
        <v>1.646225</v>
      </c>
      <c r="CO79">
        <v>4.2945000000000002</v>
      </c>
      <c r="CP79">
        <v>4.2584999999999997</v>
      </c>
      <c r="CQ79">
        <v>3.4356</v>
      </c>
      <c r="CR79">
        <v>0.85655999999999999</v>
      </c>
      <c r="CS79">
        <v>2.79379</v>
      </c>
      <c r="CT79">
        <v>0.51749999999999996</v>
      </c>
      <c r="CU79">
        <v>0.83160000000000001</v>
      </c>
      <c r="CV79">
        <v>0.77280000000000004</v>
      </c>
      <c r="CW79">
        <v>0.99528000000000005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78.320511999999994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685.22619999999995</v>
      </c>
      <c r="L80">
        <v>656.39319999999998</v>
      </c>
      <c r="M80">
        <v>92.92</v>
      </c>
      <c r="N80">
        <v>119.15625</v>
      </c>
      <c r="O80">
        <v>124.7899</v>
      </c>
      <c r="P80">
        <v>136.4408</v>
      </c>
      <c r="Q80">
        <v>21.5626</v>
      </c>
      <c r="R80">
        <v>41.7316</v>
      </c>
      <c r="S80">
        <v>26.042400000000001</v>
      </c>
      <c r="T80">
        <v>0.56000000000000005</v>
      </c>
      <c r="U80">
        <v>283.5</v>
      </c>
      <c r="V80">
        <v>18.2654</v>
      </c>
      <c r="W80">
        <v>42.49</v>
      </c>
      <c r="X80">
        <v>98.34</v>
      </c>
      <c r="Y80">
        <v>0</v>
      </c>
      <c r="Z80">
        <v>13.1076</v>
      </c>
      <c r="AA80">
        <v>28.09872</v>
      </c>
      <c r="AB80">
        <v>27.343599999999999</v>
      </c>
      <c r="AC80">
        <v>10.02744</v>
      </c>
      <c r="AD80">
        <v>9.0221999999999998</v>
      </c>
      <c r="AE80">
        <v>51.209028000000004</v>
      </c>
      <c r="AF80">
        <v>27.431999999999999</v>
      </c>
      <c r="AG80">
        <v>45.147199999999998</v>
      </c>
      <c r="AH80">
        <v>72.395700000000005</v>
      </c>
      <c r="AI80">
        <v>0</v>
      </c>
      <c r="AJ80">
        <v>0</v>
      </c>
      <c r="AK80">
        <v>54.966999999999999</v>
      </c>
      <c r="AL80">
        <v>2.5564</v>
      </c>
      <c r="AM80">
        <v>5.4608400000000001</v>
      </c>
      <c r="AN80">
        <v>0.74441999999999997</v>
      </c>
      <c r="AO80">
        <v>0</v>
      </c>
      <c r="AP80">
        <v>1.5371999999999999</v>
      </c>
      <c r="AQ80">
        <v>65.207999999999998</v>
      </c>
      <c r="AR80">
        <v>6.6239999999999997</v>
      </c>
      <c r="AS80">
        <v>8.0711999999999993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77.700012000000001</v>
      </c>
      <c r="BA80">
        <f t="shared" si="4"/>
        <v>2865.3185099999996</v>
      </c>
      <c r="BB80">
        <v>77</v>
      </c>
      <c r="BD80">
        <v>5.33</v>
      </c>
      <c r="BE80">
        <v>1.92</v>
      </c>
      <c r="BF80">
        <v>2.21</v>
      </c>
      <c r="BG80">
        <v>1.79</v>
      </c>
      <c r="BH80">
        <v>6.05</v>
      </c>
      <c r="BI80">
        <v>0.84</v>
      </c>
      <c r="BJ80">
        <v>0.42</v>
      </c>
      <c r="BK80">
        <v>1.73</v>
      </c>
      <c r="BL80">
        <v>0</v>
      </c>
      <c r="BM80">
        <v>0.08</v>
      </c>
      <c r="BN80">
        <v>2.1</v>
      </c>
      <c r="BO80">
        <v>3.77</v>
      </c>
      <c r="BP80">
        <v>0.26</v>
      </c>
      <c r="BQ80">
        <v>2</v>
      </c>
      <c r="BR80">
        <v>2.19</v>
      </c>
      <c r="BS80">
        <v>1.65</v>
      </c>
      <c r="BT80">
        <v>2.9693719999999999</v>
      </c>
      <c r="BU80">
        <v>1.342031</v>
      </c>
      <c r="BV80">
        <v>2.4743629999999999</v>
      </c>
      <c r="BW80">
        <v>1.942655</v>
      </c>
      <c r="BX80">
        <v>1.959376</v>
      </c>
      <c r="BY80">
        <v>2.6840619999999999</v>
      </c>
      <c r="BZ80">
        <v>1.327717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5.3144439999999999</v>
      </c>
      <c r="CK80">
        <v>1.8703129999999999</v>
      </c>
      <c r="CL80">
        <v>1.9378120000000001</v>
      </c>
      <c r="CM80">
        <v>1.7560119999999999</v>
      </c>
      <c r="CN80">
        <v>1.646225</v>
      </c>
      <c r="CO80">
        <v>4.2945000000000002</v>
      </c>
      <c r="CP80">
        <v>4.2584999999999997</v>
      </c>
      <c r="CQ80">
        <v>3.4356</v>
      </c>
      <c r="CR80">
        <v>0.85655999999999999</v>
      </c>
      <c r="CS80">
        <v>2.79379</v>
      </c>
      <c r="CT80">
        <v>0.50600000000000001</v>
      </c>
      <c r="CU80">
        <v>0.4158</v>
      </c>
      <c r="CV80">
        <v>0.5796</v>
      </c>
      <c r="CW80">
        <v>0.99528000000000005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77.700012000000001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685.22619999999995</v>
      </c>
      <c r="L81">
        <v>656.39319999999998</v>
      </c>
      <c r="M81">
        <v>92.92</v>
      </c>
      <c r="N81">
        <v>119.15625</v>
      </c>
      <c r="O81">
        <v>124.7899</v>
      </c>
      <c r="P81">
        <v>136.4408</v>
      </c>
      <c r="Q81">
        <v>21.5626</v>
      </c>
      <c r="R81">
        <v>41.7316</v>
      </c>
      <c r="S81">
        <v>26.042400000000001</v>
      </c>
      <c r="T81">
        <v>0.56000000000000005</v>
      </c>
      <c r="U81">
        <v>283.5</v>
      </c>
      <c r="V81">
        <v>18.2654</v>
      </c>
      <c r="W81">
        <v>41.276000000000003</v>
      </c>
      <c r="X81">
        <v>98.34</v>
      </c>
      <c r="Y81">
        <v>0</v>
      </c>
      <c r="Z81">
        <v>6.5537999999999998</v>
      </c>
      <c r="AA81">
        <v>13.983000000000001</v>
      </c>
      <c r="AB81">
        <v>13.602399999999999</v>
      </c>
      <c r="AC81">
        <v>10.02744</v>
      </c>
      <c r="AD81">
        <v>9.0221999999999998</v>
      </c>
      <c r="AE81">
        <v>31.896000000000001</v>
      </c>
      <c r="AF81">
        <v>27.431999999999999</v>
      </c>
      <c r="AG81">
        <v>45.147199999999998</v>
      </c>
      <c r="AH81">
        <v>48.263800000000003</v>
      </c>
      <c r="AI81">
        <v>0</v>
      </c>
      <c r="AJ81">
        <v>0</v>
      </c>
      <c r="AK81">
        <v>54.966999999999999</v>
      </c>
      <c r="AL81">
        <v>2.5564</v>
      </c>
      <c r="AM81">
        <v>0.96530000000000005</v>
      </c>
      <c r="AN81">
        <v>0.74441999999999997</v>
      </c>
      <c r="AO81">
        <v>0</v>
      </c>
      <c r="AP81">
        <v>1.5371999999999999</v>
      </c>
      <c r="AQ81">
        <v>65.207999999999998</v>
      </c>
      <c r="AR81">
        <v>30.911999999999999</v>
      </c>
      <c r="AS81">
        <v>7.3986000000000001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77.251011999999989</v>
      </c>
      <c r="BA81">
        <f t="shared" si="4"/>
        <v>2804.9197220000005</v>
      </c>
      <c r="BB81">
        <v>78</v>
      </c>
      <c r="BD81">
        <v>5.33</v>
      </c>
      <c r="BE81">
        <v>1.92</v>
      </c>
      <c r="BF81">
        <v>2.21</v>
      </c>
      <c r="BG81">
        <v>1.79</v>
      </c>
      <c r="BH81">
        <v>6.05</v>
      </c>
      <c r="BI81">
        <v>0.84</v>
      </c>
      <c r="BJ81">
        <v>0.42</v>
      </c>
      <c r="BK81">
        <v>1.73</v>
      </c>
      <c r="BL81">
        <v>0</v>
      </c>
      <c r="BM81">
        <v>0.08</v>
      </c>
      <c r="BN81">
        <v>2.2599999999999998</v>
      </c>
      <c r="BO81">
        <v>3.77</v>
      </c>
      <c r="BP81">
        <v>0.26</v>
      </c>
      <c r="BQ81">
        <v>2</v>
      </c>
      <c r="BR81">
        <v>2.19</v>
      </c>
      <c r="BS81">
        <v>1.65</v>
      </c>
      <c r="BT81">
        <v>2.9693719999999999</v>
      </c>
      <c r="BU81">
        <v>1.342031</v>
      </c>
      <c r="BV81">
        <v>2.4743629999999999</v>
      </c>
      <c r="BW81">
        <v>1.942655</v>
      </c>
      <c r="BX81">
        <v>1.959376</v>
      </c>
      <c r="BY81">
        <v>2.6840619999999999</v>
      </c>
      <c r="BZ81">
        <v>1.327717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5.3144439999999999</v>
      </c>
      <c r="CK81">
        <v>1.8703129999999999</v>
      </c>
      <c r="CL81">
        <v>1.9378120000000001</v>
      </c>
      <c r="CM81">
        <v>1.7560119999999999</v>
      </c>
      <c r="CN81">
        <v>1.646225</v>
      </c>
      <c r="CO81">
        <v>4.2945000000000002</v>
      </c>
      <c r="CP81">
        <v>4.2584999999999997</v>
      </c>
      <c r="CQ81">
        <v>3.4356</v>
      </c>
      <c r="CR81">
        <v>0.85655999999999999</v>
      </c>
      <c r="CS81">
        <v>2.79379</v>
      </c>
      <c r="CT81">
        <v>0.50600000000000001</v>
      </c>
      <c r="CU81">
        <v>0</v>
      </c>
      <c r="CV81">
        <v>0.38640000000000002</v>
      </c>
      <c r="CW81">
        <v>0.99528000000000005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77.251011999999989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685.22619999999995</v>
      </c>
      <c r="L82">
        <v>656.39319999999998</v>
      </c>
      <c r="M82">
        <v>92.92</v>
      </c>
      <c r="N82">
        <v>119.15625</v>
      </c>
      <c r="O82">
        <v>124.7899</v>
      </c>
      <c r="P82">
        <v>136.4408</v>
      </c>
      <c r="Q82">
        <v>21.5626</v>
      </c>
      <c r="R82">
        <v>41.7316</v>
      </c>
      <c r="S82">
        <v>26.042400000000001</v>
      </c>
      <c r="T82">
        <v>0.56000000000000005</v>
      </c>
      <c r="U82">
        <v>283.5</v>
      </c>
      <c r="V82">
        <v>18.2654</v>
      </c>
      <c r="W82">
        <v>41.276000000000003</v>
      </c>
      <c r="X82">
        <v>98.34</v>
      </c>
      <c r="Y82">
        <v>0</v>
      </c>
      <c r="Z82">
        <v>6.5537999999999998</v>
      </c>
      <c r="AA82">
        <v>0</v>
      </c>
      <c r="AB82">
        <v>0</v>
      </c>
      <c r="AC82">
        <v>3.5623800000000001</v>
      </c>
      <c r="AD82">
        <v>9.0221999999999998</v>
      </c>
      <c r="AE82">
        <v>31.896000000000001</v>
      </c>
      <c r="AF82">
        <v>27.431999999999999</v>
      </c>
      <c r="AG82">
        <v>45.147199999999998</v>
      </c>
      <c r="AH82">
        <v>24.131900000000002</v>
      </c>
      <c r="AI82">
        <v>0</v>
      </c>
      <c r="AJ82">
        <v>0</v>
      </c>
      <c r="AK82">
        <v>54.966999999999999</v>
      </c>
      <c r="AL82">
        <v>2.5564</v>
      </c>
      <c r="AM82">
        <v>0</v>
      </c>
      <c r="AN82">
        <v>0.74441999999999997</v>
      </c>
      <c r="AO82">
        <v>0</v>
      </c>
      <c r="AP82">
        <v>1.5371999999999999</v>
      </c>
      <c r="AQ82">
        <v>65.207999999999998</v>
      </c>
      <c r="AR82">
        <v>30.911999999999999</v>
      </c>
      <c r="AS82">
        <v>7.3986000000000001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77.137811999999997</v>
      </c>
      <c r="BA82">
        <f t="shared" si="4"/>
        <v>2745.6588619999998</v>
      </c>
      <c r="BB82">
        <v>79</v>
      </c>
      <c r="BD82">
        <v>5.33</v>
      </c>
      <c r="BE82">
        <v>1.92</v>
      </c>
      <c r="BF82">
        <v>2.21</v>
      </c>
      <c r="BG82">
        <v>1.79</v>
      </c>
      <c r="BH82">
        <v>6.05</v>
      </c>
      <c r="BI82">
        <v>0.84</v>
      </c>
      <c r="BJ82">
        <v>0.42</v>
      </c>
      <c r="BK82">
        <v>1.73</v>
      </c>
      <c r="BL82">
        <v>0</v>
      </c>
      <c r="BM82">
        <v>0.08</v>
      </c>
      <c r="BN82">
        <v>2.34</v>
      </c>
      <c r="BO82">
        <v>3.77</v>
      </c>
      <c r="BP82">
        <v>0.26</v>
      </c>
      <c r="BQ82">
        <v>2</v>
      </c>
      <c r="BR82">
        <v>2.19</v>
      </c>
      <c r="BS82">
        <v>1.65</v>
      </c>
      <c r="BT82">
        <v>2.9693719999999999</v>
      </c>
      <c r="BU82">
        <v>1.342031</v>
      </c>
      <c r="BV82">
        <v>2.4743629999999999</v>
      </c>
      <c r="BW82">
        <v>1.942655</v>
      </c>
      <c r="BX82">
        <v>1.959376</v>
      </c>
      <c r="BY82">
        <v>2.6840619999999999</v>
      </c>
      <c r="BZ82">
        <v>1.327717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5.3144439999999999</v>
      </c>
      <c r="CK82">
        <v>1.8703129999999999</v>
      </c>
      <c r="CL82">
        <v>1.9378120000000001</v>
      </c>
      <c r="CM82">
        <v>1.7560119999999999</v>
      </c>
      <c r="CN82">
        <v>1.646225</v>
      </c>
      <c r="CO82">
        <v>4.2945000000000002</v>
      </c>
      <c r="CP82">
        <v>4.2584999999999997</v>
      </c>
      <c r="CQ82">
        <v>3.4356</v>
      </c>
      <c r="CR82">
        <v>0.85655999999999999</v>
      </c>
      <c r="CS82">
        <v>2.79379</v>
      </c>
      <c r="CT82">
        <v>0.50600000000000001</v>
      </c>
      <c r="CU82">
        <v>0</v>
      </c>
      <c r="CV82">
        <v>0.19320000000000001</v>
      </c>
      <c r="CW82">
        <v>0.99528000000000005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77.137811999999997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685.22619999999995</v>
      </c>
      <c r="L83">
        <v>656.39319999999998</v>
      </c>
      <c r="M83">
        <v>92.92</v>
      </c>
      <c r="N83">
        <v>119.15625</v>
      </c>
      <c r="O83">
        <v>124.7899</v>
      </c>
      <c r="P83">
        <v>136.4408</v>
      </c>
      <c r="Q83">
        <v>21.5626</v>
      </c>
      <c r="R83">
        <v>41.7316</v>
      </c>
      <c r="S83">
        <v>26.042400000000001</v>
      </c>
      <c r="T83">
        <v>0.56000000000000005</v>
      </c>
      <c r="U83">
        <v>294.75</v>
      </c>
      <c r="V83">
        <v>18.2654</v>
      </c>
      <c r="W83">
        <v>42.384435000000003</v>
      </c>
      <c r="X83">
        <v>98.34</v>
      </c>
      <c r="Y83">
        <v>0</v>
      </c>
      <c r="Z83">
        <v>1.1000000000000001</v>
      </c>
      <c r="AA83">
        <v>0</v>
      </c>
      <c r="AB83">
        <v>0</v>
      </c>
      <c r="AC83">
        <v>0</v>
      </c>
      <c r="AD83">
        <v>9.0221999999999998</v>
      </c>
      <c r="AE83">
        <v>15.948</v>
      </c>
      <c r="AF83">
        <v>18.491199999999999</v>
      </c>
      <c r="AG83">
        <v>45.147199999999998</v>
      </c>
      <c r="AH83">
        <v>24.131900000000002</v>
      </c>
      <c r="AI83">
        <v>0</v>
      </c>
      <c r="AJ83">
        <v>0</v>
      </c>
      <c r="AK83">
        <v>54.966999999999999</v>
      </c>
      <c r="AL83">
        <v>2.5564</v>
      </c>
      <c r="AM83">
        <v>0</v>
      </c>
      <c r="AN83">
        <v>0.74441999999999997</v>
      </c>
      <c r="AO83">
        <v>0</v>
      </c>
      <c r="AP83">
        <v>1.5371999999999999</v>
      </c>
      <c r="AQ83">
        <v>65.207999999999998</v>
      </c>
      <c r="AR83">
        <v>30.911999999999999</v>
      </c>
      <c r="AS83">
        <v>7.3986000000000001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77.137811999999997</v>
      </c>
      <c r="BA83">
        <f t="shared" si="4"/>
        <v>2724.1123169999996</v>
      </c>
      <c r="BB83">
        <v>80</v>
      </c>
      <c r="BD83">
        <v>5.33</v>
      </c>
      <c r="BE83">
        <v>1.92</v>
      </c>
      <c r="BF83">
        <v>2.21</v>
      </c>
      <c r="BG83">
        <v>1.79</v>
      </c>
      <c r="BH83">
        <v>6.05</v>
      </c>
      <c r="BI83">
        <v>0.84</v>
      </c>
      <c r="BJ83">
        <v>0.42</v>
      </c>
      <c r="BK83">
        <v>1.73</v>
      </c>
      <c r="BL83">
        <v>0</v>
      </c>
      <c r="BM83">
        <v>0.08</v>
      </c>
      <c r="BN83">
        <v>2.34</v>
      </c>
      <c r="BO83">
        <v>3.77</v>
      </c>
      <c r="BP83">
        <v>0.26</v>
      </c>
      <c r="BQ83">
        <v>2</v>
      </c>
      <c r="BR83">
        <v>2.19</v>
      </c>
      <c r="BS83">
        <v>1.65</v>
      </c>
      <c r="BT83">
        <v>2.9693719999999999</v>
      </c>
      <c r="BU83">
        <v>1.342031</v>
      </c>
      <c r="BV83">
        <v>2.4743629999999999</v>
      </c>
      <c r="BW83">
        <v>1.942655</v>
      </c>
      <c r="BX83">
        <v>1.959376</v>
      </c>
      <c r="BY83">
        <v>2.6840619999999999</v>
      </c>
      <c r="BZ83">
        <v>1.327717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5.3144439999999999</v>
      </c>
      <c r="CK83">
        <v>1.8703129999999999</v>
      </c>
      <c r="CL83">
        <v>1.9378120000000001</v>
      </c>
      <c r="CM83">
        <v>1.7560119999999999</v>
      </c>
      <c r="CN83">
        <v>1.646225</v>
      </c>
      <c r="CO83">
        <v>4.2945000000000002</v>
      </c>
      <c r="CP83">
        <v>4.2584999999999997</v>
      </c>
      <c r="CQ83">
        <v>3.4356</v>
      </c>
      <c r="CR83">
        <v>0.85655999999999999</v>
      </c>
      <c r="CS83">
        <v>2.79379</v>
      </c>
      <c r="CT83">
        <v>0.50600000000000001</v>
      </c>
      <c r="CU83">
        <v>0</v>
      </c>
      <c r="CV83">
        <v>0.19320000000000001</v>
      </c>
      <c r="CW83">
        <v>0.99528000000000005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77.137811999999997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685.22619999999995</v>
      </c>
      <c r="L84">
        <v>656.39319999999998</v>
      </c>
      <c r="M84">
        <v>92.92</v>
      </c>
      <c r="N84">
        <v>119.15625</v>
      </c>
      <c r="O84">
        <v>124.7899</v>
      </c>
      <c r="P84">
        <v>136.4408</v>
      </c>
      <c r="Q84">
        <v>21.5626</v>
      </c>
      <c r="R84">
        <v>41.7316</v>
      </c>
      <c r="S84">
        <v>26.042400000000001</v>
      </c>
      <c r="T84">
        <v>0.56000000000000005</v>
      </c>
      <c r="U84">
        <v>311.625</v>
      </c>
      <c r="V84">
        <v>18.2654</v>
      </c>
      <c r="W84">
        <v>42.49</v>
      </c>
      <c r="X84">
        <v>98.34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9.0221999999999998</v>
      </c>
      <c r="AE84">
        <v>0</v>
      </c>
      <c r="AF84">
        <v>18.288</v>
      </c>
      <c r="AG84">
        <v>45.147199999999998</v>
      </c>
      <c r="AH84">
        <v>17.976800000000001</v>
      </c>
      <c r="AI84">
        <v>0</v>
      </c>
      <c r="AJ84">
        <v>0</v>
      </c>
      <c r="AK84">
        <v>54.966999999999999</v>
      </c>
      <c r="AL84">
        <v>2.5564</v>
      </c>
      <c r="AM84">
        <v>0</v>
      </c>
      <c r="AN84">
        <v>0.74441999999999997</v>
      </c>
      <c r="AO84">
        <v>0</v>
      </c>
      <c r="AP84">
        <v>1.5371999999999999</v>
      </c>
      <c r="AQ84">
        <v>48.905999999999999</v>
      </c>
      <c r="AR84">
        <v>6.6239999999999997</v>
      </c>
      <c r="AS84">
        <v>7.3986000000000001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77.087411999999986</v>
      </c>
      <c r="BA84">
        <f t="shared" si="4"/>
        <v>2677.0461819999996</v>
      </c>
      <c r="BB84">
        <v>81</v>
      </c>
      <c r="BD84">
        <v>5.33</v>
      </c>
      <c r="BE84">
        <v>1.92</v>
      </c>
      <c r="BF84">
        <v>2.21</v>
      </c>
      <c r="BG84">
        <v>1.79</v>
      </c>
      <c r="BH84">
        <v>6.05</v>
      </c>
      <c r="BI84">
        <v>0.84</v>
      </c>
      <c r="BJ84">
        <v>0.42</v>
      </c>
      <c r="BK84">
        <v>1.73</v>
      </c>
      <c r="BL84">
        <v>0</v>
      </c>
      <c r="BM84">
        <v>0.08</v>
      </c>
      <c r="BN84">
        <v>2.34</v>
      </c>
      <c r="BO84">
        <v>3.77</v>
      </c>
      <c r="BP84">
        <v>0.26</v>
      </c>
      <c r="BQ84">
        <v>2</v>
      </c>
      <c r="BR84">
        <v>2.19</v>
      </c>
      <c r="BS84">
        <v>1.65</v>
      </c>
      <c r="BT84">
        <v>2.9693719999999999</v>
      </c>
      <c r="BU84">
        <v>1.342031</v>
      </c>
      <c r="BV84">
        <v>2.4743629999999999</v>
      </c>
      <c r="BW84">
        <v>1.942655</v>
      </c>
      <c r="BX84">
        <v>1.959376</v>
      </c>
      <c r="BY84">
        <v>2.6840619999999999</v>
      </c>
      <c r="BZ84">
        <v>1.327717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5.3144439999999999</v>
      </c>
      <c r="CK84">
        <v>1.8703129999999999</v>
      </c>
      <c r="CL84">
        <v>1.9378120000000001</v>
      </c>
      <c r="CM84">
        <v>1.7560119999999999</v>
      </c>
      <c r="CN84">
        <v>1.646225</v>
      </c>
      <c r="CO84">
        <v>4.2945000000000002</v>
      </c>
      <c r="CP84">
        <v>4.2584999999999997</v>
      </c>
      <c r="CQ84">
        <v>3.4356</v>
      </c>
      <c r="CR84">
        <v>0.85655999999999999</v>
      </c>
      <c r="CS84">
        <v>2.79379</v>
      </c>
      <c r="CT84">
        <v>0.50600000000000001</v>
      </c>
      <c r="CU84">
        <v>0</v>
      </c>
      <c r="CV84">
        <v>0.14280000000000001</v>
      </c>
      <c r="CW84">
        <v>0.99528000000000005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77.087411999999986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685.22619999999995</v>
      </c>
      <c r="L85">
        <v>656.39319999999998</v>
      </c>
      <c r="M85">
        <v>92.92</v>
      </c>
      <c r="N85">
        <v>119.15625</v>
      </c>
      <c r="O85">
        <v>124.7899</v>
      </c>
      <c r="P85">
        <v>136.4408</v>
      </c>
      <c r="Q85">
        <v>21.5626</v>
      </c>
      <c r="R85">
        <v>41.7316</v>
      </c>
      <c r="S85">
        <v>26.042400000000001</v>
      </c>
      <c r="T85">
        <v>0.56000000000000005</v>
      </c>
      <c r="U85">
        <v>321.9375</v>
      </c>
      <c r="V85">
        <v>18.2654</v>
      </c>
      <c r="W85">
        <v>42.49</v>
      </c>
      <c r="X85">
        <v>98.34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9.0221999999999998</v>
      </c>
      <c r="AE85">
        <v>0</v>
      </c>
      <c r="AF85">
        <v>18.288</v>
      </c>
      <c r="AG85">
        <v>45.147199999999998</v>
      </c>
      <c r="AH85">
        <v>0</v>
      </c>
      <c r="AI85">
        <v>0</v>
      </c>
      <c r="AJ85">
        <v>0</v>
      </c>
      <c r="AK85">
        <v>54.966999999999999</v>
      </c>
      <c r="AL85">
        <v>2.5564</v>
      </c>
      <c r="AM85">
        <v>0</v>
      </c>
      <c r="AN85">
        <v>0.74441999999999997</v>
      </c>
      <c r="AO85">
        <v>0</v>
      </c>
      <c r="AP85">
        <v>1.5371999999999999</v>
      </c>
      <c r="AQ85">
        <v>32.603999999999999</v>
      </c>
      <c r="AR85">
        <v>4.4160000000000004</v>
      </c>
      <c r="AS85">
        <v>4.7081999999999997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76.45011199999999</v>
      </c>
      <c r="BA85">
        <f t="shared" si="4"/>
        <v>2647.5441820000001</v>
      </c>
      <c r="BB85">
        <v>82</v>
      </c>
      <c r="BD85">
        <v>5.33</v>
      </c>
      <c r="BE85">
        <v>1.92</v>
      </c>
      <c r="BF85">
        <v>2.21</v>
      </c>
      <c r="BG85">
        <v>1.79</v>
      </c>
      <c r="BH85">
        <v>6.05</v>
      </c>
      <c r="BI85">
        <v>0.84</v>
      </c>
      <c r="BJ85">
        <v>0.42</v>
      </c>
      <c r="BK85">
        <v>1.73</v>
      </c>
      <c r="BL85">
        <v>0</v>
      </c>
      <c r="BM85">
        <v>0.08</v>
      </c>
      <c r="BN85">
        <v>2.34</v>
      </c>
      <c r="BO85">
        <v>3.77</v>
      </c>
      <c r="BP85">
        <v>0.26</v>
      </c>
      <c r="BQ85">
        <v>2</v>
      </c>
      <c r="BR85">
        <v>2.19</v>
      </c>
      <c r="BS85">
        <v>1.65</v>
      </c>
      <c r="BT85">
        <v>2.9693719999999999</v>
      </c>
      <c r="BU85">
        <v>1.342031</v>
      </c>
      <c r="BV85">
        <v>2.4743629999999999</v>
      </c>
      <c r="BW85">
        <v>1.942655</v>
      </c>
      <c r="BX85">
        <v>1.959376</v>
      </c>
      <c r="BY85">
        <v>2.6840619999999999</v>
      </c>
      <c r="BZ85">
        <v>1.327717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5.3144439999999999</v>
      </c>
      <c r="CK85">
        <v>1.8703129999999999</v>
      </c>
      <c r="CL85">
        <v>1.9378120000000001</v>
      </c>
      <c r="CM85">
        <v>1.7560119999999999</v>
      </c>
      <c r="CN85">
        <v>1.646225</v>
      </c>
      <c r="CO85">
        <v>4.2945000000000002</v>
      </c>
      <c r="CP85">
        <v>4.2584999999999997</v>
      </c>
      <c r="CQ85">
        <v>3.4356</v>
      </c>
      <c r="CR85">
        <v>0.85655999999999999</v>
      </c>
      <c r="CS85">
        <v>2.79379</v>
      </c>
      <c r="CT85">
        <v>1.15E-2</v>
      </c>
      <c r="CU85">
        <v>0</v>
      </c>
      <c r="CV85">
        <v>0</v>
      </c>
      <c r="CW85">
        <v>0.99528000000000005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76.45011199999999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685.22619999999995</v>
      </c>
      <c r="L86">
        <v>656.39319999999998</v>
      </c>
      <c r="M86">
        <v>92.92</v>
      </c>
      <c r="N86">
        <v>119.15625</v>
      </c>
      <c r="O86">
        <v>124.7899</v>
      </c>
      <c r="P86">
        <v>136.4408</v>
      </c>
      <c r="Q86">
        <v>21.5626</v>
      </c>
      <c r="R86">
        <v>41.7316</v>
      </c>
      <c r="S86">
        <v>26.042400000000001</v>
      </c>
      <c r="T86">
        <v>0.56000000000000005</v>
      </c>
      <c r="U86">
        <v>327.5625</v>
      </c>
      <c r="V86">
        <v>18.2654</v>
      </c>
      <c r="W86">
        <v>42.49</v>
      </c>
      <c r="X86">
        <v>98.34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18.288</v>
      </c>
      <c r="AG86">
        <v>45.147199999999998</v>
      </c>
      <c r="AH86">
        <v>0</v>
      </c>
      <c r="AI86">
        <v>0</v>
      </c>
      <c r="AJ86">
        <v>0</v>
      </c>
      <c r="AK86">
        <v>54.966999999999999</v>
      </c>
      <c r="AL86">
        <v>2.5564</v>
      </c>
      <c r="AM86">
        <v>0</v>
      </c>
      <c r="AN86">
        <v>0.74441999999999997</v>
      </c>
      <c r="AO86">
        <v>0</v>
      </c>
      <c r="AP86">
        <v>1.5371999999999999</v>
      </c>
      <c r="AQ86">
        <v>32.603999999999999</v>
      </c>
      <c r="AR86">
        <v>4.4160000000000004</v>
      </c>
      <c r="AS86">
        <v>4.7081999999999997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76.438611999999992</v>
      </c>
      <c r="BA86">
        <f t="shared" si="4"/>
        <v>2644.1354820000001</v>
      </c>
      <c r="BB86">
        <v>83</v>
      </c>
      <c r="BD86">
        <v>5.33</v>
      </c>
      <c r="BE86">
        <v>1.92</v>
      </c>
      <c r="BF86">
        <v>2.21</v>
      </c>
      <c r="BG86">
        <v>1.79</v>
      </c>
      <c r="BH86">
        <v>6.05</v>
      </c>
      <c r="BI86">
        <v>0.84</v>
      </c>
      <c r="BJ86">
        <v>0.42</v>
      </c>
      <c r="BK86">
        <v>1.73</v>
      </c>
      <c r="BL86">
        <v>0</v>
      </c>
      <c r="BM86">
        <v>0.08</v>
      </c>
      <c r="BN86">
        <v>2.34</v>
      </c>
      <c r="BO86">
        <v>3.77</v>
      </c>
      <c r="BP86">
        <v>0.26</v>
      </c>
      <c r="BQ86">
        <v>2</v>
      </c>
      <c r="BR86">
        <v>2.19</v>
      </c>
      <c r="BS86">
        <v>1.65</v>
      </c>
      <c r="BT86">
        <v>2.9693719999999999</v>
      </c>
      <c r="BU86">
        <v>1.342031</v>
      </c>
      <c r="BV86">
        <v>2.4743629999999999</v>
      </c>
      <c r="BW86">
        <v>1.942655</v>
      </c>
      <c r="BX86">
        <v>1.959376</v>
      </c>
      <c r="BY86">
        <v>2.6840619999999999</v>
      </c>
      <c r="BZ86">
        <v>1.327717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5.3144439999999999</v>
      </c>
      <c r="CK86">
        <v>1.8703129999999999</v>
      </c>
      <c r="CL86">
        <v>1.9378120000000001</v>
      </c>
      <c r="CM86">
        <v>1.7560119999999999</v>
      </c>
      <c r="CN86">
        <v>1.646225</v>
      </c>
      <c r="CO86">
        <v>4.2945000000000002</v>
      </c>
      <c r="CP86">
        <v>4.2584999999999997</v>
      </c>
      <c r="CQ86">
        <v>3.4356</v>
      </c>
      <c r="CR86">
        <v>0.85655999999999999</v>
      </c>
      <c r="CS86">
        <v>2.79379</v>
      </c>
      <c r="CT86">
        <v>0</v>
      </c>
      <c r="CU86">
        <v>0</v>
      </c>
      <c r="CV86">
        <v>0</v>
      </c>
      <c r="CW86">
        <v>0.99528000000000005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76.438611999999992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685.22619999999995</v>
      </c>
      <c r="L87">
        <v>656.39319999999998</v>
      </c>
      <c r="M87">
        <v>92.92</v>
      </c>
      <c r="N87">
        <v>119.15625</v>
      </c>
      <c r="O87">
        <v>124.7899</v>
      </c>
      <c r="P87">
        <v>136.4408</v>
      </c>
      <c r="Q87">
        <v>21.5626</v>
      </c>
      <c r="R87">
        <v>41.7316</v>
      </c>
      <c r="S87">
        <v>26.042400000000001</v>
      </c>
      <c r="T87">
        <v>0.56000000000000005</v>
      </c>
      <c r="U87">
        <v>333.1875</v>
      </c>
      <c r="V87">
        <v>18.2654</v>
      </c>
      <c r="W87">
        <v>41.276000000000003</v>
      </c>
      <c r="X87">
        <v>98.34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18.288</v>
      </c>
      <c r="AG87">
        <v>45.147199999999998</v>
      </c>
      <c r="AH87">
        <v>0</v>
      </c>
      <c r="AI87">
        <v>0</v>
      </c>
      <c r="AJ87">
        <v>0</v>
      </c>
      <c r="AK87">
        <v>54.966999999999999</v>
      </c>
      <c r="AL87">
        <v>2.5564</v>
      </c>
      <c r="AM87">
        <v>0</v>
      </c>
      <c r="AN87">
        <v>0.74441999999999997</v>
      </c>
      <c r="AO87">
        <v>0</v>
      </c>
      <c r="AP87">
        <v>1.5371999999999999</v>
      </c>
      <c r="AQ87">
        <v>32.603999999999999</v>
      </c>
      <c r="AR87">
        <v>4.4160000000000004</v>
      </c>
      <c r="AS87">
        <v>4.7081999999999997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76.563868999999997</v>
      </c>
      <c r="BA87">
        <f t="shared" si="4"/>
        <v>2648.6717390000003</v>
      </c>
      <c r="BB87">
        <v>84</v>
      </c>
      <c r="BD87">
        <v>5.33</v>
      </c>
      <c r="BE87">
        <v>1.92</v>
      </c>
      <c r="BF87">
        <v>2.21</v>
      </c>
      <c r="BG87">
        <v>1.79</v>
      </c>
      <c r="BH87">
        <v>6.05</v>
      </c>
      <c r="BI87">
        <v>0.84</v>
      </c>
      <c r="BJ87">
        <v>0.42</v>
      </c>
      <c r="BK87">
        <v>1.73</v>
      </c>
      <c r="BL87">
        <v>0</v>
      </c>
      <c r="BM87">
        <v>0.08</v>
      </c>
      <c r="BN87">
        <v>2.34</v>
      </c>
      <c r="BO87">
        <v>3.77</v>
      </c>
      <c r="BP87">
        <v>0.26</v>
      </c>
      <c r="BQ87">
        <v>2</v>
      </c>
      <c r="BR87">
        <v>2.19</v>
      </c>
      <c r="BS87">
        <v>1.65</v>
      </c>
      <c r="BT87">
        <v>2.9693719999999999</v>
      </c>
      <c r="BU87">
        <v>1.342031</v>
      </c>
      <c r="BV87">
        <v>2.4743629999999999</v>
      </c>
      <c r="BW87">
        <v>1.942655</v>
      </c>
      <c r="BX87">
        <v>1.959376</v>
      </c>
      <c r="BY87">
        <v>2.6840619999999999</v>
      </c>
      <c r="BZ87">
        <v>1.327717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5.3144439999999999</v>
      </c>
      <c r="CK87">
        <v>1.8703129999999999</v>
      </c>
      <c r="CL87">
        <v>1.9378120000000001</v>
      </c>
      <c r="CM87">
        <v>1.7560119999999999</v>
      </c>
      <c r="CN87">
        <v>1.771482</v>
      </c>
      <c r="CO87">
        <v>4.2945000000000002</v>
      </c>
      <c r="CP87">
        <v>4.2584999999999997</v>
      </c>
      <c r="CQ87">
        <v>3.4356</v>
      </c>
      <c r="CR87">
        <v>0.85655999999999999</v>
      </c>
      <c r="CS87">
        <v>2.79379</v>
      </c>
      <c r="CT87">
        <v>0</v>
      </c>
      <c r="CU87">
        <v>0</v>
      </c>
      <c r="CV87">
        <v>0</v>
      </c>
      <c r="CW87">
        <v>0.99528000000000005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76.563868999999997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685.22619999999995</v>
      </c>
      <c r="L88">
        <v>656.39319999999998</v>
      </c>
      <c r="M88">
        <v>92.92</v>
      </c>
      <c r="N88">
        <v>119.15625</v>
      </c>
      <c r="O88">
        <v>124.7899</v>
      </c>
      <c r="P88">
        <v>136.4408</v>
      </c>
      <c r="Q88">
        <v>21.5626</v>
      </c>
      <c r="R88">
        <v>41.7316</v>
      </c>
      <c r="S88">
        <v>26.042400000000001</v>
      </c>
      <c r="T88">
        <v>0.56000000000000005</v>
      </c>
      <c r="U88">
        <v>338.8125</v>
      </c>
      <c r="V88">
        <v>18.2654</v>
      </c>
      <c r="W88">
        <v>41.276000000000003</v>
      </c>
      <c r="X88">
        <v>98.34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18.288</v>
      </c>
      <c r="AG88">
        <v>45.147199999999998</v>
      </c>
      <c r="AH88">
        <v>0</v>
      </c>
      <c r="AI88">
        <v>0</v>
      </c>
      <c r="AJ88">
        <v>0</v>
      </c>
      <c r="AK88">
        <v>54.966999999999999</v>
      </c>
      <c r="AL88">
        <v>2.5564</v>
      </c>
      <c r="AM88">
        <v>0</v>
      </c>
      <c r="AN88">
        <v>0.74441999999999997</v>
      </c>
      <c r="AO88">
        <v>0</v>
      </c>
      <c r="AP88">
        <v>1.5371999999999999</v>
      </c>
      <c r="AQ88">
        <v>16.302</v>
      </c>
      <c r="AR88">
        <v>4.4160000000000004</v>
      </c>
      <c r="AS88">
        <v>4.7081999999999997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76.563868999999997</v>
      </c>
      <c r="BA88">
        <f t="shared" si="4"/>
        <v>2637.9947390000007</v>
      </c>
      <c r="BB88">
        <v>85</v>
      </c>
      <c r="BD88">
        <v>5.33</v>
      </c>
      <c r="BE88">
        <v>1.92</v>
      </c>
      <c r="BF88">
        <v>2.21</v>
      </c>
      <c r="BG88">
        <v>1.79</v>
      </c>
      <c r="BH88">
        <v>6.05</v>
      </c>
      <c r="BI88">
        <v>0.84</v>
      </c>
      <c r="BJ88">
        <v>0.42</v>
      </c>
      <c r="BK88">
        <v>1.73</v>
      </c>
      <c r="BL88">
        <v>0</v>
      </c>
      <c r="BM88">
        <v>0.08</v>
      </c>
      <c r="BN88">
        <v>2.34</v>
      </c>
      <c r="BO88">
        <v>3.77</v>
      </c>
      <c r="BP88">
        <v>0.26</v>
      </c>
      <c r="BQ88">
        <v>2</v>
      </c>
      <c r="BR88">
        <v>2.19</v>
      </c>
      <c r="BS88">
        <v>1.65</v>
      </c>
      <c r="BT88">
        <v>2.9693719999999999</v>
      </c>
      <c r="BU88">
        <v>1.342031</v>
      </c>
      <c r="BV88">
        <v>2.4743629999999999</v>
      </c>
      <c r="BW88">
        <v>1.942655</v>
      </c>
      <c r="BX88">
        <v>1.959376</v>
      </c>
      <c r="BY88">
        <v>2.6840619999999999</v>
      </c>
      <c r="BZ88">
        <v>1.327717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5.3144439999999999</v>
      </c>
      <c r="CK88">
        <v>1.8703129999999999</v>
      </c>
      <c r="CL88">
        <v>1.9378120000000001</v>
      </c>
      <c r="CM88">
        <v>1.7560119999999999</v>
      </c>
      <c r="CN88">
        <v>1.771482</v>
      </c>
      <c r="CO88">
        <v>4.2945000000000002</v>
      </c>
      <c r="CP88">
        <v>4.2584999999999997</v>
      </c>
      <c r="CQ88">
        <v>3.4356</v>
      </c>
      <c r="CR88">
        <v>0.85655999999999999</v>
      </c>
      <c r="CS88">
        <v>2.79379</v>
      </c>
      <c r="CT88">
        <v>0</v>
      </c>
      <c r="CU88">
        <v>0</v>
      </c>
      <c r="CV88">
        <v>0</v>
      </c>
      <c r="CW88">
        <v>0.99528000000000005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76.563868999999997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685.22619999999995</v>
      </c>
      <c r="L89">
        <v>656.39319999999998</v>
      </c>
      <c r="M89">
        <v>92.92</v>
      </c>
      <c r="N89">
        <v>119.15625</v>
      </c>
      <c r="O89">
        <v>124.7899</v>
      </c>
      <c r="P89">
        <v>136.4408</v>
      </c>
      <c r="Q89">
        <v>16.798290000000001</v>
      </c>
      <c r="R89">
        <v>41.7316</v>
      </c>
      <c r="S89">
        <v>26.042400000000001</v>
      </c>
      <c r="T89">
        <v>0.56000000000000005</v>
      </c>
      <c r="U89">
        <v>344.4375</v>
      </c>
      <c r="V89">
        <v>18.2654</v>
      </c>
      <c r="W89">
        <v>41.276000000000003</v>
      </c>
      <c r="X89">
        <v>98.34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18.288</v>
      </c>
      <c r="AG89">
        <v>45.147199999999998</v>
      </c>
      <c r="AH89">
        <v>0</v>
      </c>
      <c r="AI89">
        <v>0</v>
      </c>
      <c r="AJ89">
        <v>0</v>
      </c>
      <c r="AK89">
        <v>54.966999999999999</v>
      </c>
      <c r="AL89">
        <v>2.5564</v>
      </c>
      <c r="AM89">
        <v>0</v>
      </c>
      <c r="AN89">
        <v>0.74441999999999997</v>
      </c>
      <c r="AO89">
        <v>0</v>
      </c>
      <c r="AP89">
        <v>1.5371999999999999</v>
      </c>
      <c r="AQ89">
        <v>16.302</v>
      </c>
      <c r="AR89">
        <v>4.4160000000000004</v>
      </c>
      <c r="AS89">
        <v>4.7081999999999997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76.563868999999997</v>
      </c>
      <c r="BA89">
        <f t="shared" si="4"/>
        <v>2638.8554290000011</v>
      </c>
      <c r="BB89">
        <v>86</v>
      </c>
      <c r="BD89">
        <v>5.33</v>
      </c>
      <c r="BE89">
        <v>1.92</v>
      </c>
      <c r="BF89">
        <v>2.21</v>
      </c>
      <c r="BG89">
        <v>1.79</v>
      </c>
      <c r="BH89">
        <v>6.05</v>
      </c>
      <c r="BI89">
        <v>0.84</v>
      </c>
      <c r="BJ89">
        <v>0.42</v>
      </c>
      <c r="BK89">
        <v>1.73</v>
      </c>
      <c r="BL89">
        <v>0</v>
      </c>
      <c r="BM89">
        <v>0.08</v>
      </c>
      <c r="BN89">
        <v>2.34</v>
      </c>
      <c r="BO89">
        <v>3.77</v>
      </c>
      <c r="BP89">
        <v>0.26</v>
      </c>
      <c r="BQ89">
        <v>2</v>
      </c>
      <c r="BR89">
        <v>2.19</v>
      </c>
      <c r="BS89">
        <v>1.65</v>
      </c>
      <c r="BT89">
        <v>2.9693719999999999</v>
      </c>
      <c r="BU89">
        <v>1.342031</v>
      </c>
      <c r="BV89">
        <v>2.4743629999999999</v>
      </c>
      <c r="BW89">
        <v>1.942655</v>
      </c>
      <c r="BX89">
        <v>1.959376</v>
      </c>
      <c r="BY89">
        <v>2.6840619999999999</v>
      </c>
      <c r="BZ89">
        <v>1.327717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5.3144439999999999</v>
      </c>
      <c r="CK89">
        <v>1.8703129999999999</v>
      </c>
      <c r="CL89">
        <v>1.9378120000000001</v>
      </c>
      <c r="CM89">
        <v>1.7560119999999999</v>
      </c>
      <c r="CN89">
        <v>1.771482</v>
      </c>
      <c r="CO89">
        <v>4.2945000000000002</v>
      </c>
      <c r="CP89">
        <v>4.2584999999999997</v>
      </c>
      <c r="CQ89">
        <v>3.4356</v>
      </c>
      <c r="CR89">
        <v>0.85655999999999999</v>
      </c>
      <c r="CS89">
        <v>2.79379</v>
      </c>
      <c r="CT89">
        <v>0</v>
      </c>
      <c r="CU89">
        <v>0</v>
      </c>
      <c r="CV89">
        <v>0</v>
      </c>
      <c r="CW89">
        <v>0.99528000000000005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76.563868999999997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685.22619999999995</v>
      </c>
      <c r="L90">
        <v>566.90359999999998</v>
      </c>
      <c r="M90">
        <v>92.92</v>
      </c>
      <c r="N90">
        <v>119.15625</v>
      </c>
      <c r="O90">
        <v>124.7899</v>
      </c>
      <c r="P90">
        <v>136.4408</v>
      </c>
      <c r="Q90">
        <v>14.947699999999999</v>
      </c>
      <c r="R90">
        <v>41.7316</v>
      </c>
      <c r="S90">
        <v>26.042400000000001</v>
      </c>
      <c r="T90">
        <v>0.56000000000000005</v>
      </c>
      <c r="U90">
        <v>348.59100000000001</v>
      </c>
      <c r="V90">
        <v>18.2654</v>
      </c>
      <c r="W90">
        <v>41.276000000000003</v>
      </c>
      <c r="X90">
        <v>98.34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18.288</v>
      </c>
      <c r="AG90">
        <v>45.147199999999998</v>
      </c>
      <c r="AH90">
        <v>0</v>
      </c>
      <c r="AI90">
        <v>0</v>
      </c>
      <c r="AJ90">
        <v>0</v>
      </c>
      <c r="AK90">
        <v>54.966999999999999</v>
      </c>
      <c r="AL90">
        <v>2.5564</v>
      </c>
      <c r="AM90">
        <v>0</v>
      </c>
      <c r="AN90">
        <v>0.74441999999999997</v>
      </c>
      <c r="AO90">
        <v>0</v>
      </c>
      <c r="AP90">
        <v>1.5371999999999999</v>
      </c>
      <c r="AQ90">
        <v>16.302</v>
      </c>
      <c r="AR90">
        <v>4.4160000000000004</v>
      </c>
      <c r="AS90">
        <v>4.7081999999999997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76.563868999999997</v>
      </c>
      <c r="BA90">
        <f t="shared" si="4"/>
        <v>2551.6687390000006</v>
      </c>
      <c r="BB90">
        <v>87</v>
      </c>
      <c r="BD90">
        <v>5.33</v>
      </c>
      <c r="BE90">
        <v>1.92</v>
      </c>
      <c r="BF90">
        <v>2.21</v>
      </c>
      <c r="BG90">
        <v>1.79</v>
      </c>
      <c r="BH90">
        <v>6.05</v>
      </c>
      <c r="BI90">
        <v>0.84</v>
      </c>
      <c r="BJ90">
        <v>0.42</v>
      </c>
      <c r="BK90">
        <v>1.73</v>
      </c>
      <c r="BL90">
        <v>0</v>
      </c>
      <c r="BM90">
        <v>0.08</v>
      </c>
      <c r="BN90">
        <v>2.34</v>
      </c>
      <c r="BO90">
        <v>3.77</v>
      </c>
      <c r="BP90">
        <v>0.26</v>
      </c>
      <c r="BQ90">
        <v>2</v>
      </c>
      <c r="BR90">
        <v>2.19</v>
      </c>
      <c r="BS90">
        <v>1.65</v>
      </c>
      <c r="BT90">
        <v>2.9693719999999999</v>
      </c>
      <c r="BU90">
        <v>1.342031</v>
      </c>
      <c r="BV90">
        <v>2.4743629999999999</v>
      </c>
      <c r="BW90">
        <v>1.942655</v>
      </c>
      <c r="BX90">
        <v>1.959376</v>
      </c>
      <c r="BY90">
        <v>2.6840619999999999</v>
      </c>
      <c r="BZ90">
        <v>1.327717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5.3144439999999999</v>
      </c>
      <c r="CK90">
        <v>1.8703129999999999</v>
      </c>
      <c r="CL90">
        <v>1.9378120000000001</v>
      </c>
      <c r="CM90">
        <v>1.7560119999999999</v>
      </c>
      <c r="CN90">
        <v>1.771482</v>
      </c>
      <c r="CO90">
        <v>4.2945000000000002</v>
      </c>
      <c r="CP90">
        <v>4.2584999999999997</v>
      </c>
      <c r="CQ90">
        <v>3.4356</v>
      </c>
      <c r="CR90">
        <v>0.85655999999999999</v>
      </c>
      <c r="CS90">
        <v>2.79379</v>
      </c>
      <c r="CT90">
        <v>0</v>
      </c>
      <c r="CU90">
        <v>0</v>
      </c>
      <c r="CV90">
        <v>0</v>
      </c>
      <c r="CW90">
        <v>0.99528000000000005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76.563868999999997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650.55730000000005</v>
      </c>
      <c r="L91">
        <v>432.55900000000003</v>
      </c>
      <c r="M91">
        <v>92.92</v>
      </c>
      <c r="N91">
        <v>119.15625</v>
      </c>
      <c r="O91">
        <v>124.7899</v>
      </c>
      <c r="P91">
        <v>136.4408</v>
      </c>
      <c r="Q91">
        <v>11.794706</v>
      </c>
      <c r="R91">
        <v>41.7316</v>
      </c>
      <c r="S91">
        <v>21.43</v>
      </c>
      <c r="T91">
        <v>0.56000000000000005</v>
      </c>
      <c r="U91">
        <v>348.97500000000002</v>
      </c>
      <c r="V91">
        <v>13</v>
      </c>
      <c r="W91">
        <v>41.883000000000003</v>
      </c>
      <c r="X91">
        <v>98.34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18.288</v>
      </c>
      <c r="AG91">
        <v>45.147199999999998</v>
      </c>
      <c r="AH91">
        <v>0</v>
      </c>
      <c r="AI91">
        <v>0</v>
      </c>
      <c r="AJ91">
        <v>0</v>
      </c>
      <c r="AK91">
        <v>54.966999999999999</v>
      </c>
      <c r="AL91">
        <v>2.5564</v>
      </c>
      <c r="AM91">
        <v>0</v>
      </c>
      <c r="AN91">
        <v>0.74441999999999997</v>
      </c>
      <c r="AO91">
        <v>0</v>
      </c>
      <c r="AP91">
        <v>1.5371999999999999</v>
      </c>
      <c r="AQ91">
        <v>16.302</v>
      </c>
      <c r="AR91">
        <v>4.4160000000000004</v>
      </c>
      <c r="AS91">
        <v>4.7081999999999997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76.603868999999989</v>
      </c>
      <c r="BA91">
        <f t="shared" si="4"/>
        <v>2370.6554450000008</v>
      </c>
      <c r="BB91">
        <v>88</v>
      </c>
      <c r="BD91">
        <v>5.33</v>
      </c>
      <c r="BE91">
        <v>1.92</v>
      </c>
      <c r="BF91">
        <v>2.21</v>
      </c>
      <c r="BG91">
        <v>1.79</v>
      </c>
      <c r="BH91">
        <v>6.05</v>
      </c>
      <c r="BI91">
        <v>0.87</v>
      </c>
      <c r="BJ91">
        <v>0.43</v>
      </c>
      <c r="BK91">
        <v>1.73</v>
      </c>
      <c r="BL91">
        <v>0</v>
      </c>
      <c r="BM91">
        <v>0.08</v>
      </c>
      <c r="BN91">
        <v>2.34</v>
      </c>
      <c r="BO91">
        <v>3.77</v>
      </c>
      <c r="BP91">
        <v>0.26</v>
      </c>
      <c r="BQ91">
        <v>2</v>
      </c>
      <c r="BR91">
        <v>2.19</v>
      </c>
      <c r="BS91">
        <v>1.65</v>
      </c>
      <c r="BT91">
        <v>2.9693719999999999</v>
      </c>
      <c r="BU91">
        <v>1.342031</v>
      </c>
      <c r="BV91">
        <v>2.4743629999999999</v>
      </c>
      <c r="BW91">
        <v>1.942655</v>
      </c>
      <c r="BX91">
        <v>1.959376</v>
      </c>
      <c r="BY91">
        <v>2.6840619999999999</v>
      </c>
      <c r="BZ91">
        <v>1.327717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5.3144439999999999</v>
      </c>
      <c r="CK91">
        <v>1.8703129999999999</v>
      </c>
      <c r="CL91">
        <v>1.9378120000000001</v>
      </c>
      <c r="CM91">
        <v>1.7560119999999999</v>
      </c>
      <c r="CN91">
        <v>1.771482</v>
      </c>
      <c r="CO91">
        <v>4.2945000000000002</v>
      </c>
      <c r="CP91">
        <v>4.2584999999999997</v>
      </c>
      <c r="CQ91">
        <v>3.4356</v>
      </c>
      <c r="CR91">
        <v>0.85655999999999999</v>
      </c>
      <c r="CS91">
        <v>2.79379</v>
      </c>
      <c r="CT91">
        <v>0</v>
      </c>
      <c r="CU91">
        <v>0</v>
      </c>
      <c r="CV91">
        <v>0</v>
      </c>
      <c r="CW91">
        <v>0.99528000000000005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76.603868999999989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630.55730000000005</v>
      </c>
      <c r="L92">
        <v>342.55900000000003</v>
      </c>
      <c r="M92">
        <v>92.92</v>
      </c>
      <c r="N92">
        <v>119.15625</v>
      </c>
      <c r="O92">
        <v>124.7899</v>
      </c>
      <c r="P92">
        <v>136.4408</v>
      </c>
      <c r="Q92">
        <v>11.794706</v>
      </c>
      <c r="R92">
        <v>41.7316</v>
      </c>
      <c r="S92">
        <v>13.436</v>
      </c>
      <c r="T92">
        <v>0.56000000000000005</v>
      </c>
      <c r="U92">
        <v>348.97500000000002</v>
      </c>
      <c r="V92">
        <v>13</v>
      </c>
      <c r="W92">
        <v>41.883000000000003</v>
      </c>
      <c r="X92">
        <v>98.34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18.288</v>
      </c>
      <c r="AG92">
        <v>45.147199999999998</v>
      </c>
      <c r="AH92">
        <v>0</v>
      </c>
      <c r="AI92">
        <v>0</v>
      </c>
      <c r="AJ92">
        <v>0</v>
      </c>
      <c r="AK92">
        <v>54.966999999999999</v>
      </c>
      <c r="AL92">
        <v>2.5564</v>
      </c>
      <c r="AM92">
        <v>0</v>
      </c>
      <c r="AN92">
        <v>0.74441999999999997</v>
      </c>
      <c r="AO92">
        <v>0</v>
      </c>
      <c r="AP92">
        <v>1.5371999999999999</v>
      </c>
      <c r="AQ92">
        <v>16.302</v>
      </c>
      <c r="AR92">
        <v>4.4160000000000004</v>
      </c>
      <c r="AS92">
        <v>4.7081999999999997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76.613868999999994</v>
      </c>
      <c r="BA92">
        <f t="shared" si="4"/>
        <v>2252.6714450000004</v>
      </c>
      <c r="BB92">
        <v>89</v>
      </c>
      <c r="BD92">
        <v>5.33</v>
      </c>
      <c r="BE92">
        <v>1.92</v>
      </c>
      <c r="BF92">
        <v>2.21</v>
      </c>
      <c r="BG92">
        <v>1.79</v>
      </c>
      <c r="BH92">
        <v>6.05</v>
      </c>
      <c r="BI92">
        <v>0.87</v>
      </c>
      <c r="BJ92">
        <v>0.44</v>
      </c>
      <c r="BK92">
        <v>1.73</v>
      </c>
      <c r="BL92">
        <v>0</v>
      </c>
      <c r="BM92">
        <v>0.08</v>
      </c>
      <c r="BN92">
        <v>2.34</v>
      </c>
      <c r="BO92">
        <v>3.77</v>
      </c>
      <c r="BP92">
        <v>0.26</v>
      </c>
      <c r="BQ92">
        <v>2</v>
      </c>
      <c r="BR92">
        <v>2.19</v>
      </c>
      <c r="BS92">
        <v>1.65</v>
      </c>
      <c r="BT92">
        <v>2.9693719999999999</v>
      </c>
      <c r="BU92">
        <v>1.342031</v>
      </c>
      <c r="BV92">
        <v>2.4743629999999999</v>
      </c>
      <c r="BW92">
        <v>1.942655</v>
      </c>
      <c r="BX92">
        <v>1.959376</v>
      </c>
      <c r="BY92">
        <v>2.6840619999999999</v>
      </c>
      <c r="BZ92">
        <v>1.327717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5.3144439999999999</v>
      </c>
      <c r="CK92">
        <v>1.8703129999999999</v>
      </c>
      <c r="CL92">
        <v>1.9378120000000001</v>
      </c>
      <c r="CM92">
        <v>1.7560119999999999</v>
      </c>
      <c r="CN92">
        <v>1.771482</v>
      </c>
      <c r="CO92">
        <v>4.2945000000000002</v>
      </c>
      <c r="CP92">
        <v>4.2584999999999997</v>
      </c>
      <c r="CQ92">
        <v>3.4356</v>
      </c>
      <c r="CR92">
        <v>0.85655999999999999</v>
      </c>
      <c r="CS92">
        <v>2.79379</v>
      </c>
      <c r="CT92">
        <v>0</v>
      </c>
      <c r="CU92">
        <v>0</v>
      </c>
      <c r="CV92">
        <v>0</v>
      </c>
      <c r="CW92">
        <v>0.99528000000000005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76.613868999999994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591.20270000000005</v>
      </c>
      <c r="L93">
        <v>342.55900000000003</v>
      </c>
      <c r="M93">
        <v>92.92</v>
      </c>
      <c r="N93">
        <v>119.15625</v>
      </c>
      <c r="O93">
        <v>124.7899</v>
      </c>
      <c r="P93">
        <v>136.4408</v>
      </c>
      <c r="Q93">
        <v>11.794706</v>
      </c>
      <c r="R93">
        <v>41.7316</v>
      </c>
      <c r="S93">
        <v>13.436</v>
      </c>
      <c r="T93">
        <v>0.56000000000000005</v>
      </c>
      <c r="U93">
        <v>348.97500000000002</v>
      </c>
      <c r="V93">
        <v>13</v>
      </c>
      <c r="W93">
        <v>41.883000000000003</v>
      </c>
      <c r="X93">
        <v>98.34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18.288</v>
      </c>
      <c r="AG93">
        <v>45.147199999999998</v>
      </c>
      <c r="AH93">
        <v>0</v>
      </c>
      <c r="AI93">
        <v>0</v>
      </c>
      <c r="AJ93">
        <v>0</v>
      </c>
      <c r="AK93">
        <v>54.966999999999999</v>
      </c>
      <c r="AL93">
        <v>12.782</v>
      </c>
      <c r="AM93">
        <v>0</v>
      </c>
      <c r="AN93">
        <v>0.74441999999999997</v>
      </c>
      <c r="AO93">
        <v>0</v>
      </c>
      <c r="AP93">
        <v>1.5371999999999999</v>
      </c>
      <c r="AQ93">
        <v>0</v>
      </c>
      <c r="AR93">
        <v>4.4160000000000004</v>
      </c>
      <c r="AS93">
        <v>4.7081999999999997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76.613868999999994</v>
      </c>
      <c r="BA93">
        <f t="shared" si="4"/>
        <v>2207.2404450000004</v>
      </c>
      <c r="BB93">
        <v>90</v>
      </c>
      <c r="BD93">
        <v>5.33</v>
      </c>
      <c r="BE93">
        <v>1.92</v>
      </c>
      <c r="BF93">
        <v>2.21</v>
      </c>
      <c r="BG93">
        <v>1.79</v>
      </c>
      <c r="BH93">
        <v>6.05</v>
      </c>
      <c r="BI93">
        <v>0.87</v>
      </c>
      <c r="BJ93">
        <v>0.44</v>
      </c>
      <c r="BK93">
        <v>1.73</v>
      </c>
      <c r="BL93">
        <v>0</v>
      </c>
      <c r="BM93">
        <v>0.08</v>
      </c>
      <c r="BN93">
        <v>2.34</v>
      </c>
      <c r="BO93">
        <v>3.77</v>
      </c>
      <c r="BP93">
        <v>0.26</v>
      </c>
      <c r="BQ93">
        <v>2</v>
      </c>
      <c r="BR93">
        <v>2.19</v>
      </c>
      <c r="BS93">
        <v>1.65</v>
      </c>
      <c r="BT93">
        <v>2.9693719999999999</v>
      </c>
      <c r="BU93">
        <v>1.342031</v>
      </c>
      <c r="BV93">
        <v>2.4743629999999999</v>
      </c>
      <c r="BW93">
        <v>1.942655</v>
      </c>
      <c r="BX93">
        <v>1.959376</v>
      </c>
      <c r="BY93">
        <v>2.6840619999999999</v>
      </c>
      <c r="BZ93">
        <v>1.327717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5.3144439999999999</v>
      </c>
      <c r="CK93">
        <v>1.8703129999999999</v>
      </c>
      <c r="CL93">
        <v>1.9378120000000001</v>
      </c>
      <c r="CM93">
        <v>1.7560119999999999</v>
      </c>
      <c r="CN93">
        <v>1.771482</v>
      </c>
      <c r="CO93">
        <v>4.2945000000000002</v>
      </c>
      <c r="CP93">
        <v>4.2584999999999997</v>
      </c>
      <c r="CQ93">
        <v>3.4356</v>
      </c>
      <c r="CR93">
        <v>0.85655999999999999</v>
      </c>
      <c r="CS93">
        <v>2.79379</v>
      </c>
      <c r="CT93">
        <v>0</v>
      </c>
      <c r="CU93">
        <v>0</v>
      </c>
      <c r="CV93">
        <v>0</v>
      </c>
      <c r="CW93">
        <v>0.99528000000000005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76.613868999999994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591.20270000000005</v>
      </c>
      <c r="L94">
        <v>342.55900000000003</v>
      </c>
      <c r="M94">
        <v>92.92</v>
      </c>
      <c r="N94">
        <v>119.15625</v>
      </c>
      <c r="O94">
        <v>124.7899</v>
      </c>
      <c r="P94">
        <v>136.4408</v>
      </c>
      <c r="Q94">
        <v>11.794706</v>
      </c>
      <c r="R94">
        <v>41.7316</v>
      </c>
      <c r="S94">
        <v>13.560938</v>
      </c>
      <c r="T94">
        <v>0.56000000000000005</v>
      </c>
      <c r="U94">
        <v>348.97500000000002</v>
      </c>
      <c r="V94">
        <v>8.3727450000000001</v>
      </c>
      <c r="W94">
        <v>36.697499999999998</v>
      </c>
      <c r="X94">
        <v>85.361599999999996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18.288</v>
      </c>
      <c r="AG94">
        <v>45.147199999999998</v>
      </c>
      <c r="AH94">
        <v>0</v>
      </c>
      <c r="AI94">
        <v>0</v>
      </c>
      <c r="AJ94">
        <v>0</v>
      </c>
      <c r="AK94">
        <v>54.966999999999999</v>
      </c>
      <c r="AL94">
        <v>40.088999999999999</v>
      </c>
      <c r="AM94">
        <v>0</v>
      </c>
      <c r="AN94">
        <v>0.74441999999999997</v>
      </c>
      <c r="AO94">
        <v>0</v>
      </c>
      <c r="AP94">
        <v>1.5371999999999999</v>
      </c>
      <c r="AQ94">
        <v>0</v>
      </c>
      <c r="AR94">
        <v>4.4160000000000004</v>
      </c>
      <c r="AS94">
        <v>4.7081999999999997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76.573868999999988</v>
      </c>
      <c r="BA94">
        <f t="shared" si="4"/>
        <v>2211.8412280000007</v>
      </c>
      <c r="BB94">
        <v>91</v>
      </c>
      <c r="BD94">
        <v>5.33</v>
      </c>
      <c r="BE94">
        <v>1.92</v>
      </c>
      <c r="BF94">
        <v>2.21</v>
      </c>
      <c r="BG94">
        <v>1.79</v>
      </c>
      <c r="BH94">
        <v>6.05</v>
      </c>
      <c r="BI94">
        <v>0.85</v>
      </c>
      <c r="BJ94">
        <v>0.42</v>
      </c>
      <c r="BK94">
        <v>1.73</v>
      </c>
      <c r="BL94">
        <v>0</v>
      </c>
      <c r="BM94">
        <v>0.08</v>
      </c>
      <c r="BN94">
        <v>2.34</v>
      </c>
      <c r="BO94">
        <v>3.77</v>
      </c>
      <c r="BP94">
        <v>0.26</v>
      </c>
      <c r="BQ94">
        <v>2</v>
      </c>
      <c r="BR94">
        <v>2.19</v>
      </c>
      <c r="BS94">
        <v>1.65</v>
      </c>
      <c r="BT94">
        <v>2.9693719999999999</v>
      </c>
      <c r="BU94">
        <v>1.342031</v>
      </c>
      <c r="BV94">
        <v>2.4743629999999999</v>
      </c>
      <c r="BW94">
        <v>1.942655</v>
      </c>
      <c r="BX94">
        <v>1.959376</v>
      </c>
      <c r="BY94">
        <v>2.6840619999999999</v>
      </c>
      <c r="BZ94">
        <v>1.327717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5.3144439999999999</v>
      </c>
      <c r="CK94">
        <v>1.8703129999999999</v>
      </c>
      <c r="CL94">
        <v>1.9378120000000001</v>
      </c>
      <c r="CM94">
        <v>1.7560119999999999</v>
      </c>
      <c r="CN94">
        <v>1.771482</v>
      </c>
      <c r="CO94">
        <v>4.2945000000000002</v>
      </c>
      <c r="CP94">
        <v>4.2584999999999997</v>
      </c>
      <c r="CQ94">
        <v>3.4356</v>
      </c>
      <c r="CR94">
        <v>0.85655999999999999</v>
      </c>
      <c r="CS94">
        <v>2.79379</v>
      </c>
      <c r="CT94">
        <v>0</v>
      </c>
      <c r="CU94">
        <v>0</v>
      </c>
      <c r="CV94">
        <v>0</v>
      </c>
      <c r="CW94">
        <v>0.99528000000000005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76.573868999999988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591.20270000000005</v>
      </c>
      <c r="L95">
        <v>337.12</v>
      </c>
      <c r="M95">
        <v>92.92</v>
      </c>
      <c r="N95">
        <v>119.15625</v>
      </c>
      <c r="O95">
        <v>124.7899</v>
      </c>
      <c r="P95">
        <v>134.42080000000001</v>
      </c>
      <c r="Q95">
        <v>10.589968000000001</v>
      </c>
      <c r="R95">
        <v>41.7316</v>
      </c>
      <c r="S95">
        <v>8.0208890000000004</v>
      </c>
      <c r="T95">
        <v>0.56000000000000005</v>
      </c>
      <c r="U95">
        <v>348.97500000000002</v>
      </c>
      <c r="V95">
        <v>8</v>
      </c>
      <c r="W95">
        <v>36.697499999999998</v>
      </c>
      <c r="X95">
        <v>85.361599999999996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9.1440000000000001</v>
      </c>
      <c r="AG95">
        <v>45.147199999999998</v>
      </c>
      <c r="AH95">
        <v>0</v>
      </c>
      <c r="AI95">
        <v>0</v>
      </c>
      <c r="AJ95">
        <v>0</v>
      </c>
      <c r="AK95">
        <v>54.966999999999999</v>
      </c>
      <c r="AL95">
        <v>40.088999999999999</v>
      </c>
      <c r="AM95">
        <v>0</v>
      </c>
      <c r="AN95">
        <v>0.74441999999999997</v>
      </c>
      <c r="AO95">
        <v>0</v>
      </c>
      <c r="AP95">
        <v>1.5371999999999999</v>
      </c>
      <c r="AQ95">
        <v>0</v>
      </c>
      <c r="AR95">
        <v>4.4160000000000004</v>
      </c>
      <c r="AS95">
        <v>4.7081999999999997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76.573868999999988</v>
      </c>
      <c r="BA95">
        <f t="shared" si="4"/>
        <v>2188.1206960000004</v>
      </c>
      <c r="BB95">
        <v>92</v>
      </c>
      <c r="BD95">
        <v>5.33</v>
      </c>
      <c r="BE95">
        <v>1.92</v>
      </c>
      <c r="BF95">
        <v>2.21</v>
      </c>
      <c r="BG95">
        <v>1.79</v>
      </c>
      <c r="BH95">
        <v>6.05</v>
      </c>
      <c r="BI95">
        <v>0.85</v>
      </c>
      <c r="BJ95">
        <v>0.42</v>
      </c>
      <c r="BK95">
        <v>1.73</v>
      </c>
      <c r="BL95">
        <v>0</v>
      </c>
      <c r="BM95">
        <v>0.08</v>
      </c>
      <c r="BN95">
        <v>2.34</v>
      </c>
      <c r="BO95">
        <v>3.77</v>
      </c>
      <c r="BP95">
        <v>0.26</v>
      </c>
      <c r="BQ95">
        <v>2</v>
      </c>
      <c r="BR95">
        <v>2.19</v>
      </c>
      <c r="BS95">
        <v>1.65</v>
      </c>
      <c r="BT95">
        <v>2.9693719999999999</v>
      </c>
      <c r="BU95">
        <v>1.342031</v>
      </c>
      <c r="BV95">
        <v>2.4743629999999999</v>
      </c>
      <c r="BW95">
        <v>1.942655</v>
      </c>
      <c r="BX95">
        <v>1.959376</v>
      </c>
      <c r="BY95">
        <v>2.6840619999999999</v>
      </c>
      <c r="BZ95">
        <v>1.327717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5.3144439999999999</v>
      </c>
      <c r="CK95">
        <v>1.8703129999999999</v>
      </c>
      <c r="CL95">
        <v>1.9378120000000001</v>
      </c>
      <c r="CM95">
        <v>1.7560119999999999</v>
      </c>
      <c r="CN95">
        <v>1.771482</v>
      </c>
      <c r="CO95">
        <v>4.2945000000000002</v>
      </c>
      <c r="CP95">
        <v>4.2584999999999997</v>
      </c>
      <c r="CQ95">
        <v>3.4356</v>
      </c>
      <c r="CR95">
        <v>0.85655999999999999</v>
      </c>
      <c r="CS95">
        <v>2.79379</v>
      </c>
      <c r="CT95">
        <v>0</v>
      </c>
      <c r="CU95">
        <v>0</v>
      </c>
      <c r="CV95">
        <v>0</v>
      </c>
      <c r="CW95">
        <v>0.99528000000000005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76.573868999999988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521</v>
      </c>
      <c r="L96">
        <v>337.12</v>
      </c>
      <c r="M96">
        <v>92.92</v>
      </c>
      <c r="N96">
        <v>119.15625</v>
      </c>
      <c r="O96">
        <v>124.7899</v>
      </c>
      <c r="P96">
        <v>132.21719999999999</v>
      </c>
      <c r="Q96">
        <v>10.589968000000001</v>
      </c>
      <c r="R96">
        <v>41.7316</v>
      </c>
      <c r="S96">
        <v>9.4578720000000001</v>
      </c>
      <c r="T96">
        <v>0.56000000000000005</v>
      </c>
      <c r="U96">
        <v>348.97500000000002</v>
      </c>
      <c r="V96">
        <v>8</v>
      </c>
      <c r="W96">
        <v>36.697499999999998</v>
      </c>
      <c r="X96">
        <v>85.361599999999996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9.1440000000000001</v>
      </c>
      <c r="AG96">
        <v>45.147199999999998</v>
      </c>
      <c r="AH96">
        <v>0</v>
      </c>
      <c r="AI96">
        <v>0</v>
      </c>
      <c r="AJ96">
        <v>0</v>
      </c>
      <c r="AK96">
        <v>54.966999999999999</v>
      </c>
      <c r="AL96">
        <v>40.088999999999999</v>
      </c>
      <c r="AM96">
        <v>0</v>
      </c>
      <c r="AN96">
        <v>0.74441999999999997</v>
      </c>
      <c r="AO96">
        <v>0</v>
      </c>
      <c r="AP96">
        <v>1.5371999999999999</v>
      </c>
      <c r="AQ96">
        <v>0</v>
      </c>
      <c r="AR96">
        <v>4.4160000000000004</v>
      </c>
      <c r="AS96">
        <v>4.7081999999999997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76.573868999999988</v>
      </c>
      <c r="BA96">
        <f t="shared" si="4"/>
        <v>2117.1513789999999</v>
      </c>
      <c r="BB96">
        <v>93</v>
      </c>
      <c r="BD96">
        <v>5.33</v>
      </c>
      <c r="BE96">
        <v>1.92</v>
      </c>
      <c r="BF96">
        <v>2.21</v>
      </c>
      <c r="BG96">
        <v>1.79</v>
      </c>
      <c r="BH96">
        <v>6.05</v>
      </c>
      <c r="BI96">
        <v>0.85</v>
      </c>
      <c r="BJ96">
        <v>0.42</v>
      </c>
      <c r="BK96">
        <v>1.73</v>
      </c>
      <c r="BL96">
        <v>0</v>
      </c>
      <c r="BM96">
        <v>0.08</v>
      </c>
      <c r="BN96">
        <v>2.34</v>
      </c>
      <c r="BO96">
        <v>3.77</v>
      </c>
      <c r="BP96">
        <v>0.26</v>
      </c>
      <c r="BQ96">
        <v>2</v>
      </c>
      <c r="BR96">
        <v>2.19</v>
      </c>
      <c r="BS96">
        <v>1.65</v>
      </c>
      <c r="BT96">
        <v>2.9693719999999999</v>
      </c>
      <c r="BU96">
        <v>1.342031</v>
      </c>
      <c r="BV96">
        <v>2.4743629999999999</v>
      </c>
      <c r="BW96">
        <v>1.942655</v>
      </c>
      <c r="BX96">
        <v>1.959376</v>
      </c>
      <c r="BY96">
        <v>2.6840619999999999</v>
      </c>
      <c r="BZ96">
        <v>1.327717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5.3144439999999999</v>
      </c>
      <c r="CK96">
        <v>1.8703129999999999</v>
      </c>
      <c r="CL96">
        <v>1.9378120000000001</v>
      </c>
      <c r="CM96">
        <v>1.7560119999999999</v>
      </c>
      <c r="CN96">
        <v>1.771482</v>
      </c>
      <c r="CO96">
        <v>4.2945000000000002</v>
      </c>
      <c r="CP96">
        <v>4.2584999999999997</v>
      </c>
      <c r="CQ96">
        <v>3.4356</v>
      </c>
      <c r="CR96">
        <v>0.85655999999999999</v>
      </c>
      <c r="CS96">
        <v>2.79379</v>
      </c>
      <c r="CT96">
        <v>0</v>
      </c>
      <c r="CU96">
        <v>0</v>
      </c>
      <c r="CV96">
        <v>0</v>
      </c>
      <c r="CW96">
        <v>0.99528000000000005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76.573868999999988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460</v>
      </c>
      <c r="L97">
        <v>337.12</v>
      </c>
      <c r="M97">
        <v>92.92</v>
      </c>
      <c r="N97">
        <v>119.15625</v>
      </c>
      <c r="O97">
        <v>124.7899</v>
      </c>
      <c r="P97">
        <v>128.5445</v>
      </c>
      <c r="Q97">
        <v>10.874793</v>
      </c>
      <c r="R97">
        <v>34.130499999999998</v>
      </c>
      <c r="S97">
        <v>9.4578720000000001</v>
      </c>
      <c r="T97">
        <v>0.56000000000000005</v>
      </c>
      <c r="U97">
        <v>348.97500000000002</v>
      </c>
      <c r="V97">
        <v>8</v>
      </c>
      <c r="W97">
        <v>36.697499999999998</v>
      </c>
      <c r="X97">
        <v>85.361599999999996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9.1440000000000001</v>
      </c>
      <c r="AG97">
        <v>45.147199999999998</v>
      </c>
      <c r="AH97">
        <v>0</v>
      </c>
      <c r="AI97">
        <v>0</v>
      </c>
      <c r="AJ97">
        <v>0</v>
      </c>
      <c r="AK97">
        <v>54.966999999999999</v>
      </c>
      <c r="AL97">
        <v>40.088999999999999</v>
      </c>
      <c r="AM97">
        <v>0</v>
      </c>
      <c r="AN97">
        <v>0.74441999999999997</v>
      </c>
      <c r="AO97">
        <v>0</v>
      </c>
      <c r="AP97">
        <v>1.5371999999999999</v>
      </c>
      <c r="AQ97">
        <v>0</v>
      </c>
      <c r="AR97">
        <v>4.4160000000000004</v>
      </c>
      <c r="AS97">
        <v>4.7081999999999997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76.573868999999988</v>
      </c>
      <c r="BA97">
        <f t="shared" si="4"/>
        <v>2045.1624039999997</v>
      </c>
      <c r="BB97">
        <v>94</v>
      </c>
      <c r="BD97">
        <v>5.33</v>
      </c>
      <c r="BE97">
        <v>1.92</v>
      </c>
      <c r="BF97">
        <v>2.21</v>
      </c>
      <c r="BG97">
        <v>1.79</v>
      </c>
      <c r="BH97">
        <v>6.05</v>
      </c>
      <c r="BI97">
        <v>0.85</v>
      </c>
      <c r="BJ97">
        <v>0.42</v>
      </c>
      <c r="BK97">
        <v>1.73</v>
      </c>
      <c r="BL97">
        <v>0</v>
      </c>
      <c r="BM97">
        <v>0.08</v>
      </c>
      <c r="BN97">
        <v>2.34</v>
      </c>
      <c r="BO97">
        <v>3.77</v>
      </c>
      <c r="BP97">
        <v>0.26</v>
      </c>
      <c r="BQ97">
        <v>2</v>
      </c>
      <c r="BR97">
        <v>2.19</v>
      </c>
      <c r="BS97">
        <v>1.65</v>
      </c>
      <c r="BT97">
        <v>2.9693719999999999</v>
      </c>
      <c r="BU97">
        <v>1.342031</v>
      </c>
      <c r="BV97">
        <v>2.4743629999999999</v>
      </c>
      <c r="BW97">
        <v>1.942655</v>
      </c>
      <c r="BX97">
        <v>1.959376</v>
      </c>
      <c r="BY97">
        <v>2.6840619999999999</v>
      </c>
      <c r="BZ97">
        <v>1.327717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5.3144439999999999</v>
      </c>
      <c r="CK97">
        <v>1.8703129999999999</v>
      </c>
      <c r="CL97">
        <v>1.9378120000000001</v>
      </c>
      <c r="CM97">
        <v>1.7560119999999999</v>
      </c>
      <c r="CN97">
        <v>1.771482</v>
      </c>
      <c r="CO97">
        <v>4.2945000000000002</v>
      </c>
      <c r="CP97">
        <v>4.2584999999999997</v>
      </c>
      <c r="CQ97">
        <v>3.4356</v>
      </c>
      <c r="CR97">
        <v>0.85655999999999999</v>
      </c>
      <c r="CS97">
        <v>2.79379</v>
      </c>
      <c r="CT97">
        <v>0</v>
      </c>
      <c r="CU97">
        <v>0</v>
      </c>
      <c r="CV97">
        <v>0</v>
      </c>
      <c r="CW97">
        <v>0.99528000000000005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76.573868999999988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433</v>
      </c>
      <c r="L98">
        <v>337.12</v>
      </c>
      <c r="M98">
        <v>92.92</v>
      </c>
      <c r="N98">
        <v>119.15625</v>
      </c>
      <c r="O98">
        <v>124.7899</v>
      </c>
      <c r="P98">
        <v>124.87179999999999</v>
      </c>
      <c r="Q98">
        <v>10.874793</v>
      </c>
      <c r="R98">
        <v>34.130499999999998</v>
      </c>
      <c r="S98">
        <v>9.4578720000000001</v>
      </c>
      <c r="T98">
        <v>0.56000000000000005</v>
      </c>
      <c r="U98">
        <v>348.97500000000002</v>
      </c>
      <c r="V98">
        <v>8</v>
      </c>
      <c r="W98">
        <v>36.697499999999998</v>
      </c>
      <c r="X98">
        <v>85.361599999999996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9.1440000000000001</v>
      </c>
      <c r="AG98">
        <v>45.147199999999998</v>
      </c>
      <c r="AH98">
        <v>0</v>
      </c>
      <c r="AI98">
        <v>0</v>
      </c>
      <c r="AJ98">
        <v>0</v>
      </c>
      <c r="AK98">
        <v>54.966999999999999</v>
      </c>
      <c r="AL98">
        <v>12.782</v>
      </c>
      <c r="AM98">
        <v>0</v>
      </c>
      <c r="AN98">
        <v>0.74441999999999997</v>
      </c>
      <c r="AO98">
        <v>0</v>
      </c>
      <c r="AP98">
        <v>1.5371999999999999</v>
      </c>
      <c r="AQ98">
        <v>0</v>
      </c>
      <c r="AR98">
        <v>4.4160000000000004</v>
      </c>
      <c r="AS98">
        <v>4.7081999999999997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76.573868999999988</v>
      </c>
      <c r="BA98">
        <f t="shared" si="4"/>
        <v>1987.1827039999996</v>
      </c>
      <c r="BB98">
        <v>95</v>
      </c>
      <c r="BD98">
        <v>5.33</v>
      </c>
      <c r="BE98">
        <v>1.92</v>
      </c>
      <c r="BF98">
        <v>2.21</v>
      </c>
      <c r="BG98">
        <v>1.79</v>
      </c>
      <c r="BH98">
        <v>6.05</v>
      </c>
      <c r="BI98">
        <v>0.85</v>
      </c>
      <c r="BJ98">
        <v>0.42</v>
      </c>
      <c r="BK98">
        <v>1.73</v>
      </c>
      <c r="BL98">
        <v>0</v>
      </c>
      <c r="BM98">
        <v>0.08</v>
      </c>
      <c r="BN98">
        <v>2.34</v>
      </c>
      <c r="BO98">
        <v>3.77</v>
      </c>
      <c r="BP98">
        <v>0.26</v>
      </c>
      <c r="BQ98">
        <v>2</v>
      </c>
      <c r="BR98">
        <v>2.19</v>
      </c>
      <c r="BS98">
        <v>1.65</v>
      </c>
      <c r="BT98">
        <v>2.9693719999999999</v>
      </c>
      <c r="BU98">
        <v>1.342031</v>
      </c>
      <c r="BV98">
        <v>2.4743629999999999</v>
      </c>
      <c r="BW98">
        <v>1.942655</v>
      </c>
      <c r="BX98">
        <v>1.959376</v>
      </c>
      <c r="BY98">
        <v>2.6840619999999999</v>
      </c>
      <c r="BZ98">
        <v>1.327717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5.3144439999999999</v>
      </c>
      <c r="CK98">
        <v>1.8703129999999999</v>
      </c>
      <c r="CL98">
        <v>1.9378120000000001</v>
      </c>
      <c r="CM98">
        <v>1.7560119999999999</v>
      </c>
      <c r="CN98">
        <v>1.771482</v>
      </c>
      <c r="CO98">
        <v>4.2945000000000002</v>
      </c>
      <c r="CP98">
        <v>4.2584999999999997</v>
      </c>
      <c r="CQ98">
        <v>3.4356</v>
      </c>
      <c r="CR98">
        <v>0.85655999999999999</v>
      </c>
      <c r="CS98">
        <v>2.79379</v>
      </c>
      <c r="CT98">
        <v>0</v>
      </c>
      <c r="CU98">
        <v>0</v>
      </c>
      <c r="CV98">
        <v>0</v>
      </c>
      <c r="CW98">
        <v>0.99528000000000005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76.573868999999988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5.189394E-3</v>
      </c>
      <c r="G99">
        <f t="shared" si="6"/>
        <v>2.6575000000000001E-3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14.138585091749988</v>
      </c>
      <c r="L99">
        <f t="shared" si="6"/>
        <v>13.20207862174999</v>
      </c>
      <c r="M99">
        <f t="shared" si="6"/>
        <v>2.1634800212500007</v>
      </c>
      <c r="N99">
        <f t="shared" si="6"/>
        <v>2.85975</v>
      </c>
      <c r="O99">
        <f t="shared" si="6"/>
        <v>2.9949575999999971</v>
      </c>
      <c r="P99">
        <f t="shared" si="6"/>
        <v>3.2206848500000027</v>
      </c>
      <c r="Q99">
        <f t="shared" si="6"/>
        <v>0.38596314399999954</v>
      </c>
      <c r="R99">
        <f t="shared" si="6"/>
        <v>0.83968465250000102</v>
      </c>
      <c r="S99">
        <f t="shared" si="6"/>
        <v>0.47275519550000022</v>
      </c>
      <c r="T99">
        <f t="shared" si="6"/>
        <v>1.3440000000000016E-2</v>
      </c>
      <c r="U99">
        <f t="shared" si="6"/>
        <v>6.9426083850000015</v>
      </c>
      <c r="V99">
        <f t="shared" si="6"/>
        <v>0.31182255699999989</v>
      </c>
      <c r="W99">
        <f t="shared" si="6"/>
        <v>0.8725854439999996</v>
      </c>
      <c r="X99">
        <f t="shared" si="6"/>
        <v>1.9981395712500021</v>
      </c>
      <c r="Y99">
        <f t="shared" si="6"/>
        <v>0</v>
      </c>
      <c r="Z99">
        <f t="shared" si="6"/>
        <v>6.0382299999999972E-2</v>
      </c>
      <c r="AA99">
        <f t="shared" si="6"/>
        <v>0.13113130999999997</v>
      </c>
      <c r="AB99">
        <f t="shared" si="6"/>
        <v>0.13533693999999993</v>
      </c>
      <c r="AC99">
        <f t="shared" si="6"/>
        <v>0.10949040900000005</v>
      </c>
      <c r="AD99">
        <f t="shared" si="6"/>
        <v>0.15072268599999999</v>
      </c>
      <c r="AE99">
        <f t="shared" si="6"/>
        <v>0.27900228599999999</v>
      </c>
      <c r="AF99">
        <f t="shared" si="6"/>
        <v>0.36443920000000007</v>
      </c>
      <c r="AG99">
        <f t="shared" si="6"/>
        <v>1.0835327999999986</v>
      </c>
      <c r="AH99">
        <f t="shared" si="6"/>
        <v>0.67413000000000001</v>
      </c>
      <c r="AI99">
        <f t="shared" si="6"/>
        <v>5.5397999999999975E-2</v>
      </c>
      <c r="AJ99">
        <f t="shared" si="6"/>
        <v>0</v>
      </c>
      <c r="AK99">
        <f t="shared" si="6"/>
        <v>1.3192079999999995</v>
      </c>
      <c r="AL99">
        <f t="shared" si="6"/>
        <v>0.20265280000000022</v>
      </c>
      <c r="AM99">
        <f t="shared" si="6"/>
        <v>4.9644000000000008E-2</v>
      </c>
      <c r="AN99">
        <f t="shared" si="6"/>
        <v>1.7866079999999999E-2</v>
      </c>
      <c r="AO99">
        <f t="shared" si="6"/>
        <v>0</v>
      </c>
      <c r="AP99">
        <f t="shared" si="6"/>
        <v>4.944660000000007E-2</v>
      </c>
      <c r="AQ99">
        <f t="shared" si="6"/>
        <v>0.66646800000000017</v>
      </c>
      <c r="AR99">
        <f t="shared" si="6"/>
        <v>0.18387120000000029</v>
      </c>
      <c r="AS99">
        <f t="shared" si="6"/>
        <v>0.18166926000000008</v>
      </c>
      <c r="AT99">
        <f t="shared" si="6"/>
        <v>0.26994240000000019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1.8556918909999993</v>
      </c>
      <c r="BA99">
        <f t="shared" si="4"/>
        <v>58.26440818999999</v>
      </c>
      <c r="BD99">
        <f t="shared" ref="BD99:DJ99" si="7">SUM(BD3:BD98)/4000</f>
        <v>0.12791999999999987</v>
      </c>
      <c r="BE99">
        <f t="shared" si="7"/>
        <v>4.6079999999999934E-2</v>
      </c>
      <c r="BF99">
        <f t="shared" si="7"/>
        <v>5.3040000000000032E-2</v>
      </c>
      <c r="BG99">
        <f t="shared" si="7"/>
        <v>4.2959999999999998E-2</v>
      </c>
      <c r="BH99">
        <f t="shared" si="7"/>
        <v>0.14520000000000005</v>
      </c>
      <c r="BI99">
        <f t="shared" si="7"/>
        <v>2.0572500000000007E-2</v>
      </c>
      <c r="BJ99">
        <f t="shared" si="7"/>
        <v>1.026000000000001E-2</v>
      </c>
      <c r="BK99">
        <f t="shared" si="7"/>
        <v>4.1519999999999967E-2</v>
      </c>
      <c r="BL99">
        <f t="shared" si="7"/>
        <v>1.2200000000000008E-2</v>
      </c>
      <c r="BM99">
        <f t="shared" si="7"/>
        <v>1.9200000000000013E-3</v>
      </c>
      <c r="BN99">
        <f t="shared" si="7"/>
        <v>4.4612499999999992E-2</v>
      </c>
      <c r="BO99">
        <f t="shared" si="7"/>
        <v>9.0479999999999949E-2</v>
      </c>
      <c r="BP99">
        <f t="shared" si="7"/>
        <v>6.2400000000000112E-3</v>
      </c>
      <c r="BQ99">
        <f t="shared" si="7"/>
        <v>4.8000000000000001E-2</v>
      </c>
      <c r="BR99">
        <f t="shared" si="7"/>
        <v>5.2559999999999961E-2</v>
      </c>
      <c r="BS99">
        <f t="shared" si="7"/>
        <v>3.9600000000000073E-2</v>
      </c>
      <c r="BT99">
        <f t="shared" si="7"/>
        <v>7.1264927999999936E-2</v>
      </c>
      <c r="BU99">
        <f t="shared" si="7"/>
        <v>3.220874400000006E-2</v>
      </c>
      <c r="BV99">
        <f t="shared" si="7"/>
        <v>5.9284953500000029E-2</v>
      </c>
      <c r="BW99">
        <f t="shared" si="7"/>
        <v>4.6623720000000035E-2</v>
      </c>
      <c r="BX99">
        <f t="shared" si="7"/>
        <v>4.7025023999999978E-2</v>
      </c>
      <c r="BY99">
        <f t="shared" si="7"/>
        <v>6.441748800000012E-2</v>
      </c>
      <c r="BZ99">
        <f t="shared" si="7"/>
        <v>3.1865208000000082E-2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0.12754665599999981</v>
      </c>
      <c r="CK99">
        <f t="shared" si="7"/>
        <v>4.4887512000000046E-2</v>
      </c>
      <c r="CL99">
        <f t="shared" si="7"/>
        <v>4.6507488000000013E-2</v>
      </c>
      <c r="CM99">
        <f t="shared" si="7"/>
        <v>4.5656311999999963E-2</v>
      </c>
      <c r="CN99">
        <f t="shared" si="7"/>
        <v>4.2265053999999989E-2</v>
      </c>
      <c r="CO99">
        <f t="shared" si="7"/>
        <v>0.10306800000000026</v>
      </c>
      <c r="CP99">
        <f t="shared" si="7"/>
        <v>0.10220400000000021</v>
      </c>
      <c r="CQ99">
        <f t="shared" si="7"/>
        <v>8.2454400000000039E-2</v>
      </c>
      <c r="CR99">
        <f t="shared" si="7"/>
        <v>2.0557440000000031E-2</v>
      </c>
      <c r="CS99">
        <f t="shared" si="7"/>
        <v>6.7050960000000021E-2</v>
      </c>
      <c r="CT99">
        <f t="shared" si="7"/>
        <v>3.8390679999999997E-3</v>
      </c>
      <c r="CU99">
        <f t="shared" si="7"/>
        <v>5.523000000000001E-3</v>
      </c>
      <c r="CV99">
        <f t="shared" si="7"/>
        <v>5.3822999999999996E-3</v>
      </c>
      <c r="CW99">
        <f t="shared" si="7"/>
        <v>2.2894635499999955E-2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1.8556918909999993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346.92541499999999</v>
      </c>
      <c r="L3">
        <v>328.44230099999999</v>
      </c>
      <c r="M3">
        <v>89.008067999999994</v>
      </c>
      <c r="N3">
        <v>114.13977199999999</v>
      </c>
      <c r="O3">
        <v>119.53624499999999</v>
      </c>
      <c r="P3">
        <v>130.696642</v>
      </c>
      <c r="Q3">
        <v>11.074771999999999</v>
      </c>
      <c r="R3">
        <v>12.796676</v>
      </c>
      <c r="S3">
        <v>7.4485590000000004</v>
      </c>
      <c r="T3">
        <v>0.53642400000000001</v>
      </c>
      <c r="U3">
        <v>267.42652199999998</v>
      </c>
      <c r="V3">
        <v>0</v>
      </c>
      <c r="W3">
        <v>12.4527</v>
      </c>
      <c r="X3">
        <v>44.669832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8.7590380000000003</v>
      </c>
      <c r="AG3">
        <v>43.246502999999997</v>
      </c>
      <c r="AH3">
        <v>0</v>
      </c>
      <c r="AI3">
        <v>0</v>
      </c>
      <c r="AJ3">
        <v>0</v>
      </c>
      <c r="AK3">
        <v>52.652889000000002</v>
      </c>
      <c r="AL3">
        <v>2.4487760000000001</v>
      </c>
      <c r="AM3">
        <v>0</v>
      </c>
      <c r="AN3">
        <v>0.71308000000000005</v>
      </c>
      <c r="AO3">
        <v>0</v>
      </c>
      <c r="AP3">
        <v>1.4724839999999999</v>
      </c>
      <c r="AQ3">
        <v>0</v>
      </c>
      <c r="AR3">
        <v>29.610605</v>
      </c>
      <c r="AS3">
        <v>15.978232</v>
      </c>
      <c r="AT3">
        <v>10.774076000000001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75.271814999999989</v>
      </c>
      <c r="BA3">
        <f>SUM(B3:AZ3)</f>
        <v>1726.0814259999995</v>
      </c>
      <c r="BD3">
        <v>5.1100000000000003</v>
      </c>
      <c r="BE3">
        <v>1.84</v>
      </c>
      <c r="BF3">
        <v>2.12</v>
      </c>
      <c r="BG3">
        <v>1.71</v>
      </c>
      <c r="BH3">
        <v>5.8</v>
      </c>
      <c r="BI3">
        <v>0.79</v>
      </c>
      <c r="BJ3">
        <v>0.43</v>
      </c>
      <c r="BK3">
        <v>1.66</v>
      </c>
      <c r="BL3">
        <v>0.81</v>
      </c>
      <c r="BM3">
        <v>0.08</v>
      </c>
      <c r="BN3">
        <v>1.68</v>
      </c>
      <c r="BO3">
        <v>3.61</v>
      </c>
      <c r="BP3">
        <v>0.25</v>
      </c>
      <c r="BQ3">
        <v>1.92</v>
      </c>
      <c r="BR3">
        <v>2.1</v>
      </c>
      <c r="BS3">
        <v>1.58</v>
      </c>
      <c r="BT3">
        <v>2.8443610000000001</v>
      </c>
      <c r="BU3">
        <v>1.285531</v>
      </c>
      <c r="BV3">
        <v>2.3701919999999999</v>
      </c>
      <c r="BW3">
        <v>1.8608690000000001</v>
      </c>
      <c r="BX3">
        <v>1.8768860000000001</v>
      </c>
      <c r="BY3">
        <v>2.5710630000000001</v>
      </c>
      <c r="BZ3">
        <v>1.27182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5.090706</v>
      </c>
      <c r="CK3">
        <v>1.7915730000000001</v>
      </c>
      <c r="CL3">
        <v>1.85623</v>
      </c>
      <c r="CM3">
        <v>3.3641679999999998</v>
      </c>
      <c r="CN3">
        <v>1.6969030000000001</v>
      </c>
      <c r="CO3">
        <v>4.113702</v>
      </c>
      <c r="CP3">
        <v>4.0792169999999999</v>
      </c>
      <c r="CQ3">
        <v>3.2909609999999998</v>
      </c>
      <c r="CR3">
        <v>0.82049899999999998</v>
      </c>
      <c r="CS3">
        <v>2.6761710000000001</v>
      </c>
      <c r="CT3">
        <v>0</v>
      </c>
      <c r="CU3">
        <v>0</v>
      </c>
      <c r="CV3">
        <v>0</v>
      </c>
      <c r="CW3">
        <v>0.92096299999999998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75.271814999999989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346.85832699999997</v>
      </c>
      <c r="L4">
        <v>328.44230099999999</v>
      </c>
      <c r="M4">
        <v>89.008067999999994</v>
      </c>
      <c r="N4">
        <v>114.13977199999999</v>
      </c>
      <c r="O4">
        <v>119.53624499999999</v>
      </c>
      <c r="P4">
        <v>130.696642</v>
      </c>
      <c r="Q4">
        <v>9.9876950000000004</v>
      </c>
      <c r="R4">
        <v>12.796676</v>
      </c>
      <c r="S4">
        <v>7.4485590000000004</v>
      </c>
      <c r="T4">
        <v>0.53642400000000001</v>
      </c>
      <c r="U4">
        <v>267.42652199999998</v>
      </c>
      <c r="V4">
        <v>0</v>
      </c>
      <c r="W4">
        <v>12.4527</v>
      </c>
      <c r="X4">
        <v>34.484400000000001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8.7590380000000003</v>
      </c>
      <c r="AG4">
        <v>43.246502999999997</v>
      </c>
      <c r="AH4">
        <v>0</v>
      </c>
      <c r="AI4">
        <v>0</v>
      </c>
      <c r="AJ4">
        <v>0</v>
      </c>
      <c r="AK4">
        <v>52.652889000000002</v>
      </c>
      <c r="AL4">
        <v>2.4487760000000001</v>
      </c>
      <c r="AM4">
        <v>0</v>
      </c>
      <c r="AN4">
        <v>0.71308000000000005</v>
      </c>
      <c r="AO4">
        <v>0</v>
      </c>
      <c r="AP4">
        <v>1.4724839999999999</v>
      </c>
      <c r="AQ4">
        <v>0</v>
      </c>
      <c r="AR4">
        <v>29.610605</v>
      </c>
      <c r="AS4">
        <v>15.978232</v>
      </c>
      <c r="AT4">
        <v>10.774076000000001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75.281814999999995</v>
      </c>
      <c r="BA4">
        <f t="shared" ref="BA4:BA67" si="1">SUM(B4:AZ4)</f>
        <v>1714.7518289999996</v>
      </c>
      <c r="BD4">
        <v>5.1100000000000003</v>
      </c>
      <c r="BE4">
        <v>1.84</v>
      </c>
      <c r="BF4">
        <v>2.12</v>
      </c>
      <c r="BG4">
        <v>1.71</v>
      </c>
      <c r="BH4">
        <v>5.8</v>
      </c>
      <c r="BI4">
        <v>0.79</v>
      </c>
      <c r="BJ4">
        <v>0.44</v>
      </c>
      <c r="BK4">
        <v>1.66</v>
      </c>
      <c r="BL4">
        <v>0.81</v>
      </c>
      <c r="BM4">
        <v>0.08</v>
      </c>
      <c r="BN4">
        <v>1.68</v>
      </c>
      <c r="BO4">
        <v>3.61</v>
      </c>
      <c r="BP4">
        <v>0.25</v>
      </c>
      <c r="BQ4">
        <v>1.92</v>
      </c>
      <c r="BR4">
        <v>2.1</v>
      </c>
      <c r="BS4">
        <v>1.58</v>
      </c>
      <c r="BT4">
        <v>2.8443610000000001</v>
      </c>
      <c r="BU4">
        <v>1.285531</v>
      </c>
      <c r="BV4">
        <v>2.3701919999999999</v>
      </c>
      <c r="BW4">
        <v>1.8608690000000001</v>
      </c>
      <c r="BX4">
        <v>1.8768860000000001</v>
      </c>
      <c r="BY4">
        <v>2.5710630000000001</v>
      </c>
      <c r="BZ4">
        <v>1.27182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5.090706</v>
      </c>
      <c r="CK4">
        <v>1.7915730000000001</v>
      </c>
      <c r="CL4">
        <v>1.85623</v>
      </c>
      <c r="CM4">
        <v>3.3641679999999998</v>
      </c>
      <c r="CN4">
        <v>1.6969030000000001</v>
      </c>
      <c r="CO4">
        <v>4.113702</v>
      </c>
      <c r="CP4">
        <v>4.0792169999999999</v>
      </c>
      <c r="CQ4">
        <v>3.2909609999999998</v>
      </c>
      <c r="CR4">
        <v>0.82049899999999998</v>
      </c>
      <c r="CS4">
        <v>2.6761710000000001</v>
      </c>
      <c r="CT4">
        <v>0</v>
      </c>
      <c r="CU4">
        <v>0</v>
      </c>
      <c r="CV4">
        <v>0</v>
      </c>
      <c r="CW4">
        <v>0.92096299999999998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75.281814999999995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358.23029300000002</v>
      </c>
      <c r="L5">
        <v>328.44230099999999</v>
      </c>
      <c r="M5">
        <v>89.008067999999994</v>
      </c>
      <c r="N5">
        <v>114.13977199999999</v>
      </c>
      <c r="O5">
        <v>119.53624499999999</v>
      </c>
      <c r="P5">
        <v>112.53150599999999</v>
      </c>
      <c r="Q5">
        <v>10.246924999999999</v>
      </c>
      <c r="R5">
        <v>14.868605000000001</v>
      </c>
      <c r="S5">
        <v>11.520142999999999</v>
      </c>
      <c r="T5">
        <v>0.53642400000000001</v>
      </c>
      <c r="U5">
        <v>267.42652199999998</v>
      </c>
      <c r="V5">
        <v>0</v>
      </c>
      <c r="W5">
        <v>12.4527</v>
      </c>
      <c r="X5">
        <v>34.484400000000001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8.7590380000000003</v>
      </c>
      <c r="AG5">
        <v>43.246502999999997</v>
      </c>
      <c r="AH5">
        <v>0</v>
      </c>
      <c r="AI5">
        <v>0</v>
      </c>
      <c r="AJ5">
        <v>0</v>
      </c>
      <c r="AK5">
        <v>52.652889000000002</v>
      </c>
      <c r="AL5">
        <v>2.4487760000000001</v>
      </c>
      <c r="AM5">
        <v>0</v>
      </c>
      <c r="AN5">
        <v>0.71308000000000005</v>
      </c>
      <c r="AO5">
        <v>0</v>
      </c>
      <c r="AP5">
        <v>1.4724839999999999</v>
      </c>
      <c r="AQ5">
        <v>0</v>
      </c>
      <c r="AR5">
        <v>2.115043</v>
      </c>
      <c r="AS5">
        <v>15.978232</v>
      </c>
      <c r="AT5">
        <v>10.774076000000001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75.281814999999995</v>
      </c>
      <c r="BA5">
        <f t="shared" si="1"/>
        <v>1686.8658399999995</v>
      </c>
      <c r="BD5">
        <v>5.1100000000000003</v>
      </c>
      <c r="BE5">
        <v>1.84</v>
      </c>
      <c r="BF5">
        <v>2.12</v>
      </c>
      <c r="BG5">
        <v>1.71</v>
      </c>
      <c r="BH5">
        <v>5.8</v>
      </c>
      <c r="BI5">
        <v>0.79</v>
      </c>
      <c r="BJ5">
        <v>0.44</v>
      </c>
      <c r="BK5">
        <v>1.66</v>
      </c>
      <c r="BL5">
        <v>0.81</v>
      </c>
      <c r="BM5">
        <v>0.08</v>
      </c>
      <c r="BN5">
        <v>1.68</v>
      </c>
      <c r="BO5">
        <v>3.61</v>
      </c>
      <c r="BP5">
        <v>0.25</v>
      </c>
      <c r="BQ5">
        <v>1.92</v>
      </c>
      <c r="BR5">
        <v>2.1</v>
      </c>
      <c r="BS5">
        <v>1.58</v>
      </c>
      <c r="BT5">
        <v>2.8443610000000001</v>
      </c>
      <c r="BU5">
        <v>1.285531</v>
      </c>
      <c r="BV5">
        <v>2.3701919999999999</v>
      </c>
      <c r="BW5">
        <v>1.8608690000000001</v>
      </c>
      <c r="BX5">
        <v>1.8768860000000001</v>
      </c>
      <c r="BY5">
        <v>2.5710630000000001</v>
      </c>
      <c r="BZ5">
        <v>1.27182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5.090706</v>
      </c>
      <c r="CK5">
        <v>1.7915730000000001</v>
      </c>
      <c r="CL5">
        <v>1.85623</v>
      </c>
      <c r="CM5">
        <v>3.3641679999999998</v>
      </c>
      <c r="CN5">
        <v>1.6969030000000001</v>
      </c>
      <c r="CO5">
        <v>4.113702</v>
      </c>
      <c r="CP5">
        <v>4.0792169999999999</v>
      </c>
      <c r="CQ5">
        <v>3.2909609999999998</v>
      </c>
      <c r="CR5">
        <v>0.82049899999999998</v>
      </c>
      <c r="CS5">
        <v>2.6761710000000001</v>
      </c>
      <c r="CT5">
        <v>0</v>
      </c>
      <c r="CU5">
        <v>0</v>
      </c>
      <c r="CV5">
        <v>0</v>
      </c>
      <c r="CW5">
        <v>0.92096299999999998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75.281814999999995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358.21768700000001</v>
      </c>
      <c r="L6">
        <v>328.44230099999999</v>
      </c>
      <c r="M6">
        <v>89.008067999999994</v>
      </c>
      <c r="N6">
        <v>114.13977199999999</v>
      </c>
      <c r="O6">
        <v>119.53624499999999</v>
      </c>
      <c r="P6">
        <v>112.53150599999999</v>
      </c>
      <c r="Q6">
        <v>10.246924999999999</v>
      </c>
      <c r="R6">
        <v>14.868605000000001</v>
      </c>
      <c r="S6">
        <v>11.520142999999999</v>
      </c>
      <c r="T6">
        <v>0.53642400000000001</v>
      </c>
      <c r="U6">
        <v>267.42652199999998</v>
      </c>
      <c r="V6">
        <v>0</v>
      </c>
      <c r="W6">
        <v>12.4527</v>
      </c>
      <c r="X6">
        <v>34.484400000000001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8.7590380000000003</v>
      </c>
      <c r="AG6">
        <v>43.246502999999997</v>
      </c>
      <c r="AH6">
        <v>0</v>
      </c>
      <c r="AI6">
        <v>0</v>
      </c>
      <c r="AJ6">
        <v>0</v>
      </c>
      <c r="AK6">
        <v>52.652889000000002</v>
      </c>
      <c r="AL6">
        <v>2.4487760000000001</v>
      </c>
      <c r="AM6">
        <v>0</v>
      </c>
      <c r="AN6">
        <v>0.71308000000000005</v>
      </c>
      <c r="AO6">
        <v>0</v>
      </c>
      <c r="AP6">
        <v>1.4724839999999999</v>
      </c>
      <c r="AQ6">
        <v>0</v>
      </c>
      <c r="AR6">
        <v>2.115043</v>
      </c>
      <c r="AS6">
        <v>15.978232</v>
      </c>
      <c r="AT6">
        <v>10.774076000000001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75.241814999999988</v>
      </c>
      <c r="BA6">
        <f t="shared" si="1"/>
        <v>1686.8132339999995</v>
      </c>
      <c r="BD6">
        <v>5.1100000000000003</v>
      </c>
      <c r="BE6">
        <v>1.84</v>
      </c>
      <c r="BF6">
        <v>2.12</v>
      </c>
      <c r="BG6">
        <v>1.71</v>
      </c>
      <c r="BH6">
        <v>5.8</v>
      </c>
      <c r="BI6">
        <v>0.79</v>
      </c>
      <c r="BJ6">
        <v>0.4</v>
      </c>
      <c r="BK6">
        <v>1.66</v>
      </c>
      <c r="BL6">
        <v>0.81</v>
      </c>
      <c r="BM6">
        <v>0.08</v>
      </c>
      <c r="BN6">
        <v>1.68</v>
      </c>
      <c r="BO6">
        <v>3.61</v>
      </c>
      <c r="BP6">
        <v>0.25</v>
      </c>
      <c r="BQ6">
        <v>1.92</v>
      </c>
      <c r="BR6">
        <v>2.1</v>
      </c>
      <c r="BS6">
        <v>1.58</v>
      </c>
      <c r="BT6">
        <v>2.8443610000000001</v>
      </c>
      <c r="BU6">
        <v>1.285531</v>
      </c>
      <c r="BV6">
        <v>2.3701919999999999</v>
      </c>
      <c r="BW6">
        <v>1.8608690000000001</v>
      </c>
      <c r="BX6">
        <v>1.8768860000000001</v>
      </c>
      <c r="BY6">
        <v>2.5710630000000001</v>
      </c>
      <c r="BZ6">
        <v>1.27182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5.090706</v>
      </c>
      <c r="CK6">
        <v>1.7915730000000001</v>
      </c>
      <c r="CL6">
        <v>1.85623</v>
      </c>
      <c r="CM6">
        <v>3.3641679999999998</v>
      </c>
      <c r="CN6">
        <v>1.6969030000000001</v>
      </c>
      <c r="CO6">
        <v>4.113702</v>
      </c>
      <c r="CP6">
        <v>4.0792169999999999</v>
      </c>
      <c r="CQ6">
        <v>3.2909609999999998</v>
      </c>
      <c r="CR6">
        <v>0.82049899999999998</v>
      </c>
      <c r="CS6">
        <v>2.6761710000000001</v>
      </c>
      <c r="CT6">
        <v>0</v>
      </c>
      <c r="CU6">
        <v>0</v>
      </c>
      <c r="CV6">
        <v>0</v>
      </c>
      <c r="CW6">
        <v>0.92096299999999998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75.241814999999988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358.328012</v>
      </c>
      <c r="L7">
        <v>328.44230099999999</v>
      </c>
      <c r="M7">
        <v>89.008067999999994</v>
      </c>
      <c r="N7">
        <v>114.13977199999999</v>
      </c>
      <c r="O7">
        <v>119.53624499999999</v>
      </c>
      <c r="P7">
        <v>112.53150599999999</v>
      </c>
      <c r="Q7">
        <v>10.246924999999999</v>
      </c>
      <c r="R7">
        <v>14.868605000000001</v>
      </c>
      <c r="S7">
        <v>11.520142999999999</v>
      </c>
      <c r="T7">
        <v>0.53642400000000001</v>
      </c>
      <c r="U7">
        <v>267.42652199999998</v>
      </c>
      <c r="V7">
        <v>0</v>
      </c>
      <c r="W7">
        <v>12.4527</v>
      </c>
      <c r="X7">
        <v>34.484400000000001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8.7590380000000003</v>
      </c>
      <c r="AG7">
        <v>43.246502999999997</v>
      </c>
      <c r="AH7">
        <v>0</v>
      </c>
      <c r="AI7">
        <v>0</v>
      </c>
      <c r="AJ7">
        <v>0</v>
      </c>
      <c r="AK7">
        <v>52.652889000000002</v>
      </c>
      <c r="AL7">
        <v>2.4487760000000001</v>
      </c>
      <c r="AM7">
        <v>0</v>
      </c>
      <c r="AN7">
        <v>0.71308000000000005</v>
      </c>
      <c r="AO7">
        <v>0</v>
      </c>
      <c r="AP7">
        <v>1.4724839999999999</v>
      </c>
      <c r="AQ7">
        <v>0</v>
      </c>
      <c r="AR7">
        <v>2.115043</v>
      </c>
      <c r="AS7">
        <v>15.978232</v>
      </c>
      <c r="AT7">
        <v>10.774076000000001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75.281814999999995</v>
      </c>
      <c r="BA7">
        <f t="shared" si="1"/>
        <v>1686.9635589999993</v>
      </c>
      <c r="BD7">
        <v>5.1100000000000003</v>
      </c>
      <c r="BE7">
        <v>1.84</v>
      </c>
      <c r="BF7">
        <v>2.12</v>
      </c>
      <c r="BG7">
        <v>1.71</v>
      </c>
      <c r="BH7">
        <v>5.8</v>
      </c>
      <c r="BI7">
        <v>0.79</v>
      </c>
      <c r="BJ7">
        <v>0.4</v>
      </c>
      <c r="BK7">
        <v>1.66</v>
      </c>
      <c r="BL7">
        <v>0.85</v>
      </c>
      <c r="BM7">
        <v>0.08</v>
      </c>
      <c r="BN7">
        <v>1.68</v>
      </c>
      <c r="BO7">
        <v>3.61</v>
      </c>
      <c r="BP7">
        <v>0.25</v>
      </c>
      <c r="BQ7">
        <v>1.92</v>
      </c>
      <c r="BR7">
        <v>2.1</v>
      </c>
      <c r="BS7">
        <v>1.58</v>
      </c>
      <c r="BT7">
        <v>2.8443610000000001</v>
      </c>
      <c r="BU7">
        <v>1.285531</v>
      </c>
      <c r="BV7">
        <v>2.3701919999999999</v>
      </c>
      <c r="BW7">
        <v>1.8608690000000001</v>
      </c>
      <c r="BX7">
        <v>1.8768860000000001</v>
      </c>
      <c r="BY7">
        <v>2.5710630000000001</v>
      </c>
      <c r="BZ7">
        <v>1.27182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5.090706</v>
      </c>
      <c r="CK7">
        <v>1.7915730000000001</v>
      </c>
      <c r="CL7">
        <v>1.85623</v>
      </c>
      <c r="CM7">
        <v>3.3641679999999998</v>
      </c>
      <c r="CN7">
        <v>1.6969030000000001</v>
      </c>
      <c r="CO7">
        <v>4.113702</v>
      </c>
      <c r="CP7">
        <v>4.0792169999999999</v>
      </c>
      <c r="CQ7">
        <v>3.2909609999999998</v>
      </c>
      <c r="CR7">
        <v>0.82049899999999998</v>
      </c>
      <c r="CS7">
        <v>2.6761710000000001</v>
      </c>
      <c r="CT7">
        <v>0</v>
      </c>
      <c r="CU7">
        <v>0</v>
      </c>
      <c r="CV7">
        <v>0</v>
      </c>
      <c r="CW7">
        <v>0.92096299999999998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75.281814999999995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358.31574000000001</v>
      </c>
      <c r="L8">
        <v>328.44230099999999</v>
      </c>
      <c r="M8">
        <v>89.008067999999994</v>
      </c>
      <c r="N8">
        <v>114.13977199999999</v>
      </c>
      <c r="O8">
        <v>119.53624499999999</v>
      </c>
      <c r="P8">
        <v>112.53150599999999</v>
      </c>
      <c r="Q8">
        <v>9.9226069999999993</v>
      </c>
      <c r="R8">
        <v>14.868605000000001</v>
      </c>
      <c r="S8">
        <v>11.520142999999999</v>
      </c>
      <c r="T8">
        <v>0.53642400000000001</v>
      </c>
      <c r="U8">
        <v>267.42652199999998</v>
      </c>
      <c r="V8">
        <v>0</v>
      </c>
      <c r="W8">
        <v>12.4527</v>
      </c>
      <c r="X8">
        <v>34.484400000000001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8.7590380000000003</v>
      </c>
      <c r="AG8">
        <v>43.246502999999997</v>
      </c>
      <c r="AH8">
        <v>0</v>
      </c>
      <c r="AI8">
        <v>0</v>
      </c>
      <c r="AJ8">
        <v>0</v>
      </c>
      <c r="AK8">
        <v>52.652889000000002</v>
      </c>
      <c r="AL8">
        <v>2.4487760000000001</v>
      </c>
      <c r="AM8">
        <v>0</v>
      </c>
      <c r="AN8">
        <v>0.71308000000000005</v>
      </c>
      <c r="AO8">
        <v>0</v>
      </c>
      <c r="AP8">
        <v>1.4724839999999999</v>
      </c>
      <c r="AQ8">
        <v>0</v>
      </c>
      <c r="AR8">
        <v>2.115043</v>
      </c>
      <c r="AS8">
        <v>15.978232</v>
      </c>
      <c r="AT8">
        <v>10.774076000000001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75.291814999999986</v>
      </c>
      <c r="BA8">
        <f t="shared" si="1"/>
        <v>1686.6369689999995</v>
      </c>
      <c r="BD8">
        <v>5.1100000000000003</v>
      </c>
      <c r="BE8">
        <v>1.84</v>
      </c>
      <c r="BF8">
        <v>2.12</v>
      </c>
      <c r="BG8">
        <v>1.71</v>
      </c>
      <c r="BH8">
        <v>5.8</v>
      </c>
      <c r="BI8">
        <v>0.79</v>
      </c>
      <c r="BJ8">
        <v>0.4</v>
      </c>
      <c r="BK8">
        <v>1.66</v>
      </c>
      <c r="BL8">
        <v>0.86</v>
      </c>
      <c r="BM8">
        <v>0.08</v>
      </c>
      <c r="BN8">
        <v>1.68</v>
      </c>
      <c r="BO8">
        <v>3.61</v>
      </c>
      <c r="BP8">
        <v>0.25</v>
      </c>
      <c r="BQ8">
        <v>1.92</v>
      </c>
      <c r="BR8">
        <v>2.1</v>
      </c>
      <c r="BS8">
        <v>1.58</v>
      </c>
      <c r="BT8">
        <v>2.8443610000000001</v>
      </c>
      <c r="BU8">
        <v>1.285531</v>
      </c>
      <c r="BV8">
        <v>2.3701919999999999</v>
      </c>
      <c r="BW8">
        <v>1.8608690000000001</v>
      </c>
      <c r="BX8">
        <v>1.8768860000000001</v>
      </c>
      <c r="BY8">
        <v>2.5710630000000001</v>
      </c>
      <c r="BZ8">
        <v>1.27182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5.090706</v>
      </c>
      <c r="CK8">
        <v>1.7915730000000001</v>
      </c>
      <c r="CL8">
        <v>1.85623</v>
      </c>
      <c r="CM8">
        <v>3.3641679999999998</v>
      </c>
      <c r="CN8">
        <v>1.6969030000000001</v>
      </c>
      <c r="CO8">
        <v>4.113702</v>
      </c>
      <c r="CP8">
        <v>4.0792169999999999</v>
      </c>
      <c r="CQ8">
        <v>3.2909609999999998</v>
      </c>
      <c r="CR8">
        <v>0.82049899999999998</v>
      </c>
      <c r="CS8">
        <v>2.6761710000000001</v>
      </c>
      <c r="CT8">
        <v>0</v>
      </c>
      <c r="CU8">
        <v>0</v>
      </c>
      <c r="CV8">
        <v>0</v>
      </c>
      <c r="CW8">
        <v>0.92096299999999998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75.291814999999986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358.328012</v>
      </c>
      <c r="L9">
        <v>328.44230099999999</v>
      </c>
      <c r="M9">
        <v>89.008067999999994</v>
      </c>
      <c r="N9">
        <v>114.13977199999999</v>
      </c>
      <c r="O9">
        <v>119.53624499999999</v>
      </c>
      <c r="P9">
        <v>112.53150599999999</v>
      </c>
      <c r="Q9">
        <v>9.9226069999999993</v>
      </c>
      <c r="R9">
        <v>14.868605000000001</v>
      </c>
      <c r="S9">
        <v>11.520142999999999</v>
      </c>
      <c r="T9">
        <v>0.53642400000000001</v>
      </c>
      <c r="U9">
        <v>267.42652199999998</v>
      </c>
      <c r="V9">
        <v>0</v>
      </c>
      <c r="W9">
        <v>12.4527</v>
      </c>
      <c r="X9">
        <v>34.484400000000001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8.7590380000000003</v>
      </c>
      <c r="AG9">
        <v>43.246502999999997</v>
      </c>
      <c r="AH9">
        <v>0</v>
      </c>
      <c r="AI9">
        <v>0</v>
      </c>
      <c r="AJ9">
        <v>0</v>
      </c>
      <c r="AK9">
        <v>52.652889000000002</v>
      </c>
      <c r="AL9">
        <v>2.4487760000000001</v>
      </c>
      <c r="AM9">
        <v>0</v>
      </c>
      <c r="AN9">
        <v>0.71308000000000005</v>
      </c>
      <c r="AO9">
        <v>0</v>
      </c>
      <c r="AP9">
        <v>1.4724839999999999</v>
      </c>
      <c r="AQ9">
        <v>0</v>
      </c>
      <c r="AR9">
        <v>2.115043</v>
      </c>
      <c r="AS9">
        <v>15.978232</v>
      </c>
      <c r="AT9">
        <v>10.774076000000001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75.261814999999984</v>
      </c>
      <c r="BA9">
        <f t="shared" si="1"/>
        <v>1686.6192409999994</v>
      </c>
      <c r="BD9">
        <v>5.1100000000000003</v>
      </c>
      <c r="BE9">
        <v>1.84</v>
      </c>
      <c r="BF9">
        <v>2.12</v>
      </c>
      <c r="BG9">
        <v>1.71</v>
      </c>
      <c r="BH9">
        <v>5.8</v>
      </c>
      <c r="BI9">
        <v>0.79</v>
      </c>
      <c r="BJ9">
        <v>0.4</v>
      </c>
      <c r="BK9">
        <v>1.66</v>
      </c>
      <c r="BL9">
        <v>0.83</v>
      </c>
      <c r="BM9">
        <v>0.08</v>
      </c>
      <c r="BN9">
        <v>1.68</v>
      </c>
      <c r="BO9">
        <v>3.61</v>
      </c>
      <c r="BP9">
        <v>0.25</v>
      </c>
      <c r="BQ9">
        <v>1.92</v>
      </c>
      <c r="BR9">
        <v>2.1</v>
      </c>
      <c r="BS9">
        <v>1.58</v>
      </c>
      <c r="BT9">
        <v>2.8443610000000001</v>
      </c>
      <c r="BU9">
        <v>1.285531</v>
      </c>
      <c r="BV9">
        <v>2.3701919999999999</v>
      </c>
      <c r="BW9">
        <v>1.8608690000000001</v>
      </c>
      <c r="BX9">
        <v>1.8768860000000001</v>
      </c>
      <c r="BY9">
        <v>2.5710630000000001</v>
      </c>
      <c r="BZ9">
        <v>1.27182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5.090706</v>
      </c>
      <c r="CK9">
        <v>1.7915730000000001</v>
      </c>
      <c r="CL9">
        <v>1.85623</v>
      </c>
      <c r="CM9">
        <v>3.3641679999999998</v>
      </c>
      <c r="CN9">
        <v>1.6969030000000001</v>
      </c>
      <c r="CO9">
        <v>4.113702</v>
      </c>
      <c r="CP9">
        <v>4.0792169999999999</v>
      </c>
      <c r="CQ9">
        <v>3.2909609999999998</v>
      </c>
      <c r="CR9">
        <v>0.82049899999999998</v>
      </c>
      <c r="CS9">
        <v>2.6761710000000001</v>
      </c>
      <c r="CT9">
        <v>0</v>
      </c>
      <c r="CU9">
        <v>0</v>
      </c>
      <c r="CV9">
        <v>0</v>
      </c>
      <c r="CW9">
        <v>0.92096299999999998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75.261814999999984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358.31574000000001</v>
      </c>
      <c r="L10">
        <v>328.44230099999999</v>
      </c>
      <c r="M10">
        <v>89.008067999999994</v>
      </c>
      <c r="N10">
        <v>114.13977199999999</v>
      </c>
      <c r="O10">
        <v>119.53624499999999</v>
      </c>
      <c r="P10">
        <v>112.53150599999999</v>
      </c>
      <c r="Q10">
        <v>9.9226069999999993</v>
      </c>
      <c r="R10">
        <v>14.868605000000001</v>
      </c>
      <c r="S10">
        <v>11.520142999999999</v>
      </c>
      <c r="T10">
        <v>0.53642400000000001</v>
      </c>
      <c r="U10">
        <v>267.42652199999998</v>
      </c>
      <c r="V10">
        <v>0</v>
      </c>
      <c r="W10">
        <v>12.4527</v>
      </c>
      <c r="X10">
        <v>34.484400000000001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8.7590380000000003</v>
      </c>
      <c r="AG10">
        <v>43.246502999999997</v>
      </c>
      <c r="AH10">
        <v>0</v>
      </c>
      <c r="AI10">
        <v>0</v>
      </c>
      <c r="AJ10">
        <v>0</v>
      </c>
      <c r="AK10">
        <v>52.652889000000002</v>
      </c>
      <c r="AL10">
        <v>2.4487760000000001</v>
      </c>
      <c r="AM10">
        <v>0</v>
      </c>
      <c r="AN10">
        <v>0.71308000000000005</v>
      </c>
      <c r="AO10">
        <v>0</v>
      </c>
      <c r="AP10">
        <v>1.4724839999999999</v>
      </c>
      <c r="AQ10">
        <v>0</v>
      </c>
      <c r="AR10">
        <v>2.115043</v>
      </c>
      <c r="AS10">
        <v>15.978232</v>
      </c>
      <c r="AT10">
        <v>10.774076000000001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75.261814999999984</v>
      </c>
      <c r="BA10">
        <f t="shared" si="1"/>
        <v>1686.6069689999995</v>
      </c>
      <c r="BD10">
        <v>5.1100000000000003</v>
      </c>
      <c r="BE10">
        <v>1.84</v>
      </c>
      <c r="BF10">
        <v>2.12</v>
      </c>
      <c r="BG10">
        <v>1.71</v>
      </c>
      <c r="BH10">
        <v>5.8</v>
      </c>
      <c r="BI10">
        <v>0.79</v>
      </c>
      <c r="BJ10">
        <v>0.4</v>
      </c>
      <c r="BK10">
        <v>1.66</v>
      </c>
      <c r="BL10">
        <v>0.83</v>
      </c>
      <c r="BM10">
        <v>0.08</v>
      </c>
      <c r="BN10">
        <v>1.68</v>
      </c>
      <c r="BO10">
        <v>3.61</v>
      </c>
      <c r="BP10">
        <v>0.25</v>
      </c>
      <c r="BQ10">
        <v>1.92</v>
      </c>
      <c r="BR10">
        <v>2.1</v>
      </c>
      <c r="BS10">
        <v>1.58</v>
      </c>
      <c r="BT10">
        <v>2.8443610000000001</v>
      </c>
      <c r="BU10">
        <v>1.285531</v>
      </c>
      <c r="BV10">
        <v>2.3701919999999999</v>
      </c>
      <c r="BW10">
        <v>1.8608690000000001</v>
      </c>
      <c r="BX10">
        <v>1.8768860000000001</v>
      </c>
      <c r="BY10">
        <v>2.5710630000000001</v>
      </c>
      <c r="BZ10">
        <v>1.27182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5.090706</v>
      </c>
      <c r="CK10">
        <v>1.7915730000000001</v>
      </c>
      <c r="CL10">
        <v>1.85623</v>
      </c>
      <c r="CM10">
        <v>3.3641679999999998</v>
      </c>
      <c r="CN10">
        <v>1.6969030000000001</v>
      </c>
      <c r="CO10">
        <v>4.113702</v>
      </c>
      <c r="CP10">
        <v>4.0792169999999999</v>
      </c>
      <c r="CQ10">
        <v>3.2909609999999998</v>
      </c>
      <c r="CR10">
        <v>0.82049899999999998</v>
      </c>
      <c r="CS10">
        <v>2.6761710000000001</v>
      </c>
      <c r="CT10">
        <v>0</v>
      </c>
      <c r="CU10">
        <v>0</v>
      </c>
      <c r="CV10">
        <v>0</v>
      </c>
      <c r="CW10">
        <v>0.92096299999999998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75.261814999999984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358.328012</v>
      </c>
      <c r="L11">
        <v>328.44230099999999</v>
      </c>
      <c r="M11">
        <v>89.008067999999994</v>
      </c>
      <c r="N11">
        <v>114.13977199999999</v>
      </c>
      <c r="O11">
        <v>119.53624499999999</v>
      </c>
      <c r="P11">
        <v>112.53150599999999</v>
      </c>
      <c r="Q11">
        <v>9.9226069999999993</v>
      </c>
      <c r="R11">
        <v>14.868605000000001</v>
      </c>
      <c r="S11">
        <v>11.520142999999999</v>
      </c>
      <c r="T11">
        <v>0.53642400000000001</v>
      </c>
      <c r="U11">
        <v>267.42652199999998</v>
      </c>
      <c r="V11">
        <v>0</v>
      </c>
      <c r="W11">
        <v>12.4527</v>
      </c>
      <c r="X11">
        <v>34.484400000000001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8.7590380000000003</v>
      </c>
      <c r="AG11">
        <v>43.246502999999997</v>
      </c>
      <c r="AH11">
        <v>0</v>
      </c>
      <c r="AI11">
        <v>0</v>
      </c>
      <c r="AJ11">
        <v>0</v>
      </c>
      <c r="AK11">
        <v>52.652889000000002</v>
      </c>
      <c r="AL11">
        <v>2.4487760000000001</v>
      </c>
      <c r="AM11">
        <v>0</v>
      </c>
      <c r="AN11">
        <v>0.71308000000000005</v>
      </c>
      <c r="AO11">
        <v>0</v>
      </c>
      <c r="AP11">
        <v>5.399108</v>
      </c>
      <c r="AQ11">
        <v>0</v>
      </c>
      <c r="AR11">
        <v>2.115043</v>
      </c>
      <c r="AS11">
        <v>4.8965550000000002</v>
      </c>
      <c r="AT11">
        <v>10.774076000000001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73.539730999999989</v>
      </c>
      <c r="BA11">
        <f t="shared" si="1"/>
        <v>1677.7421039999997</v>
      </c>
      <c r="BD11">
        <v>5.1100000000000003</v>
      </c>
      <c r="BE11">
        <v>1.84</v>
      </c>
      <c r="BF11">
        <v>2.12</v>
      </c>
      <c r="BG11">
        <v>1.71</v>
      </c>
      <c r="BH11">
        <v>5.8</v>
      </c>
      <c r="BI11">
        <v>0.79</v>
      </c>
      <c r="BJ11">
        <v>0.4</v>
      </c>
      <c r="BK11">
        <v>1.66</v>
      </c>
      <c r="BL11">
        <v>0.79</v>
      </c>
      <c r="BM11">
        <v>0.08</v>
      </c>
      <c r="BN11">
        <v>1.68</v>
      </c>
      <c r="BO11">
        <v>3.61</v>
      </c>
      <c r="BP11">
        <v>0.25</v>
      </c>
      <c r="BQ11">
        <v>1.92</v>
      </c>
      <c r="BR11">
        <v>2.1</v>
      </c>
      <c r="BS11">
        <v>1.58</v>
      </c>
      <c r="BT11">
        <v>2.8443610000000001</v>
      </c>
      <c r="BU11">
        <v>1.285531</v>
      </c>
      <c r="BV11">
        <v>2.3701919999999999</v>
      </c>
      <c r="BW11">
        <v>1.8608690000000001</v>
      </c>
      <c r="BX11">
        <v>1.8768860000000001</v>
      </c>
      <c r="BY11">
        <v>2.5710630000000001</v>
      </c>
      <c r="BZ11">
        <v>1.27182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5.090706</v>
      </c>
      <c r="CK11">
        <v>1.7915730000000001</v>
      </c>
      <c r="CL11">
        <v>1.85623</v>
      </c>
      <c r="CM11">
        <v>1.6820839999999999</v>
      </c>
      <c r="CN11">
        <v>1.6969030000000001</v>
      </c>
      <c r="CO11">
        <v>4.113702</v>
      </c>
      <c r="CP11">
        <v>4.0792169999999999</v>
      </c>
      <c r="CQ11">
        <v>3.2909609999999998</v>
      </c>
      <c r="CR11">
        <v>0.82049899999999998</v>
      </c>
      <c r="CS11">
        <v>2.6761710000000001</v>
      </c>
      <c r="CT11">
        <v>0</v>
      </c>
      <c r="CU11">
        <v>0</v>
      </c>
      <c r="CV11">
        <v>0</v>
      </c>
      <c r="CW11">
        <v>0.92096299999999998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73.539730999999989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358.31574000000001</v>
      </c>
      <c r="L12">
        <v>328.44230099999999</v>
      </c>
      <c r="M12">
        <v>89.008067999999994</v>
      </c>
      <c r="N12">
        <v>114.13977199999999</v>
      </c>
      <c r="O12">
        <v>119.53624499999999</v>
      </c>
      <c r="P12">
        <v>130.696642</v>
      </c>
      <c r="Q12">
        <v>9.9226069999999993</v>
      </c>
      <c r="R12">
        <v>14.868605000000001</v>
      </c>
      <c r="S12">
        <v>11.520142999999999</v>
      </c>
      <c r="T12">
        <v>0.53642400000000001</v>
      </c>
      <c r="U12">
        <v>267.42652199999998</v>
      </c>
      <c r="V12">
        <v>0</v>
      </c>
      <c r="W12">
        <v>12.4527</v>
      </c>
      <c r="X12">
        <v>34.484400000000001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8.7590380000000003</v>
      </c>
      <c r="AG12">
        <v>43.246502999999997</v>
      </c>
      <c r="AH12">
        <v>0</v>
      </c>
      <c r="AI12">
        <v>0</v>
      </c>
      <c r="AJ12">
        <v>0</v>
      </c>
      <c r="AK12">
        <v>52.652889000000002</v>
      </c>
      <c r="AL12">
        <v>2.4487760000000001</v>
      </c>
      <c r="AM12">
        <v>0</v>
      </c>
      <c r="AN12">
        <v>0.71308000000000005</v>
      </c>
      <c r="AO12">
        <v>0</v>
      </c>
      <c r="AP12">
        <v>5.399108</v>
      </c>
      <c r="AQ12">
        <v>0</v>
      </c>
      <c r="AR12">
        <v>2.115043</v>
      </c>
      <c r="AS12">
        <v>4.8965550000000002</v>
      </c>
      <c r="AT12">
        <v>10.774076000000001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73.539730999999989</v>
      </c>
      <c r="BA12">
        <f t="shared" si="1"/>
        <v>1695.8949679999998</v>
      </c>
      <c r="BD12">
        <v>5.1100000000000003</v>
      </c>
      <c r="BE12">
        <v>1.84</v>
      </c>
      <c r="BF12">
        <v>2.12</v>
      </c>
      <c r="BG12">
        <v>1.71</v>
      </c>
      <c r="BH12">
        <v>5.8</v>
      </c>
      <c r="BI12">
        <v>0.79</v>
      </c>
      <c r="BJ12">
        <v>0.4</v>
      </c>
      <c r="BK12">
        <v>1.66</v>
      </c>
      <c r="BL12">
        <v>0.79</v>
      </c>
      <c r="BM12">
        <v>0.08</v>
      </c>
      <c r="BN12">
        <v>1.68</v>
      </c>
      <c r="BO12">
        <v>3.61</v>
      </c>
      <c r="BP12">
        <v>0.25</v>
      </c>
      <c r="BQ12">
        <v>1.92</v>
      </c>
      <c r="BR12">
        <v>2.1</v>
      </c>
      <c r="BS12">
        <v>1.58</v>
      </c>
      <c r="BT12">
        <v>2.8443610000000001</v>
      </c>
      <c r="BU12">
        <v>1.285531</v>
      </c>
      <c r="BV12">
        <v>2.3701919999999999</v>
      </c>
      <c r="BW12">
        <v>1.8608690000000001</v>
      </c>
      <c r="BX12">
        <v>1.8768860000000001</v>
      </c>
      <c r="BY12">
        <v>2.5710630000000001</v>
      </c>
      <c r="BZ12">
        <v>1.27182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5.090706</v>
      </c>
      <c r="CK12">
        <v>1.7915730000000001</v>
      </c>
      <c r="CL12">
        <v>1.85623</v>
      </c>
      <c r="CM12">
        <v>1.6820839999999999</v>
      </c>
      <c r="CN12">
        <v>1.6969030000000001</v>
      </c>
      <c r="CO12">
        <v>4.113702</v>
      </c>
      <c r="CP12">
        <v>4.0792169999999999</v>
      </c>
      <c r="CQ12">
        <v>3.2909609999999998</v>
      </c>
      <c r="CR12">
        <v>0.82049899999999998</v>
      </c>
      <c r="CS12">
        <v>2.6761710000000001</v>
      </c>
      <c r="CT12">
        <v>0</v>
      </c>
      <c r="CU12">
        <v>0</v>
      </c>
      <c r="CV12">
        <v>0</v>
      </c>
      <c r="CW12">
        <v>0.92096299999999998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73.539730999999989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358.328012</v>
      </c>
      <c r="L13">
        <v>328.44230099999999</v>
      </c>
      <c r="M13">
        <v>89.008067999999994</v>
      </c>
      <c r="N13">
        <v>114.13977199999999</v>
      </c>
      <c r="O13">
        <v>119.53624499999999</v>
      </c>
      <c r="P13">
        <v>130.696642</v>
      </c>
      <c r="Q13">
        <v>0.95789999999999997</v>
      </c>
      <c r="R13">
        <v>19.595882</v>
      </c>
      <c r="S13">
        <v>11.520142999999999</v>
      </c>
      <c r="T13">
        <v>0.53642400000000001</v>
      </c>
      <c r="U13">
        <v>267.42652199999998</v>
      </c>
      <c r="V13">
        <v>0</v>
      </c>
      <c r="W13">
        <v>12.4527</v>
      </c>
      <c r="X13">
        <v>34.484400000000001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8.7590380000000003</v>
      </c>
      <c r="AG13">
        <v>43.246502999999997</v>
      </c>
      <c r="AH13">
        <v>0</v>
      </c>
      <c r="AI13">
        <v>0</v>
      </c>
      <c r="AJ13">
        <v>0</v>
      </c>
      <c r="AK13">
        <v>52.652889000000002</v>
      </c>
      <c r="AL13">
        <v>2.4487760000000001</v>
      </c>
      <c r="AM13">
        <v>0</v>
      </c>
      <c r="AN13">
        <v>0.71308000000000005</v>
      </c>
      <c r="AO13">
        <v>0</v>
      </c>
      <c r="AP13">
        <v>5.399108</v>
      </c>
      <c r="AQ13">
        <v>0</v>
      </c>
      <c r="AR13">
        <v>2.115043</v>
      </c>
      <c r="AS13">
        <v>4.8965550000000002</v>
      </c>
      <c r="AT13">
        <v>10.774076000000001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73.539730999999989</v>
      </c>
      <c r="BA13">
        <f t="shared" si="1"/>
        <v>1691.6698100000001</v>
      </c>
      <c r="BD13">
        <v>5.1100000000000003</v>
      </c>
      <c r="BE13">
        <v>1.84</v>
      </c>
      <c r="BF13">
        <v>2.12</v>
      </c>
      <c r="BG13">
        <v>1.71</v>
      </c>
      <c r="BH13">
        <v>5.8</v>
      </c>
      <c r="BI13">
        <v>0.79</v>
      </c>
      <c r="BJ13">
        <v>0.4</v>
      </c>
      <c r="BK13">
        <v>1.66</v>
      </c>
      <c r="BL13">
        <v>0.79</v>
      </c>
      <c r="BM13">
        <v>0.08</v>
      </c>
      <c r="BN13">
        <v>1.68</v>
      </c>
      <c r="BO13">
        <v>3.61</v>
      </c>
      <c r="BP13">
        <v>0.25</v>
      </c>
      <c r="BQ13">
        <v>1.92</v>
      </c>
      <c r="BR13">
        <v>2.1</v>
      </c>
      <c r="BS13">
        <v>1.58</v>
      </c>
      <c r="BT13">
        <v>2.8443610000000001</v>
      </c>
      <c r="BU13">
        <v>1.285531</v>
      </c>
      <c r="BV13">
        <v>2.3701919999999999</v>
      </c>
      <c r="BW13">
        <v>1.8608690000000001</v>
      </c>
      <c r="BX13">
        <v>1.8768860000000001</v>
      </c>
      <c r="BY13">
        <v>2.5710630000000001</v>
      </c>
      <c r="BZ13">
        <v>1.27182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5.090706</v>
      </c>
      <c r="CK13">
        <v>1.7915730000000001</v>
      </c>
      <c r="CL13">
        <v>1.85623</v>
      </c>
      <c r="CM13">
        <v>1.6820839999999999</v>
      </c>
      <c r="CN13">
        <v>1.6969030000000001</v>
      </c>
      <c r="CO13">
        <v>4.113702</v>
      </c>
      <c r="CP13">
        <v>4.0792169999999999</v>
      </c>
      <c r="CQ13">
        <v>3.2909609999999998</v>
      </c>
      <c r="CR13">
        <v>0.82049899999999998</v>
      </c>
      <c r="CS13">
        <v>2.6761710000000001</v>
      </c>
      <c r="CT13">
        <v>0</v>
      </c>
      <c r="CU13">
        <v>0</v>
      </c>
      <c r="CV13">
        <v>0</v>
      </c>
      <c r="CW13">
        <v>0.92096299999999998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73.539730999999989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358.31574000000001</v>
      </c>
      <c r="L14">
        <v>328.44230099999999</v>
      </c>
      <c r="M14">
        <v>89.008067999999994</v>
      </c>
      <c r="N14">
        <v>114.13977199999999</v>
      </c>
      <c r="O14">
        <v>119.53624499999999</v>
      </c>
      <c r="P14">
        <v>130.696642</v>
      </c>
      <c r="Q14">
        <v>0.95789999999999997</v>
      </c>
      <c r="R14">
        <v>19.595882</v>
      </c>
      <c r="S14">
        <v>11.520142999999999</v>
      </c>
      <c r="T14">
        <v>0.53642400000000001</v>
      </c>
      <c r="U14">
        <v>267.42652199999998</v>
      </c>
      <c r="V14">
        <v>0</v>
      </c>
      <c r="W14">
        <v>12.4527</v>
      </c>
      <c r="X14">
        <v>34.484400000000001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8.7590380000000003</v>
      </c>
      <c r="AG14">
        <v>43.246502999999997</v>
      </c>
      <c r="AH14">
        <v>0</v>
      </c>
      <c r="AI14">
        <v>0</v>
      </c>
      <c r="AJ14">
        <v>0</v>
      </c>
      <c r="AK14">
        <v>52.652889000000002</v>
      </c>
      <c r="AL14">
        <v>2.4487760000000001</v>
      </c>
      <c r="AM14">
        <v>0</v>
      </c>
      <c r="AN14">
        <v>0.71308000000000005</v>
      </c>
      <c r="AO14">
        <v>0</v>
      </c>
      <c r="AP14">
        <v>5.399108</v>
      </c>
      <c r="AQ14">
        <v>0</v>
      </c>
      <c r="AR14">
        <v>2.115043</v>
      </c>
      <c r="AS14">
        <v>4.8965550000000002</v>
      </c>
      <c r="AT14">
        <v>10.774076000000001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73.539730999999989</v>
      </c>
      <c r="BA14">
        <f t="shared" si="1"/>
        <v>1691.6575380000002</v>
      </c>
      <c r="BD14">
        <v>5.1100000000000003</v>
      </c>
      <c r="BE14">
        <v>1.84</v>
      </c>
      <c r="BF14">
        <v>2.12</v>
      </c>
      <c r="BG14">
        <v>1.71</v>
      </c>
      <c r="BH14">
        <v>5.8</v>
      </c>
      <c r="BI14">
        <v>0.79</v>
      </c>
      <c r="BJ14">
        <v>0.4</v>
      </c>
      <c r="BK14">
        <v>1.66</v>
      </c>
      <c r="BL14">
        <v>0.79</v>
      </c>
      <c r="BM14">
        <v>0.08</v>
      </c>
      <c r="BN14">
        <v>1.68</v>
      </c>
      <c r="BO14">
        <v>3.61</v>
      </c>
      <c r="BP14">
        <v>0.25</v>
      </c>
      <c r="BQ14">
        <v>1.92</v>
      </c>
      <c r="BR14">
        <v>2.1</v>
      </c>
      <c r="BS14">
        <v>1.58</v>
      </c>
      <c r="BT14">
        <v>2.8443610000000001</v>
      </c>
      <c r="BU14">
        <v>1.285531</v>
      </c>
      <c r="BV14">
        <v>2.3701919999999999</v>
      </c>
      <c r="BW14">
        <v>1.8608690000000001</v>
      </c>
      <c r="BX14">
        <v>1.8768860000000001</v>
      </c>
      <c r="BY14">
        <v>2.5710630000000001</v>
      </c>
      <c r="BZ14">
        <v>1.27182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5.090706</v>
      </c>
      <c r="CK14">
        <v>1.7915730000000001</v>
      </c>
      <c r="CL14">
        <v>1.85623</v>
      </c>
      <c r="CM14">
        <v>1.6820839999999999</v>
      </c>
      <c r="CN14">
        <v>1.6969030000000001</v>
      </c>
      <c r="CO14">
        <v>4.113702</v>
      </c>
      <c r="CP14">
        <v>4.0792169999999999</v>
      </c>
      <c r="CQ14">
        <v>3.2909609999999998</v>
      </c>
      <c r="CR14">
        <v>0.82049899999999998</v>
      </c>
      <c r="CS14">
        <v>2.6761710000000001</v>
      </c>
      <c r="CT14">
        <v>0</v>
      </c>
      <c r="CU14">
        <v>0</v>
      </c>
      <c r="CV14">
        <v>0</v>
      </c>
      <c r="CW14">
        <v>0.92096299999999998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73.539730999999989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358.328012</v>
      </c>
      <c r="L15">
        <v>328.44230099999999</v>
      </c>
      <c r="M15">
        <v>67.190267000000006</v>
      </c>
      <c r="N15">
        <v>114.13977199999999</v>
      </c>
      <c r="O15">
        <v>119.53624499999999</v>
      </c>
      <c r="P15">
        <v>112.53150599999999</v>
      </c>
      <c r="Q15">
        <v>9.9226069999999993</v>
      </c>
      <c r="R15">
        <v>19.595882</v>
      </c>
      <c r="S15">
        <v>11.520142999999999</v>
      </c>
      <c r="T15">
        <v>0.53642400000000001</v>
      </c>
      <c r="U15">
        <v>267.42652199999998</v>
      </c>
      <c r="V15">
        <v>0</v>
      </c>
      <c r="W15">
        <v>12.4527</v>
      </c>
      <c r="X15">
        <v>34.484400000000001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8.7590380000000003</v>
      </c>
      <c r="AG15">
        <v>43.246502999999997</v>
      </c>
      <c r="AH15">
        <v>0</v>
      </c>
      <c r="AI15">
        <v>0</v>
      </c>
      <c r="AJ15">
        <v>0</v>
      </c>
      <c r="AK15">
        <v>52.652889000000002</v>
      </c>
      <c r="AL15">
        <v>2.4487760000000001</v>
      </c>
      <c r="AM15">
        <v>0</v>
      </c>
      <c r="AN15">
        <v>0.71308000000000005</v>
      </c>
      <c r="AO15">
        <v>0</v>
      </c>
      <c r="AP15">
        <v>1.4724839999999999</v>
      </c>
      <c r="AQ15">
        <v>0</v>
      </c>
      <c r="AR15">
        <v>3.1725650000000001</v>
      </c>
      <c r="AS15">
        <v>4.8965550000000002</v>
      </c>
      <c r="AT15">
        <v>10.774076000000001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73.579730999999981</v>
      </c>
      <c r="BA15">
        <f t="shared" si="1"/>
        <v>1657.8224779999998</v>
      </c>
      <c r="BD15">
        <v>5.1100000000000003</v>
      </c>
      <c r="BE15">
        <v>1.84</v>
      </c>
      <c r="BF15">
        <v>2.12</v>
      </c>
      <c r="BG15">
        <v>1.71</v>
      </c>
      <c r="BH15">
        <v>5.8</v>
      </c>
      <c r="BI15">
        <v>0.79</v>
      </c>
      <c r="BJ15">
        <v>0.4</v>
      </c>
      <c r="BK15">
        <v>1.66</v>
      </c>
      <c r="BL15">
        <v>0.83</v>
      </c>
      <c r="BM15">
        <v>0.08</v>
      </c>
      <c r="BN15">
        <v>1.68</v>
      </c>
      <c r="BO15">
        <v>3.61</v>
      </c>
      <c r="BP15">
        <v>0.25</v>
      </c>
      <c r="BQ15">
        <v>1.92</v>
      </c>
      <c r="BR15">
        <v>2.1</v>
      </c>
      <c r="BS15">
        <v>1.58</v>
      </c>
      <c r="BT15">
        <v>2.8443610000000001</v>
      </c>
      <c r="BU15">
        <v>1.285531</v>
      </c>
      <c r="BV15">
        <v>2.3701919999999999</v>
      </c>
      <c r="BW15">
        <v>1.8608690000000001</v>
      </c>
      <c r="BX15">
        <v>1.8768860000000001</v>
      </c>
      <c r="BY15">
        <v>2.5710630000000001</v>
      </c>
      <c r="BZ15">
        <v>1.27182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5.090706</v>
      </c>
      <c r="CK15">
        <v>1.7915730000000001</v>
      </c>
      <c r="CL15">
        <v>1.85623</v>
      </c>
      <c r="CM15">
        <v>1.6820839999999999</v>
      </c>
      <c r="CN15">
        <v>1.6969030000000001</v>
      </c>
      <c r="CO15">
        <v>4.113702</v>
      </c>
      <c r="CP15">
        <v>4.0792169999999999</v>
      </c>
      <c r="CQ15">
        <v>3.2909609999999998</v>
      </c>
      <c r="CR15">
        <v>0.82049899999999998</v>
      </c>
      <c r="CS15">
        <v>2.6761710000000001</v>
      </c>
      <c r="CT15">
        <v>0</v>
      </c>
      <c r="CU15">
        <v>0</v>
      </c>
      <c r="CV15">
        <v>0</v>
      </c>
      <c r="CW15">
        <v>0.92096299999999998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73.579730999999981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358.31574000000001</v>
      </c>
      <c r="L16">
        <v>328.44230099999999</v>
      </c>
      <c r="M16">
        <v>52.821767000000001</v>
      </c>
      <c r="N16">
        <v>114.13977199999999</v>
      </c>
      <c r="O16">
        <v>119.53624499999999</v>
      </c>
      <c r="P16">
        <v>112.53150599999999</v>
      </c>
      <c r="Q16">
        <v>9.9226069999999993</v>
      </c>
      <c r="R16">
        <v>19.595882</v>
      </c>
      <c r="S16">
        <v>11.520142999999999</v>
      </c>
      <c r="T16">
        <v>0.53642400000000001</v>
      </c>
      <c r="U16">
        <v>267.42652199999998</v>
      </c>
      <c r="V16">
        <v>0</v>
      </c>
      <c r="W16">
        <v>12.4527</v>
      </c>
      <c r="X16">
        <v>34.484400000000001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8.7590380000000003</v>
      </c>
      <c r="AG16">
        <v>43.246502999999997</v>
      </c>
      <c r="AH16">
        <v>0</v>
      </c>
      <c r="AI16">
        <v>0</v>
      </c>
      <c r="AJ16">
        <v>0</v>
      </c>
      <c r="AK16">
        <v>52.652889000000002</v>
      </c>
      <c r="AL16">
        <v>2.4487760000000001</v>
      </c>
      <c r="AM16">
        <v>0</v>
      </c>
      <c r="AN16">
        <v>0.71308000000000005</v>
      </c>
      <c r="AO16">
        <v>0</v>
      </c>
      <c r="AP16">
        <v>1.4724839999999999</v>
      </c>
      <c r="AQ16">
        <v>0</v>
      </c>
      <c r="AR16">
        <v>3.1725650000000001</v>
      </c>
      <c r="AS16">
        <v>4.8965550000000002</v>
      </c>
      <c r="AT16">
        <v>10.774076000000001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73.579730999999981</v>
      </c>
      <c r="BA16">
        <f t="shared" si="1"/>
        <v>1643.4417059999998</v>
      </c>
      <c r="BD16">
        <v>5.1100000000000003</v>
      </c>
      <c r="BE16">
        <v>1.84</v>
      </c>
      <c r="BF16">
        <v>2.12</v>
      </c>
      <c r="BG16">
        <v>1.71</v>
      </c>
      <c r="BH16">
        <v>5.8</v>
      </c>
      <c r="BI16">
        <v>0.79</v>
      </c>
      <c r="BJ16">
        <v>0.4</v>
      </c>
      <c r="BK16">
        <v>1.66</v>
      </c>
      <c r="BL16">
        <v>0.83</v>
      </c>
      <c r="BM16">
        <v>0.08</v>
      </c>
      <c r="BN16">
        <v>1.68</v>
      </c>
      <c r="BO16">
        <v>3.61</v>
      </c>
      <c r="BP16">
        <v>0.25</v>
      </c>
      <c r="BQ16">
        <v>1.92</v>
      </c>
      <c r="BR16">
        <v>2.1</v>
      </c>
      <c r="BS16">
        <v>1.58</v>
      </c>
      <c r="BT16">
        <v>2.8443610000000001</v>
      </c>
      <c r="BU16">
        <v>1.285531</v>
      </c>
      <c r="BV16">
        <v>2.3701919999999999</v>
      </c>
      <c r="BW16">
        <v>1.8608690000000001</v>
      </c>
      <c r="BX16">
        <v>1.8768860000000001</v>
      </c>
      <c r="BY16">
        <v>2.5710630000000001</v>
      </c>
      <c r="BZ16">
        <v>1.27182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5.090706</v>
      </c>
      <c r="CK16">
        <v>1.7915730000000001</v>
      </c>
      <c r="CL16">
        <v>1.85623</v>
      </c>
      <c r="CM16">
        <v>1.6820839999999999</v>
      </c>
      <c r="CN16">
        <v>1.6969030000000001</v>
      </c>
      <c r="CO16">
        <v>4.113702</v>
      </c>
      <c r="CP16">
        <v>4.0792169999999999</v>
      </c>
      <c r="CQ16">
        <v>3.2909609999999998</v>
      </c>
      <c r="CR16">
        <v>0.82049899999999998</v>
      </c>
      <c r="CS16">
        <v>2.6761710000000001</v>
      </c>
      <c r="CT16">
        <v>0</v>
      </c>
      <c r="CU16">
        <v>0</v>
      </c>
      <c r="CV16">
        <v>0</v>
      </c>
      <c r="CW16">
        <v>0.92096299999999998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73.579730999999981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358.328012</v>
      </c>
      <c r="L17">
        <v>328.44230099999999</v>
      </c>
      <c r="M17">
        <v>52.821767000000001</v>
      </c>
      <c r="N17">
        <v>114.13977199999999</v>
      </c>
      <c r="O17">
        <v>119.53624499999999</v>
      </c>
      <c r="P17">
        <v>112.53150599999999</v>
      </c>
      <c r="Q17">
        <v>9.9226069999999993</v>
      </c>
      <c r="R17">
        <v>19.595882</v>
      </c>
      <c r="S17">
        <v>11.520142999999999</v>
      </c>
      <c r="T17">
        <v>0.53642400000000001</v>
      </c>
      <c r="U17">
        <v>267.42652199999998</v>
      </c>
      <c r="V17">
        <v>0</v>
      </c>
      <c r="W17">
        <v>12.4527</v>
      </c>
      <c r="X17">
        <v>34.484400000000001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8.7590380000000003</v>
      </c>
      <c r="AG17">
        <v>43.246502999999997</v>
      </c>
      <c r="AH17">
        <v>0</v>
      </c>
      <c r="AI17">
        <v>0</v>
      </c>
      <c r="AJ17">
        <v>0</v>
      </c>
      <c r="AK17">
        <v>52.652889000000002</v>
      </c>
      <c r="AL17">
        <v>2.4487760000000001</v>
      </c>
      <c r="AM17">
        <v>0</v>
      </c>
      <c r="AN17">
        <v>0.71308000000000005</v>
      </c>
      <c r="AO17">
        <v>0</v>
      </c>
      <c r="AP17">
        <v>1.4724839999999999</v>
      </c>
      <c r="AQ17">
        <v>0</v>
      </c>
      <c r="AR17">
        <v>2.115043</v>
      </c>
      <c r="AS17">
        <v>4.8965550000000002</v>
      </c>
      <c r="AT17">
        <v>10.774076000000001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73.579730999999981</v>
      </c>
      <c r="BA17">
        <f t="shared" si="1"/>
        <v>1642.3964559999997</v>
      </c>
      <c r="BD17">
        <v>5.1100000000000003</v>
      </c>
      <c r="BE17">
        <v>1.84</v>
      </c>
      <c r="BF17">
        <v>2.12</v>
      </c>
      <c r="BG17">
        <v>1.71</v>
      </c>
      <c r="BH17">
        <v>5.8</v>
      </c>
      <c r="BI17">
        <v>0.79</v>
      </c>
      <c r="BJ17">
        <v>0.4</v>
      </c>
      <c r="BK17">
        <v>1.66</v>
      </c>
      <c r="BL17">
        <v>0.83</v>
      </c>
      <c r="BM17">
        <v>0.08</v>
      </c>
      <c r="BN17">
        <v>1.68</v>
      </c>
      <c r="BO17">
        <v>3.61</v>
      </c>
      <c r="BP17">
        <v>0.25</v>
      </c>
      <c r="BQ17">
        <v>1.92</v>
      </c>
      <c r="BR17">
        <v>2.1</v>
      </c>
      <c r="BS17">
        <v>1.58</v>
      </c>
      <c r="BT17">
        <v>2.8443610000000001</v>
      </c>
      <c r="BU17">
        <v>1.285531</v>
      </c>
      <c r="BV17">
        <v>2.3701919999999999</v>
      </c>
      <c r="BW17">
        <v>1.8608690000000001</v>
      </c>
      <c r="BX17">
        <v>1.8768860000000001</v>
      </c>
      <c r="BY17">
        <v>2.5710630000000001</v>
      </c>
      <c r="BZ17">
        <v>1.27182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5.090706</v>
      </c>
      <c r="CK17">
        <v>1.7915730000000001</v>
      </c>
      <c r="CL17">
        <v>1.85623</v>
      </c>
      <c r="CM17">
        <v>1.6820839999999999</v>
      </c>
      <c r="CN17">
        <v>1.6969030000000001</v>
      </c>
      <c r="CO17">
        <v>4.113702</v>
      </c>
      <c r="CP17">
        <v>4.0792169999999999</v>
      </c>
      <c r="CQ17">
        <v>3.2909609999999998</v>
      </c>
      <c r="CR17">
        <v>0.82049899999999998</v>
      </c>
      <c r="CS17">
        <v>2.6761710000000001</v>
      </c>
      <c r="CT17">
        <v>0</v>
      </c>
      <c r="CU17">
        <v>0</v>
      </c>
      <c r="CV17">
        <v>0</v>
      </c>
      <c r="CW17">
        <v>0.92096299999999998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73.579730999999981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358.31574000000001</v>
      </c>
      <c r="L18">
        <v>328.44230099999999</v>
      </c>
      <c r="M18">
        <v>52.821767000000001</v>
      </c>
      <c r="N18">
        <v>114.13977199999999</v>
      </c>
      <c r="O18">
        <v>119.53624499999999</v>
      </c>
      <c r="P18">
        <v>112.53150599999999</v>
      </c>
      <c r="Q18">
        <v>9.9226069999999993</v>
      </c>
      <c r="R18">
        <v>19.595882</v>
      </c>
      <c r="S18">
        <v>11.520142999999999</v>
      </c>
      <c r="T18">
        <v>0.53642400000000001</v>
      </c>
      <c r="U18">
        <v>267.42652199999998</v>
      </c>
      <c r="V18">
        <v>0</v>
      </c>
      <c r="W18">
        <v>12.4527</v>
      </c>
      <c r="X18">
        <v>34.484400000000001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8.7590380000000003</v>
      </c>
      <c r="AG18">
        <v>43.246502999999997</v>
      </c>
      <c r="AH18">
        <v>0</v>
      </c>
      <c r="AI18">
        <v>0</v>
      </c>
      <c r="AJ18">
        <v>0</v>
      </c>
      <c r="AK18">
        <v>52.652889000000002</v>
      </c>
      <c r="AL18">
        <v>2.4487760000000001</v>
      </c>
      <c r="AM18">
        <v>0</v>
      </c>
      <c r="AN18">
        <v>0.71308000000000005</v>
      </c>
      <c r="AO18">
        <v>0</v>
      </c>
      <c r="AP18">
        <v>1.4724839999999999</v>
      </c>
      <c r="AQ18">
        <v>0</v>
      </c>
      <c r="AR18">
        <v>2.115043</v>
      </c>
      <c r="AS18">
        <v>4.8965550000000002</v>
      </c>
      <c r="AT18">
        <v>10.774076000000001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73.579730999999981</v>
      </c>
      <c r="BA18">
        <f t="shared" si="1"/>
        <v>1642.3841839999998</v>
      </c>
      <c r="BD18">
        <v>5.1100000000000003</v>
      </c>
      <c r="BE18">
        <v>1.84</v>
      </c>
      <c r="BF18">
        <v>2.12</v>
      </c>
      <c r="BG18">
        <v>1.71</v>
      </c>
      <c r="BH18">
        <v>5.8</v>
      </c>
      <c r="BI18">
        <v>0.79</v>
      </c>
      <c r="BJ18">
        <v>0.4</v>
      </c>
      <c r="BK18">
        <v>1.66</v>
      </c>
      <c r="BL18">
        <v>0.83</v>
      </c>
      <c r="BM18">
        <v>0.08</v>
      </c>
      <c r="BN18">
        <v>1.68</v>
      </c>
      <c r="BO18">
        <v>3.61</v>
      </c>
      <c r="BP18">
        <v>0.25</v>
      </c>
      <c r="BQ18">
        <v>1.92</v>
      </c>
      <c r="BR18">
        <v>2.1</v>
      </c>
      <c r="BS18">
        <v>1.58</v>
      </c>
      <c r="BT18">
        <v>2.8443610000000001</v>
      </c>
      <c r="BU18">
        <v>1.285531</v>
      </c>
      <c r="BV18">
        <v>2.3701919999999999</v>
      </c>
      <c r="BW18">
        <v>1.8608690000000001</v>
      </c>
      <c r="BX18">
        <v>1.8768860000000001</v>
      </c>
      <c r="BY18">
        <v>2.5710630000000001</v>
      </c>
      <c r="BZ18">
        <v>1.27182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5.090706</v>
      </c>
      <c r="CK18">
        <v>1.7915730000000001</v>
      </c>
      <c r="CL18">
        <v>1.85623</v>
      </c>
      <c r="CM18">
        <v>1.6820839999999999</v>
      </c>
      <c r="CN18">
        <v>1.6969030000000001</v>
      </c>
      <c r="CO18">
        <v>4.113702</v>
      </c>
      <c r="CP18">
        <v>4.0792169999999999</v>
      </c>
      <c r="CQ18">
        <v>3.2909609999999998</v>
      </c>
      <c r="CR18">
        <v>0.82049899999999998</v>
      </c>
      <c r="CS18">
        <v>2.6761710000000001</v>
      </c>
      <c r="CT18">
        <v>0</v>
      </c>
      <c r="CU18">
        <v>0</v>
      </c>
      <c r="CV18">
        <v>0</v>
      </c>
      <c r="CW18">
        <v>0.92096299999999998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73.579730999999981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358.328012</v>
      </c>
      <c r="L19">
        <v>327.69865099999998</v>
      </c>
      <c r="M19">
        <v>52.821767000000001</v>
      </c>
      <c r="N19">
        <v>114.13977199999999</v>
      </c>
      <c r="O19">
        <v>119.53624499999999</v>
      </c>
      <c r="P19">
        <v>112.53150599999999</v>
      </c>
      <c r="Q19">
        <v>10.509808</v>
      </c>
      <c r="R19">
        <v>18.362055000000002</v>
      </c>
      <c r="S19">
        <v>12.403546</v>
      </c>
      <c r="T19">
        <v>0.53642400000000001</v>
      </c>
      <c r="U19">
        <v>267.42652199999998</v>
      </c>
      <c r="V19">
        <v>0</v>
      </c>
      <c r="W19">
        <v>12.4527</v>
      </c>
      <c r="X19">
        <v>34.484400000000001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8.7590380000000003</v>
      </c>
      <c r="AG19">
        <v>43.246502999999997</v>
      </c>
      <c r="AH19">
        <v>0</v>
      </c>
      <c r="AI19">
        <v>0</v>
      </c>
      <c r="AJ19">
        <v>0</v>
      </c>
      <c r="AK19">
        <v>52.652889000000002</v>
      </c>
      <c r="AL19">
        <v>2.4487760000000001</v>
      </c>
      <c r="AM19">
        <v>0</v>
      </c>
      <c r="AN19">
        <v>0.71308000000000005</v>
      </c>
      <c r="AO19">
        <v>0</v>
      </c>
      <c r="AP19">
        <v>1.4724839999999999</v>
      </c>
      <c r="AQ19">
        <v>0</v>
      </c>
      <c r="AR19">
        <v>3.1725650000000001</v>
      </c>
      <c r="AS19">
        <v>4.8965550000000002</v>
      </c>
      <c r="AT19">
        <v>10.774076000000001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73.579730999999981</v>
      </c>
      <c r="BA19">
        <f t="shared" si="1"/>
        <v>1642.947105</v>
      </c>
      <c r="BD19">
        <v>5.1100000000000003</v>
      </c>
      <c r="BE19">
        <v>1.84</v>
      </c>
      <c r="BF19">
        <v>2.12</v>
      </c>
      <c r="BG19">
        <v>1.71</v>
      </c>
      <c r="BH19">
        <v>5.8</v>
      </c>
      <c r="BI19">
        <v>0.79</v>
      </c>
      <c r="BJ19">
        <v>0.4</v>
      </c>
      <c r="BK19">
        <v>1.66</v>
      </c>
      <c r="BL19">
        <v>0.83</v>
      </c>
      <c r="BM19">
        <v>0.08</v>
      </c>
      <c r="BN19">
        <v>1.68</v>
      </c>
      <c r="BO19">
        <v>3.61</v>
      </c>
      <c r="BP19">
        <v>0.25</v>
      </c>
      <c r="BQ19">
        <v>1.92</v>
      </c>
      <c r="BR19">
        <v>2.1</v>
      </c>
      <c r="BS19">
        <v>1.58</v>
      </c>
      <c r="BT19">
        <v>2.8443610000000001</v>
      </c>
      <c r="BU19">
        <v>1.285531</v>
      </c>
      <c r="BV19">
        <v>2.3701919999999999</v>
      </c>
      <c r="BW19">
        <v>1.8608690000000001</v>
      </c>
      <c r="BX19">
        <v>1.8768860000000001</v>
      </c>
      <c r="BY19">
        <v>2.5710630000000001</v>
      </c>
      <c r="BZ19">
        <v>1.27182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5.090706</v>
      </c>
      <c r="CK19">
        <v>1.7915730000000001</v>
      </c>
      <c r="CL19">
        <v>1.85623</v>
      </c>
      <c r="CM19">
        <v>1.6820839999999999</v>
      </c>
      <c r="CN19">
        <v>1.6969030000000001</v>
      </c>
      <c r="CO19">
        <v>4.113702</v>
      </c>
      <c r="CP19">
        <v>4.0792169999999999</v>
      </c>
      <c r="CQ19">
        <v>3.2909609999999998</v>
      </c>
      <c r="CR19">
        <v>0.82049899999999998</v>
      </c>
      <c r="CS19">
        <v>2.6761710000000001</v>
      </c>
      <c r="CT19">
        <v>0</v>
      </c>
      <c r="CU19">
        <v>0</v>
      </c>
      <c r="CV19">
        <v>0</v>
      </c>
      <c r="CW19">
        <v>0.92096299999999998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73.579730999999981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347.048495</v>
      </c>
      <c r="L20">
        <v>327.69865099999998</v>
      </c>
      <c r="M20">
        <v>52.821767000000001</v>
      </c>
      <c r="N20">
        <v>114.13977199999999</v>
      </c>
      <c r="O20">
        <v>119.53624499999999</v>
      </c>
      <c r="P20">
        <v>112.53150599999999</v>
      </c>
      <c r="Q20">
        <v>10.509808</v>
      </c>
      <c r="R20">
        <v>12.796676</v>
      </c>
      <c r="S20">
        <v>8.8090969999999995</v>
      </c>
      <c r="T20">
        <v>0.53642400000000001</v>
      </c>
      <c r="U20">
        <v>267.42652199999998</v>
      </c>
      <c r="V20">
        <v>0</v>
      </c>
      <c r="W20">
        <v>12.4527</v>
      </c>
      <c r="X20">
        <v>34.484400000000001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8.7590380000000003</v>
      </c>
      <c r="AG20">
        <v>43.246502999999997</v>
      </c>
      <c r="AH20">
        <v>0</v>
      </c>
      <c r="AI20">
        <v>0</v>
      </c>
      <c r="AJ20">
        <v>0</v>
      </c>
      <c r="AK20">
        <v>52.652889000000002</v>
      </c>
      <c r="AL20">
        <v>2.4487760000000001</v>
      </c>
      <c r="AM20">
        <v>0</v>
      </c>
      <c r="AN20">
        <v>0.71308000000000005</v>
      </c>
      <c r="AO20">
        <v>0</v>
      </c>
      <c r="AP20">
        <v>1.4724839999999999</v>
      </c>
      <c r="AQ20">
        <v>0</v>
      </c>
      <c r="AR20">
        <v>3.1725650000000001</v>
      </c>
      <c r="AS20">
        <v>4.8965550000000002</v>
      </c>
      <c r="AT20">
        <v>10.774076000000001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73.579730999999981</v>
      </c>
      <c r="BA20">
        <f t="shared" si="1"/>
        <v>1622.5077599999997</v>
      </c>
      <c r="BD20">
        <v>5.1100000000000003</v>
      </c>
      <c r="BE20">
        <v>1.84</v>
      </c>
      <c r="BF20">
        <v>2.12</v>
      </c>
      <c r="BG20">
        <v>1.71</v>
      </c>
      <c r="BH20">
        <v>5.8</v>
      </c>
      <c r="BI20">
        <v>0.79</v>
      </c>
      <c r="BJ20">
        <v>0.4</v>
      </c>
      <c r="BK20">
        <v>1.66</v>
      </c>
      <c r="BL20">
        <v>0.83</v>
      </c>
      <c r="BM20">
        <v>0.08</v>
      </c>
      <c r="BN20">
        <v>1.68</v>
      </c>
      <c r="BO20">
        <v>3.61</v>
      </c>
      <c r="BP20">
        <v>0.25</v>
      </c>
      <c r="BQ20">
        <v>1.92</v>
      </c>
      <c r="BR20">
        <v>2.1</v>
      </c>
      <c r="BS20">
        <v>1.58</v>
      </c>
      <c r="BT20">
        <v>2.8443610000000001</v>
      </c>
      <c r="BU20">
        <v>1.285531</v>
      </c>
      <c r="BV20">
        <v>2.3701919999999999</v>
      </c>
      <c r="BW20">
        <v>1.8608690000000001</v>
      </c>
      <c r="BX20">
        <v>1.8768860000000001</v>
      </c>
      <c r="BY20">
        <v>2.5710630000000001</v>
      </c>
      <c r="BZ20">
        <v>1.27182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5.090706</v>
      </c>
      <c r="CK20">
        <v>1.7915730000000001</v>
      </c>
      <c r="CL20">
        <v>1.85623</v>
      </c>
      <c r="CM20">
        <v>1.6820839999999999</v>
      </c>
      <c r="CN20">
        <v>1.6969030000000001</v>
      </c>
      <c r="CO20">
        <v>4.113702</v>
      </c>
      <c r="CP20">
        <v>4.0792169999999999</v>
      </c>
      <c r="CQ20">
        <v>3.2909609999999998</v>
      </c>
      <c r="CR20">
        <v>0.82049899999999998</v>
      </c>
      <c r="CS20">
        <v>2.6761710000000001</v>
      </c>
      <c r="CT20">
        <v>0</v>
      </c>
      <c r="CU20">
        <v>0</v>
      </c>
      <c r="CV20">
        <v>0</v>
      </c>
      <c r="CW20">
        <v>0.92096299999999998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73.579730999999981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347.11446999999998</v>
      </c>
      <c r="L21">
        <v>327.69865099999998</v>
      </c>
      <c r="M21">
        <v>52.821767000000001</v>
      </c>
      <c r="N21">
        <v>114.13977199999999</v>
      </c>
      <c r="O21">
        <v>119.53624499999999</v>
      </c>
      <c r="P21">
        <v>112.53150599999999</v>
      </c>
      <c r="Q21">
        <v>10.509808</v>
      </c>
      <c r="R21">
        <v>12.796676</v>
      </c>
      <c r="S21">
        <v>7.4485590000000004</v>
      </c>
      <c r="T21">
        <v>0.53642400000000001</v>
      </c>
      <c r="U21">
        <v>267.42652199999998</v>
      </c>
      <c r="V21">
        <v>0</v>
      </c>
      <c r="W21">
        <v>12.4527</v>
      </c>
      <c r="X21">
        <v>34.484400000000001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8.7590380000000003</v>
      </c>
      <c r="AG21">
        <v>43.246502999999997</v>
      </c>
      <c r="AH21">
        <v>0</v>
      </c>
      <c r="AI21">
        <v>0</v>
      </c>
      <c r="AJ21">
        <v>0</v>
      </c>
      <c r="AK21">
        <v>52.652889000000002</v>
      </c>
      <c r="AL21">
        <v>2.4487760000000001</v>
      </c>
      <c r="AM21">
        <v>0</v>
      </c>
      <c r="AN21">
        <v>0.71308000000000005</v>
      </c>
      <c r="AO21">
        <v>0</v>
      </c>
      <c r="AP21">
        <v>1.4724839999999999</v>
      </c>
      <c r="AQ21">
        <v>0</v>
      </c>
      <c r="AR21">
        <v>3.1725650000000001</v>
      </c>
      <c r="AS21">
        <v>4.8965550000000002</v>
      </c>
      <c r="AT21">
        <v>10.774076000000001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73.579730999999981</v>
      </c>
      <c r="BA21">
        <f t="shared" si="1"/>
        <v>1621.2131969999996</v>
      </c>
      <c r="BD21">
        <v>5.1100000000000003</v>
      </c>
      <c r="BE21">
        <v>1.84</v>
      </c>
      <c r="BF21">
        <v>2.12</v>
      </c>
      <c r="BG21">
        <v>1.71</v>
      </c>
      <c r="BH21">
        <v>5.8</v>
      </c>
      <c r="BI21">
        <v>0.79</v>
      </c>
      <c r="BJ21">
        <v>0.4</v>
      </c>
      <c r="BK21">
        <v>1.66</v>
      </c>
      <c r="BL21">
        <v>0.83</v>
      </c>
      <c r="BM21">
        <v>0.08</v>
      </c>
      <c r="BN21">
        <v>1.68</v>
      </c>
      <c r="BO21">
        <v>3.61</v>
      </c>
      <c r="BP21">
        <v>0.25</v>
      </c>
      <c r="BQ21">
        <v>1.92</v>
      </c>
      <c r="BR21">
        <v>2.1</v>
      </c>
      <c r="BS21">
        <v>1.58</v>
      </c>
      <c r="BT21">
        <v>2.8443610000000001</v>
      </c>
      <c r="BU21">
        <v>1.285531</v>
      </c>
      <c r="BV21">
        <v>2.3701919999999999</v>
      </c>
      <c r="BW21">
        <v>1.8608690000000001</v>
      </c>
      <c r="BX21">
        <v>1.8768860000000001</v>
      </c>
      <c r="BY21">
        <v>2.5710630000000001</v>
      </c>
      <c r="BZ21">
        <v>1.27182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5.090706</v>
      </c>
      <c r="CK21">
        <v>1.7915730000000001</v>
      </c>
      <c r="CL21">
        <v>1.85623</v>
      </c>
      <c r="CM21">
        <v>1.6820839999999999</v>
      </c>
      <c r="CN21">
        <v>1.6969030000000001</v>
      </c>
      <c r="CO21">
        <v>4.113702</v>
      </c>
      <c r="CP21">
        <v>4.0792169999999999</v>
      </c>
      <c r="CQ21">
        <v>3.2909609999999998</v>
      </c>
      <c r="CR21">
        <v>0.82049899999999998</v>
      </c>
      <c r="CS21">
        <v>2.6761710000000001</v>
      </c>
      <c r="CT21">
        <v>0</v>
      </c>
      <c r="CU21">
        <v>0</v>
      </c>
      <c r="CV21">
        <v>0</v>
      </c>
      <c r="CW21">
        <v>0.92096299999999998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73.579730999999981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347.048495</v>
      </c>
      <c r="L22">
        <v>327.69865099999998</v>
      </c>
      <c r="M22">
        <v>73.579340999999999</v>
      </c>
      <c r="N22">
        <v>114.13977199999999</v>
      </c>
      <c r="O22">
        <v>119.53624499999999</v>
      </c>
      <c r="P22">
        <v>112.53150599999999</v>
      </c>
      <c r="Q22">
        <v>10.509808</v>
      </c>
      <c r="R22">
        <v>12.796676</v>
      </c>
      <c r="S22">
        <v>7.4485590000000004</v>
      </c>
      <c r="T22">
        <v>0.53642400000000001</v>
      </c>
      <c r="U22">
        <v>267.42652199999998</v>
      </c>
      <c r="V22">
        <v>0</v>
      </c>
      <c r="W22">
        <v>12.4527</v>
      </c>
      <c r="X22">
        <v>34.484400000000001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8.7590380000000003</v>
      </c>
      <c r="AG22">
        <v>43.246502999999997</v>
      </c>
      <c r="AH22">
        <v>0</v>
      </c>
      <c r="AI22">
        <v>0</v>
      </c>
      <c r="AJ22">
        <v>0</v>
      </c>
      <c r="AK22">
        <v>52.652889000000002</v>
      </c>
      <c r="AL22">
        <v>2.4487760000000001</v>
      </c>
      <c r="AM22">
        <v>0</v>
      </c>
      <c r="AN22">
        <v>0.71308000000000005</v>
      </c>
      <c r="AO22">
        <v>0</v>
      </c>
      <c r="AP22">
        <v>1.4724839999999999</v>
      </c>
      <c r="AQ22">
        <v>0</v>
      </c>
      <c r="AR22">
        <v>3.1725650000000001</v>
      </c>
      <c r="AS22">
        <v>4.8965550000000002</v>
      </c>
      <c r="AT22">
        <v>10.774076000000001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73.579730999999981</v>
      </c>
      <c r="BA22">
        <f t="shared" si="1"/>
        <v>1641.9047959999996</v>
      </c>
      <c r="BD22">
        <v>5.1100000000000003</v>
      </c>
      <c r="BE22">
        <v>1.84</v>
      </c>
      <c r="BF22">
        <v>2.12</v>
      </c>
      <c r="BG22">
        <v>1.71</v>
      </c>
      <c r="BH22">
        <v>5.8</v>
      </c>
      <c r="BI22">
        <v>0.79</v>
      </c>
      <c r="BJ22">
        <v>0.4</v>
      </c>
      <c r="BK22">
        <v>1.66</v>
      </c>
      <c r="BL22">
        <v>0.83</v>
      </c>
      <c r="BM22">
        <v>0.08</v>
      </c>
      <c r="BN22">
        <v>1.68</v>
      </c>
      <c r="BO22">
        <v>3.61</v>
      </c>
      <c r="BP22">
        <v>0.25</v>
      </c>
      <c r="BQ22">
        <v>1.92</v>
      </c>
      <c r="BR22">
        <v>2.1</v>
      </c>
      <c r="BS22">
        <v>1.58</v>
      </c>
      <c r="BT22">
        <v>2.8443610000000001</v>
      </c>
      <c r="BU22">
        <v>1.285531</v>
      </c>
      <c r="BV22">
        <v>2.3701919999999999</v>
      </c>
      <c r="BW22">
        <v>1.8608690000000001</v>
      </c>
      <c r="BX22">
        <v>1.8768860000000001</v>
      </c>
      <c r="BY22">
        <v>2.5710630000000001</v>
      </c>
      <c r="BZ22">
        <v>1.27182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5.090706</v>
      </c>
      <c r="CK22">
        <v>1.7915730000000001</v>
      </c>
      <c r="CL22">
        <v>1.85623</v>
      </c>
      <c r="CM22">
        <v>1.6820839999999999</v>
      </c>
      <c r="CN22">
        <v>1.6969030000000001</v>
      </c>
      <c r="CO22">
        <v>4.113702</v>
      </c>
      <c r="CP22">
        <v>4.0792169999999999</v>
      </c>
      <c r="CQ22">
        <v>3.2909609999999998</v>
      </c>
      <c r="CR22">
        <v>0.82049899999999998</v>
      </c>
      <c r="CS22">
        <v>2.6761710000000001</v>
      </c>
      <c r="CT22">
        <v>0</v>
      </c>
      <c r="CU22">
        <v>0</v>
      </c>
      <c r="CV22">
        <v>0</v>
      </c>
      <c r="CW22">
        <v>0.92096299999999998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73.579730999999981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335.26499999999999</v>
      </c>
      <c r="L23">
        <v>319.09564799999998</v>
      </c>
      <c r="M23">
        <v>88.187922999999998</v>
      </c>
      <c r="N23">
        <v>114.13977199999999</v>
      </c>
      <c r="O23">
        <v>119.53624499999999</v>
      </c>
      <c r="P23">
        <v>130.696642</v>
      </c>
      <c r="Q23">
        <v>0.95789999999999997</v>
      </c>
      <c r="R23">
        <v>5.7473999999999998</v>
      </c>
      <c r="S23">
        <v>1.9157999999999999</v>
      </c>
      <c r="T23">
        <v>0.53642400000000001</v>
      </c>
      <c r="U23">
        <v>267.42652199999998</v>
      </c>
      <c r="V23">
        <v>0</v>
      </c>
      <c r="W23">
        <v>12.4527</v>
      </c>
      <c r="X23">
        <v>34.484400000000001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8.7590380000000003</v>
      </c>
      <c r="AG23">
        <v>43.246502999999997</v>
      </c>
      <c r="AH23">
        <v>0</v>
      </c>
      <c r="AI23">
        <v>0</v>
      </c>
      <c r="AJ23">
        <v>0</v>
      </c>
      <c r="AK23">
        <v>52.652889000000002</v>
      </c>
      <c r="AL23">
        <v>2.4487760000000001</v>
      </c>
      <c r="AM23">
        <v>0</v>
      </c>
      <c r="AN23">
        <v>0.71308000000000005</v>
      </c>
      <c r="AO23">
        <v>0</v>
      </c>
      <c r="AP23">
        <v>1.4724839999999999</v>
      </c>
      <c r="AQ23">
        <v>0</v>
      </c>
      <c r="AR23">
        <v>3.7013259999999999</v>
      </c>
      <c r="AS23">
        <v>4.8965550000000002</v>
      </c>
      <c r="AT23">
        <v>10.774076000000001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73.579730999999981</v>
      </c>
      <c r="BA23">
        <f t="shared" si="1"/>
        <v>1632.6868339999999</v>
      </c>
      <c r="BD23">
        <v>5.1100000000000003</v>
      </c>
      <c r="BE23">
        <v>1.84</v>
      </c>
      <c r="BF23">
        <v>2.12</v>
      </c>
      <c r="BG23">
        <v>1.71</v>
      </c>
      <c r="BH23">
        <v>5.8</v>
      </c>
      <c r="BI23">
        <v>0.79</v>
      </c>
      <c r="BJ23">
        <v>0.4</v>
      </c>
      <c r="BK23">
        <v>1.66</v>
      </c>
      <c r="BL23">
        <v>0.83</v>
      </c>
      <c r="BM23">
        <v>0.08</v>
      </c>
      <c r="BN23">
        <v>1.68</v>
      </c>
      <c r="BO23">
        <v>3.61</v>
      </c>
      <c r="BP23">
        <v>0.25</v>
      </c>
      <c r="BQ23">
        <v>1.92</v>
      </c>
      <c r="BR23">
        <v>2.1</v>
      </c>
      <c r="BS23">
        <v>1.58</v>
      </c>
      <c r="BT23">
        <v>2.8443610000000001</v>
      </c>
      <c r="BU23">
        <v>1.285531</v>
      </c>
      <c r="BV23">
        <v>2.3701919999999999</v>
      </c>
      <c r="BW23">
        <v>1.8608690000000001</v>
      </c>
      <c r="BX23">
        <v>1.8768860000000001</v>
      </c>
      <c r="BY23">
        <v>2.5710630000000001</v>
      </c>
      <c r="BZ23">
        <v>1.27182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5.090706</v>
      </c>
      <c r="CK23">
        <v>1.7915730000000001</v>
      </c>
      <c r="CL23">
        <v>1.85623</v>
      </c>
      <c r="CM23">
        <v>1.6820839999999999</v>
      </c>
      <c r="CN23">
        <v>1.6969030000000001</v>
      </c>
      <c r="CO23">
        <v>4.113702</v>
      </c>
      <c r="CP23">
        <v>4.0792169999999999</v>
      </c>
      <c r="CQ23">
        <v>3.2909609999999998</v>
      </c>
      <c r="CR23">
        <v>0.82049899999999998</v>
      </c>
      <c r="CS23">
        <v>2.6761710000000001</v>
      </c>
      <c r="CT23">
        <v>0</v>
      </c>
      <c r="CU23">
        <v>0</v>
      </c>
      <c r="CV23">
        <v>0</v>
      </c>
      <c r="CW23">
        <v>0.92096299999999998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73.579730999999981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335.26499999999999</v>
      </c>
      <c r="L24">
        <v>319.09564799999998</v>
      </c>
      <c r="M24">
        <v>89.008067999999994</v>
      </c>
      <c r="N24">
        <v>114.13977199999999</v>
      </c>
      <c r="O24">
        <v>119.53624499999999</v>
      </c>
      <c r="P24">
        <v>130.696642</v>
      </c>
      <c r="Q24">
        <v>0.95789999999999997</v>
      </c>
      <c r="R24">
        <v>12.436439999999999</v>
      </c>
      <c r="S24">
        <v>1.9157999999999999</v>
      </c>
      <c r="T24">
        <v>0.53642400000000001</v>
      </c>
      <c r="U24">
        <v>267.42652199999998</v>
      </c>
      <c r="V24">
        <v>3.2940040000000002</v>
      </c>
      <c r="W24">
        <v>20.263003999999999</v>
      </c>
      <c r="X24">
        <v>73.920472000000004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8.7590380000000003</v>
      </c>
      <c r="AG24">
        <v>43.246502999999997</v>
      </c>
      <c r="AH24">
        <v>3.4627129999999999</v>
      </c>
      <c r="AI24">
        <v>0</v>
      </c>
      <c r="AJ24">
        <v>0</v>
      </c>
      <c r="AK24">
        <v>52.652889000000002</v>
      </c>
      <c r="AL24">
        <v>2.4487760000000001</v>
      </c>
      <c r="AM24">
        <v>0</v>
      </c>
      <c r="AN24">
        <v>0.71308000000000005</v>
      </c>
      <c r="AO24">
        <v>0</v>
      </c>
      <c r="AP24">
        <v>1.4724839999999999</v>
      </c>
      <c r="AQ24">
        <v>0</v>
      </c>
      <c r="AR24">
        <v>3.7013259999999999</v>
      </c>
      <c r="AS24">
        <v>4.8965550000000002</v>
      </c>
      <c r="AT24">
        <v>10.774076000000001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73.601187999999979</v>
      </c>
      <c r="BA24">
        <f t="shared" si="1"/>
        <v>1694.2205689999996</v>
      </c>
      <c r="BD24">
        <v>5.1100000000000003</v>
      </c>
      <c r="BE24">
        <v>1.84</v>
      </c>
      <c r="BF24">
        <v>2.12</v>
      </c>
      <c r="BG24">
        <v>1.71</v>
      </c>
      <c r="BH24">
        <v>5.8</v>
      </c>
      <c r="BI24">
        <v>0.79</v>
      </c>
      <c r="BJ24">
        <v>0.4</v>
      </c>
      <c r="BK24">
        <v>1.66</v>
      </c>
      <c r="BL24">
        <v>0.83</v>
      </c>
      <c r="BM24">
        <v>0.08</v>
      </c>
      <c r="BN24">
        <v>1.68</v>
      </c>
      <c r="BO24">
        <v>3.61</v>
      </c>
      <c r="BP24">
        <v>0.25</v>
      </c>
      <c r="BQ24">
        <v>1.92</v>
      </c>
      <c r="BR24">
        <v>2.1</v>
      </c>
      <c r="BS24">
        <v>1.58</v>
      </c>
      <c r="BT24">
        <v>2.8443610000000001</v>
      </c>
      <c r="BU24">
        <v>1.285531</v>
      </c>
      <c r="BV24">
        <v>2.3701919999999999</v>
      </c>
      <c r="BW24">
        <v>1.8608690000000001</v>
      </c>
      <c r="BX24">
        <v>1.8768860000000001</v>
      </c>
      <c r="BY24">
        <v>2.5710630000000001</v>
      </c>
      <c r="BZ24">
        <v>1.27182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5.090706</v>
      </c>
      <c r="CK24">
        <v>1.7915730000000001</v>
      </c>
      <c r="CL24">
        <v>1.85623</v>
      </c>
      <c r="CM24">
        <v>1.6820839999999999</v>
      </c>
      <c r="CN24">
        <v>1.6969030000000001</v>
      </c>
      <c r="CO24">
        <v>4.113702</v>
      </c>
      <c r="CP24">
        <v>4.0792169999999999</v>
      </c>
      <c r="CQ24">
        <v>3.2909609999999998</v>
      </c>
      <c r="CR24">
        <v>0.82049899999999998</v>
      </c>
      <c r="CS24">
        <v>2.6761710000000001</v>
      </c>
      <c r="CT24">
        <v>0</v>
      </c>
      <c r="CU24">
        <v>0</v>
      </c>
      <c r="CV24">
        <v>2.1457E-2</v>
      </c>
      <c r="CW24">
        <v>0.92096299999999998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73.601187999999979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354.423</v>
      </c>
      <c r="L25">
        <v>319.09564799999998</v>
      </c>
      <c r="M25">
        <v>89.008067999999994</v>
      </c>
      <c r="N25">
        <v>114.13977199999999</v>
      </c>
      <c r="O25">
        <v>119.53624499999999</v>
      </c>
      <c r="P25">
        <v>130.696642</v>
      </c>
      <c r="Q25">
        <v>0.95789999999999997</v>
      </c>
      <c r="R25">
        <v>13.028494</v>
      </c>
      <c r="S25">
        <v>1.9157999999999999</v>
      </c>
      <c r="T25">
        <v>0.53642400000000001</v>
      </c>
      <c r="U25">
        <v>267.42652199999998</v>
      </c>
      <c r="V25">
        <v>7.4874790000000004</v>
      </c>
      <c r="W25">
        <v>29.023475000000001</v>
      </c>
      <c r="X25">
        <v>73.920472000000004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8.7590380000000003</v>
      </c>
      <c r="AG25">
        <v>43.246502999999997</v>
      </c>
      <c r="AH25">
        <v>19.466061</v>
      </c>
      <c r="AI25">
        <v>0</v>
      </c>
      <c r="AJ25">
        <v>0</v>
      </c>
      <c r="AK25">
        <v>52.652889000000002</v>
      </c>
      <c r="AL25">
        <v>2.4487760000000001</v>
      </c>
      <c r="AM25">
        <v>0</v>
      </c>
      <c r="AN25">
        <v>0.71308000000000005</v>
      </c>
      <c r="AO25">
        <v>0</v>
      </c>
      <c r="AP25">
        <v>1.4724839999999999</v>
      </c>
      <c r="AQ25">
        <v>0</v>
      </c>
      <c r="AR25">
        <v>3.7013259999999999</v>
      </c>
      <c r="AS25">
        <v>4.8965550000000002</v>
      </c>
      <c r="AT25">
        <v>10.774076000000001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73.735293999999982</v>
      </c>
      <c r="BA25">
        <f t="shared" si="1"/>
        <v>1743.0620229999997</v>
      </c>
      <c r="BD25">
        <v>5.1100000000000003</v>
      </c>
      <c r="BE25">
        <v>1.84</v>
      </c>
      <c r="BF25">
        <v>2.12</v>
      </c>
      <c r="BG25">
        <v>1.71</v>
      </c>
      <c r="BH25">
        <v>5.8</v>
      </c>
      <c r="BI25">
        <v>0.79</v>
      </c>
      <c r="BJ25">
        <v>0.4</v>
      </c>
      <c r="BK25">
        <v>1.66</v>
      </c>
      <c r="BL25">
        <v>0.83</v>
      </c>
      <c r="BM25">
        <v>0.08</v>
      </c>
      <c r="BN25">
        <v>1.68</v>
      </c>
      <c r="BO25">
        <v>3.61</v>
      </c>
      <c r="BP25">
        <v>0.25</v>
      </c>
      <c r="BQ25">
        <v>1.92</v>
      </c>
      <c r="BR25">
        <v>2.1</v>
      </c>
      <c r="BS25">
        <v>1.58</v>
      </c>
      <c r="BT25">
        <v>2.8443610000000001</v>
      </c>
      <c r="BU25">
        <v>1.285531</v>
      </c>
      <c r="BV25">
        <v>2.3701919999999999</v>
      </c>
      <c r="BW25">
        <v>1.8608690000000001</v>
      </c>
      <c r="BX25">
        <v>1.8768860000000001</v>
      </c>
      <c r="BY25">
        <v>2.5710630000000001</v>
      </c>
      <c r="BZ25">
        <v>1.27182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5.090706</v>
      </c>
      <c r="CK25">
        <v>1.7915730000000001</v>
      </c>
      <c r="CL25">
        <v>1.85623</v>
      </c>
      <c r="CM25">
        <v>1.6820839999999999</v>
      </c>
      <c r="CN25">
        <v>1.6969030000000001</v>
      </c>
      <c r="CO25">
        <v>4.113702</v>
      </c>
      <c r="CP25">
        <v>4.0792169999999999</v>
      </c>
      <c r="CQ25">
        <v>3.2909609999999998</v>
      </c>
      <c r="CR25">
        <v>0.82049899999999998</v>
      </c>
      <c r="CS25">
        <v>2.6761710000000001</v>
      </c>
      <c r="CT25">
        <v>0</v>
      </c>
      <c r="CU25">
        <v>0</v>
      </c>
      <c r="CV25">
        <v>0.15556300000000001</v>
      </c>
      <c r="CW25">
        <v>0.92096299999999998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73.735293999999982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416.36933900000002</v>
      </c>
      <c r="L26">
        <v>405.306648</v>
      </c>
      <c r="M26">
        <v>89.008067999999994</v>
      </c>
      <c r="N26">
        <v>114.13977199999999</v>
      </c>
      <c r="O26">
        <v>119.53624499999999</v>
      </c>
      <c r="P26">
        <v>130.696642</v>
      </c>
      <c r="Q26">
        <v>5.2456519999999998</v>
      </c>
      <c r="R26">
        <v>13.028494</v>
      </c>
      <c r="S26">
        <v>6.3340180000000004</v>
      </c>
      <c r="T26">
        <v>0.53642400000000001</v>
      </c>
      <c r="U26">
        <v>267.42652199999998</v>
      </c>
      <c r="V26">
        <v>9.4622320000000002</v>
      </c>
      <c r="W26">
        <v>33.684075</v>
      </c>
      <c r="X26">
        <v>73.920472000000004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5.0921960000000004</v>
      </c>
      <c r="AF26">
        <v>8.7590380000000003</v>
      </c>
      <c r="AG26">
        <v>43.246502999999997</v>
      </c>
      <c r="AH26">
        <v>19.653234000000001</v>
      </c>
      <c r="AI26">
        <v>0</v>
      </c>
      <c r="AJ26">
        <v>0</v>
      </c>
      <c r="AK26">
        <v>52.652889000000002</v>
      </c>
      <c r="AL26">
        <v>2.4487760000000001</v>
      </c>
      <c r="AM26">
        <v>0</v>
      </c>
      <c r="AN26">
        <v>0.71308000000000005</v>
      </c>
      <c r="AO26">
        <v>0</v>
      </c>
      <c r="AP26">
        <v>1.4724839999999999</v>
      </c>
      <c r="AQ26">
        <v>0</v>
      </c>
      <c r="AR26">
        <v>3.7013259999999999</v>
      </c>
      <c r="AS26">
        <v>4.8965550000000002</v>
      </c>
      <c r="AT26">
        <v>10.774076000000001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73.727975999999984</v>
      </c>
      <c r="BA26">
        <f t="shared" si="1"/>
        <v>1911.8327360000001</v>
      </c>
      <c r="BD26">
        <v>5.1100000000000003</v>
      </c>
      <c r="BE26">
        <v>1.84</v>
      </c>
      <c r="BF26">
        <v>2.12</v>
      </c>
      <c r="BG26">
        <v>1.71</v>
      </c>
      <c r="BH26">
        <v>5.8</v>
      </c>
      <c r="BI26">
        <v>0.81</v>
      </c>
      <c r="BJ26">
        <v>0.41</v>
      </c>
      <c r="BK26">
        <v>1.66</v>
      </c>
      <c r="BL26">
        <v>0.79</v>
      </c>
      <c r="BM26">
        <v>0.08</v>
      </c>
      <c r="BN26">
        <v>1.68</v>
      </c>
      <c r="BO26">
        <v>3.61</v>
      </c>
      <c r="BP26">
        <v>0.25</v>
      </c>
      <c r="BQ26">
        <v>1.92</v>
      </c>
      <c r="BR26">
        <v>2.1</v>
      </c>
      <c r="BS26">
        <v>1.58</v>
      </c>
      <c r="BT26">
        <v>2.8443610000000001</v>
      </c>
      <c r="BU26">
        <v>1.285531</v>
      </c>
      <c r="BV26">
        <v>2.3701919999999999</v>
      </c>
      <c r="BW26">
        <v>1.8608690000000001</v>
      </c>
      <c r="BX26">
        <v>1.8768860000000001</v>
      </c>
      <c r="BY26">
        <v>2.5710630000000001</v>
      </c>
      <c r="BZ26">
        <v>1.27182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5.090706</v>
      </c>
      <c r="CK26">
        <v>1.7915730000000001</v>
      </c>
      <c r="CL26">
        <v>1.85623</v>
      </c>
      <c r="CM26">
        <v>1.6820839999999999</v>
      </c>
      <c r="CN26">
        <v>1.6969030000000001</v>
      </c>
      <c r="CO26">
        <v>4.113702</v>
      </c>
      <c r="CP26">
        <v>4.0792169999999999</v>
      </c>
      <c r="CQ26">
        <v>3.2909609999999998</v>
      </c>
      <c r="CR26">
        <v>0.82049899999999998</v>
      </c>
      <c r="CS26">
        <v>2.6761710000000001</v>
      </c>
      <c r="CT26">
        <v>0</v>
      </c>
      <c r="CU26">
        <v>0</v>
      </c>
      <c r="CV26">
        <v>0.158245</v>
      </c>
      <c r="CW26">
        <v>0.92096299999999998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73.727975999999984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540.89633900000001</v>
      </c>
      <c r="L27">
        <v>524.41633999999999</v>
      </c>
      <c r="M27">
        <v>89.008067999999994</v>
      </c>
      <c r="N27">
        <v>114.13977199999999</v>
      </c>
      <c r="O27">
        <v>119.53624499999999</v>
      </c>
      <c r="P27">
        <v>130.696642</v>
      </c>
      <c r="Q27">
        <v>5.2456519999999998</v>
      </c>
      <c r="R27">
        <v>30.583831</v>
      </c>
      <c r="S27">
        <v>6.3340180000000004</v>
      </c>
      <c r="T27">
        <v>0.53642400000000001</v>
      </c>
      <c r="U27">
        <v>267.42652199999998</v>
      </c>
      <c r="V27">
        <v>11.544696</v>
      </c>
      <c r="W27">
        <v>33.684075</v>
      </c>
      <c r="X27">
        <v>73.920472000000004</v>
      </c>
      <c r="Y27">
        <v>0</v>
      </c>
      <c r="Z27">
        <v>0</v>
      </c>
      <c r="AA27">
        <v>0</v>
      </c>
      <c r="AB27">
        <v>0</v>
      </c>
      <c r="AC27">
        <v>2.7804769999999999</v>
      </c>
      <c r="AD27">
        <v>0</v>
      </c>
      <c r="AE27">
        <v>16.295027999999999</v>
      </c>
      <c r="AF27">
        <v>8.7590380000000003</v>
      </c>
      <c r="AG27">
        <v>43.246502999999997</v>
      </c>
      <c r="AH27">
        <v>46.231893999999997</v>
      </c>
      <c r="AI27">
        <v>0</v>
      </c>
      <c r="AJ27">
        <v>0</v>
      </c>
      <c r="AK27">
        <v>52.652889000000002</v>
      </c>
      <c r="AL27">
        <v>2.4487760000000001</v>
      </c>
      <c r="AM27">
        <v>0</v>
      </c>
      <c r="AN27">
        <v>0.71308000000000005</v>
      </c>
      <c r="AO27">
        <v>0</v>
      </c>
      <c r="AP27">
        <v>1.4724839999999999</v>
      </c>
      <c r="AQ27">
        <v>15.615686</v>
      </c>
      <c r="AR27">
        <v>4.230086</v>
      </c>
      <c r="AS27">
        <v>5.1542680000000001</v>
      </c>
      <c r="AT27">
        <v>10.774076000000001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74.221717999999981</v>
      </c>
      <c r="BA27">
        <f t="shared" si="1"/>
        <v>2232.5650989999999</v>
      </c>
      <c r="BD27">
        <v>5.1100000000000003</v>
      </c>
      <c r="BE27">
        <v>1.84</v>
      </c>
      <c r="BF27">
        <v>2.12</v>
      </c>
      <c r="BG27">
        <v>1.71</v>
      </c>
      <c r="BH27">
        <v>5.8</v>
      </c>
      <c r="BI27">
        <v>0.82</v>
      </c>
      <c r="BJ27">
        <v>0.41</v>
      </c>
      <c r="BK27">
        <v>1.66</v>
      </c>
      <c r="BL27">
        <v>0.74</v>
      </c>
      <c r="BM27">
        <v>0.08</v>
      </c>
      <c r="BN27">
        <v>1.68</v>
      </c>
      <c r="BO27">
        <v>3.61</v>
      </c>
      <c r="BP27">
        <v>0.25</v>
      </c>
      <c r="BQ27">
        <v>1.92</v>
      </c>
      <c r="BR27">
        <v>2.1</v>
      </c>
      <c r="BS27">
        <v>1.58</v>
      </c>
      <c r="BT27">
        <v>2.8443610000000001</v>
      </c>
      <c r="BU27">
        <v>1.285531</v>
      </c>
      <c r="BV27">
        <v>2.3701919999999999</v>
      </c>
      <c r="BW27">
        <v>1.8608690000000001</v>
      </c>
      <c r="BX27">
        <v>1.8768860000000001</v>
      </c>
      <c r="BY27">
        <v>2.5710630000000001</v>
      </c>
      <c r="BZ27">
        <v>1.27182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5.090706</v>
      </c>
      <c r="CK27">
        <v>1.7915730000000001</v>
      </c>
      <c r="CL27">
        <v>1.85623</v>
      </c>
      <c r="CM27">
        <v>1.6820839999999999</v>
      </c>
      <c r="CN27">
        <v>1.6969030000000001</v>
      </c>
      <c r="CO27">
        <v>4.113702</v>
      </c>
      <c r="CP27">
        <v>4.0792169999999999</v>
      </c>
      <c r="CQ27">
        <v>3.2909609999999998</v>
      </c>
      <c r="CR27">
        <v>0.82049899999999998</v>
      </c>
      <c r="CS27">
        <v>2.6761710000000001</v>
      </c>
      <c r="CT27">
        <v>0</v>
      </c>
      <c r="CU27">
        <v>0.32185399999999997</v>
      </c>
      <c r="CV27">
        <v>0.37013299999999999</v>
      </c>
      <c r="CW27">
        <v>0.92096299999999998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74.221717999999981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8.3433089999999996</v>
      </c>
      <c r="H28">
        <v>0</v>
      </c>
      <c r="I28">
        <v>0</v>
      </c>
      <c r="J28">
        <v>0</v>
      </c>
      <c r="K28">
        <v>608.596316</v>
      </c>
      <c r="L28">
        <v>619.71742800000004</v>
      </c>
      <c r="M28">
        <v>89.008067999999994</v>
      </c>
      <c r="N28">
        <v>114.13977199999999</v>
      </c>
      <c r="O28">
        <v>119.53624499999999</v>
      </c>
      <c r="P28">
        <v>130.696642</v>
      </c>
      <c r="Q28">
        <v>11.582065</v>
      </c>
      <c r="R28">
        <v>39.974699999999999</v>
      </c>
      <c r="S28">
        <v>13.991471000000001</v>
      </c>
      <c r="T28">
        <v>0.53642400000000001</v>
      </c>
      <c r="U28">
        <v>267.42652199999998</v>
      </c>
      <c r="V28">
        <v>16.344802000000001</v>
      </c>
      <c r="W28">
        <v>44.445678999999998</v>
      </c>
      <c r="X28">
        <v>94.199886000000006</v>
      </c>
      <c r="Y28">
        <v>0</v>
      </c>
      <c r="Z28">
        <v>0</v>
      </c>
      <c r="AA28">
        <v>0</v>
      </c>
      <c r="AB28">
        <v>0</v>
      </c>
      <c r="AC28">
        <v>9.6052850000000003</v>
      </c>
      <c r="AD28">
        <v>0</v>
      </c>
      <c r="AE28">
        <v>16.295027999999999</v>
      </c>
      <c r="AF28">
        <v>8.7590380000000003</v>
      </c>
      <c r="AG28">
        <v>43.246502999999997</v>
      </c>
      <c r="AH28">
        <v>69.347841000000003</v>
      </c>
      <c r="AI28">
        <v>0</v>
      </c>
      <c r="AJ28">
        <v>0</v>
      </c>
      <c r="AK28">
        <v>52.652889000000002</v>
      </c>
      <c r="AL28">
        <v>2.4487760000000001</v>
      </c>
      <c r="AM28">
        <v>0</v>
      </c>
      <c r="AN28">
        <v>0.71308000000000005</v>
      </c>
      <c r="AO28">
        <v>0</v>
      </c>
      <c r="AP28">
        <v>1.4724839999999999</v>
      </c>
      <c r="AQ28">
        <v>30.346271999999999</v>
      </c>
      <c r="AR28">
        <v>4.230086</v>
      </c>
      <c r="AS28">
        <v>5.1542680000000001</v>
      </c>
      <c r="AT28">
        <v>10.774076000000001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74.708638999999991</v>
      </c>
      <c r="BA28">
        <f t="shared" si="1"/>
        <v>2508.2935939999998</v>
      </c>
      <c r="BD28">
        <v>5.1100000000000003</v>
      </c>
      <c r="BE28">
        <v>1.84</v>
      </c>
      <c r="BF28">
        <v>2.12</v>
      </c>
      <c r="BG28">
        <v>1.71</v>
      </c>
      <c r="BH28">
        <v>5.8</v>
      </c>
      <c r="BI28">
        <v>0.82</v>
      </c>
      <c r="BJ28">
        <v>0.41</v>
      </c>
      <c r="BK28">
        <v>1.66</v>
      </c>
      <c r="BL28">
        <v>0.72</v>
      </c>
      <c r="BM28">
        <v>0.08</v>
      </c>
      <c r="BN28">
        <v>1.68</v>
      </c>
      <c r="BO28">
        <v>3.61</v>
      </c>
      <c r="BP28">
        <v>0.25</v>
      </c>
      <c r="BQ28">
        <v>1.92</v>
      </c>
      <c r="BR28">
        <v>2.1</v>
      </c>
      <c r="BS28">
        <v>1.58</v>
      </c>
      <c r="BT28">
        <v>2.8443610000000001</v>
      </c>
      <c r="BU28">
        <v>1.285531</v>
      </c>
      <c r="BV28">
        <v>2.3701919999999999</v>
      </c>
      <c r="BW28">
        <v>1.8608690000000001</v>
      </c>
      <c r="BX28">
        <v>1.8768860000000001</v>
      </c>
      <c r="BY28">
        <v>2.5710630000000001</v>
      </c>
      <c r="BZ28">
        <v>1.27182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5.090706</v>
      </c>
      <c r="CK28">
        <v>1.7915730000000001</v>
      </c>
      <c r="CL28">
        <v>1.85623</v>
      </c>
      <c r="CM28">
        <v>1.6820839999999999</v>
      </c>
      <c r="CN28">
        <v>1.6969030000000001</v>
      </c>
      <c r="CO28">
        <v>4.113702</v>
      </c>
      <c r="CP28">
        <v>4.0792169999999999</v>
      </c>
      <c r="CQ28">
        <v>3.2909609999999998</v>
      </c>
      <c r="CR28">
        <v>0.82049899999999998</v>
      </c>
      <c r="CS28">
        <v>2.6761710000000001</v>
      </c>
      <c r="CT28">
        <v>0</v>
      </c>
      <c r="CU28">
        <v>0.64370899999999998</v>
      </c>
      <c r="CV28">
        <v>0.555199</v>
      </c>
      <c r="CW28">
        <v>0.92096299999999998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74.708638999999991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1.8391679999999999</v>
      </c>
      <c r="H29">
        <v>0</v>
      </c>
      <c r="I29">
        <v>0</v>
      </c>
      <c r="J29">
        <v>0</v>
      </c>
      <c r="K29">
        <v>656.37817700000005</v>
      </c>
      <c r="L29">
        <v>628.75904600000001</v>
      </c>
      <c r="M29">
        <v>89.008067999999994</v>
      </c>
      <c r="N29">
        <v>114.13977199999999</v>
      </c>
      <c r="O29">
        <v>119.53624499999999</v>
      </c>
      <c r="P29">
        <v>130.696642</v>
      </c>
      <c r="Q29">
        <v>16.980843</v>
      </c>
      <c r="R29">
        <v>39.974699999999999</v>
      </c>
      <c r="S29">
        <v>24.946014999999999</v>
      </c>
      <c r="T29">
        <v>0.53642400000000001</v>
      </c>
      <c r="U29">
        <v>267.42652199999998</v>
      </c>
      <c r="V29">
        <v>16.788250999999999</v>
      </c>
      <c r="W29">
        <v>44.445678999999998</v>
      </c>
      <c r="X29">
        <v>94.199886000000006</v>
      </c>
      <c r="Y29">
        <v>0</v>
      </c>
      <c r="Z29">
        <v>1.05369</v>
      </c>
      <c r="AA29">
        <v>3.6323569999999998</v>
      </c>
      <c r="AB29">
        <v>3.3239130000000001</v>
      </c>
      <c r="AC29">
        <v>19.229527000000001</v>
      </c>
      <c r="AD29">
        <v>0</v>
      </c>
      <c r="AE29">
        <v>32.590057000000002</v>
      </c>
      <c r="AF29">
        <v>8.7590380000000003</v>
      </c>
      <c r="AG29">
        <v>43.246502999999997</v>
      </c>
      <c r="AH29">
        <v>92.463787999999994</v>
      </c>
      <c r="AI29">
        <v>0</v>
      </c>
      <c r="AJ29">
        <v>0</v>
      </c>
      <c r="AK29">
        <v>52.652889000000002</v>
      </c>
      <c r="AL29">
        <v>2.4487760000000001</v>
      </c>
      <c r="AM29">
        <v>0</v>
      </c>
      <c r="AN29">
        <v>0.71308000000000005</v>
      </c>
      <c r="AO29">
        <v>0</v>
      </c>
      <c r="AP29">
        <v>1.4724839999999999</v>
      </c>
      <c r="AQ29">
        <v>45.519407999999999</v>
      </c>
      <c r="AR29">
        <v>4.230086</v>
      </c>
      <c r="AS29">
        <v>5.1542680000000001</v>
      </c>
      <c r="AT29">
        <v>10.774076000000001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74.893704999999983</v>
      </c>
      <c r="BA29">
        <f t="shared" si="1"/>
        <v>2647.813083</v>
      </c>
      <c r="BD29">
        <v>5.1100000000000003</v>
      </c>
      <c r="BE29">
        <v>1.84</v>
      </c>
      <c r="BF29">
        <v>2.12</v>
      </c>
      <c r="BG29">
        <v>1.71</v>
      </c>
      <c r="BH29">
        <v>5.8</v>
      </c>
      <c r="BI29">
        <v>0.82</v>
      </c>
      <c r="BJ29">
        <v>0.41</v>
      </c>
      <c r="BK29">
        <v>1.66</v>
      </c>
      <c r="BL29">
        <v>0.72</v>
      </c>
      <c r="BM29">
        <v>0.08</v>
      </c>
      <c r="BN29">
        <v>1.68</v>
      </c>
      <c r="BO29">
        <v>3.61</v>
      </c>
      <c r="BP29">
        <v>0.25</v>
      </c>
      <c r="BQ29">
        <v>1.92</v>
      </c>
      <c r="BR29">
        <v>2.1</v>
      </c>
      <c r="BS29">
        <v>1.58</v>
      </c>
      <c r="BT29">
        <v>2.8443610000000001</v>
      </c>
      <c r="BU29">
        <v>1.285531</v>
      </c>
      <c r="BV29">
        <v>2.3701919999999999</v>
      </c>
      <c r="BW29">
        <v>1.8608690000000001</v>
      </c>
      <c r="BX29">
        <v>1.8768860000000001</v>
      </c>
      <c r="BY29">
        <v>2.5710630000000001</v>
      </c>
      <c r="BZ29">
        <v>1.27182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5.090706</v>
      </c>
      <c r="CK29">
        <v>1.7915730000000001</v>
      </c>
      <c r="CL29">
        <v>1.85623</v>
      </c>
      <c r="CM29">
        <v>1.6820839999999999</v>
      </c>
      <c r="CN29">
        <v>1.6969030000000001</v>
      </c>
      <c r="CO29">
        <v>4.113702</v>
      </c>
      <c r="CP29">
        <v>4.0792169999999999</v>
      </c>
      <c r="CQ29">
        <v>3.2909609999999998</v>
      </c>
      <c r="CR29">
        <v>0.82049899999999998</v>
      </c>
      <c r="CS29">
        <v>2.6761710000000001</v>
      </c>
      <c r="CT29">
        <v>0</v>
      </c>
      <c r="CU29">
        <v>0.64370899999999998</v>
      </c>
      <c r="CV29">
        <v>0.74026499999999995</v>
      </c>
      <c r="CW29">
        <v>0.92096299999999998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74.893704999999983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656.37817700000005</v>
      </c>
      <c r="L30">
        <v>628.75904600000001</v>
      </c>
      <c r="M30">
        <v>89.008067999999994</v>
      </c>
      <c r="N30">
        <v>114.13977199999999</v>
      </c>
      <c r="O30">
        <v>119.53624499999999</v>
      </c>
      <c r="P30">
        <v>130.696642</v>
      </c>
      <c r="Q30">
        <v>20.654814999999999</v>
      </c>
      <c r="R30">
        <v>39.974699999999999</v>
      </c>
      <c r="S30">
        <v>24.946014999999999</v>
      </c>
      <c r="T30">
        <v>0.53642400000000001</v>
      </c>
      <c r="U30">
        <v>267.42652199999998</v>
      </c>
      <c r="V30">
        <v>16.788250999999999</v>
      </c>
      <c r="W30">
        <v>44.445678999999998</v>
      </c>
      <c r="X30">
        <v>94.199886000000006</v>
      </c>
      <c r="Y30">
        <v>0</v>
      </c>
      <c r="Z30">
        <v>6.8489849999999999</v>
      </c>
      <c r="AA30">
        <v>13.394316</v>
      </c>
      <c r="AB30">
        <v>15.954782</v>
      </c>
      <c r="AC30">
        <v>19.229527000000001</v>
      </c>
      <c r="AD30">
        <v>8.5114199999999993</v>
      </c>
      <c r="AE30">
        <v>49.037851000000003</v>
      </c>
      <c r="AF30">
        <v>17.518075</v>
      </c>
      <c r="AG30">
        <v>43.246502999999997</v>
      </c>
      <c r="AH30">
        <v>92.463787999999994</v>
      </c>
      <c r="AI30">
        <v>3.7904100000000001</v>
      </c>
      <c r="AJ30">
        <v>0</v>
      </c>
      <c r="AK30">
        <v>52.652889000000002</v>
      </c>
      <c r="AL30">
        <v>2.4487760000000001</v>
      </c>
      <c r="AM30">
        <v>5.1781009999999998</v>
      </c>
      <c r="AN30">
        <v>0.71308000000000005</v>
      </c>
      <c r="AO30">
        <v>0</v>
      </c>
      <c r="AP30">
        <v>1.4724839999999999</v>
      </c>
      <c r="AQ30">
        <v>62.462743000000003</v>
      </c>
      <c r="AR30">
        <v>4.230086</v>
      </c>
      <c r="AS30">
        <v>5.1542680000000001</v>
      </c>
      <c r="AT30">
        <v>10.774076000000001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75.347748999999979</v>
      </c>
      <c r="BA30">
        <f t="shared" si="1"/>
        <v>2737.9201509999994</v>
      </c>
      <c r="BD30">
        <v>5.1100000000000003</v>
      </c>
      <c r="BE30">
        <v>1.84</v>
      </c>
      <c r="BF30">
        <v>2.12</v>
      </c>
      <c r="BG30">
        <v>1.71</v>
      </c>
      <c r="BH30">
        <v>5.8</v>
      </c>
      <c r="BI30">
        <v>0.82</v>
      </c>
      <c r="BJ30">
        <v>0.41</v>
      </c>
      <c r="BK30">
        <v>1.66</v>
      </c>
      <c r="BL30">
        <v>0.72</v>
      </c>
      <c r="BM30">
        <v>0.08</v>
      </c>
      <c r="BN30">
        <v>1.68</v>
      </c>
      <c r="BO30">
        <v>3.61</v>
      </c>
      <c r="BP30">
        <v>0.25</v>
      </c>
      <c r="BQ30">
        <v>1.92</v>
      </c>
      <c r="BR30">
        <v>2.1</v>
      </c>
      <c r="BS30">
        <v>1.58</v>
      </c>
      <c r="BT30">
        <v>2.8443610000000001</v>
      </c>
      <c r="BU30">
        <v>1.285531</v>
      </c>
      <c r="BV30">
        <v>2.3701919999999999</v>
      </c>
      <c r="BW30">
        <v>1.8608690000000001</v>
      </c>
      <c r="BX30">
        <v>1.8768860000000001</v>
      </c>
      <c r="BY30">
        <v>2.5710630000000001</v>
      </c>
      <c r="BZ30">
        <v>1.27182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5.090706</v>
      </c>
      <c r="CK30">
        <v>1.7915730000000001</v>
      </c>
      <c r="CL30">
        <v>1.85623</v>
      </c>
      <c r="CM30">
        <v>1.6820839999999999</v>
      </c>
      <c r="CN30">
        <v>1.6969030000000001</v>
      </c>
      <c r="CO30">
        <v>4.113702</v>
      </c>
      <c r="CP30">
        <v>4.0792169999999999</v>
      </c>
      <c r="CQ30">
        <v>3.2909609999999998</v>
      </c>
      <c r="CR30">
        <v>0.82049899999999998</v>
      </c>
      <c r="CS30">
        <v>2.6761710000000001</v>
      </c>
      <c r="CT30">
        <v>0.13219</v>
      </c>
      <c r="CU30">
        <v>0.96556299999999995</v>
      </c>
      <c r="CV30">
        <v>0.74026499999999995</v>
      </c>
      <c r="CW30">
        <v>0.92096299999999998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75.347748999999979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656.37817700000005</v>
      </c>
      <c r="L31">
        <v>628.75904600000001</v>
      </c>
      <c r="M31">
        <v>89.008067999999994</v>
      </c>
      <c r="N31">
        <v>114.13977199999999</v>
      </c>
      <c r="O31">
        <v>119.53624499999999</v>
      </c>
      <c r="P31">
        <v>130.696642</v>
      </c>
      <c r="Q31">
        <v>20.654814999999999</v>
      </c>
      <c r="R31">
        <v>39.974699999999999</v>
      </c>
      <c r="S31">
        <v>24.946014999999999</v>
      </c>
      <c r="T31">
        <v>0.53642400000000001</v>
      </c>
      <c r="U31">
        <v>267.42652199999998</v>
      </c>
      <c r="V31">
        <v>16.788250999999999</v>
      </c>
      <c r="W31">
        <v>43.026952000000001</v>
      </c>
      <c r="X31">
        <v>94.199886000000006</v>
      </c>
      <c r="Y31">
        <v>0</v>
      </c>
      <c r="Z31">
        <v>12.555770000000001</v>
      </c>
      <c r="AA31">
        <v>17.066023000000001</v>
      </c>
      <c r="AB31">
        <v>26.272207999999999</v>
      </c>
      <c r="AC31">
        <v>19.229527000000001</v>
      </c>
      <c r="AD31">
        <v>15.058667</v>
      </c>
      <c r="AE31">
        <v>49.053128000000001</v>
      </c>
      <c r="AF31">
        <v>29.488759999999999</v>
      </c>
      <c r="AG31">
        <v>43.246502999999997</v>
      </c>
      <c r="AH31">
        <v>115.579735</v>
      </c>
      <c r="AI31">
        <v>16.425111000000001</v>
      </c>
      <c r="AJ31">
        <v>0</v>
      </c>
      <c r="AK31">
        <v>52.652889000000002</v>
      </c>
      <c r="AL31">
        <v>2.4487760000000001</v>
      </c>
      <c r="AM31">
        <v>10.435458000000001</v>
      </c>
      <c r="AN31">
        <v>0.71308000000000005</v>
      </c>
      <c r="AO31">
        <v>0</v>
      </c>
      <c r="AP31">
        <v>1.4724839999999999</v>
      </c>
      <c r="AQ31">
        <v>62.462743000000003</v>
      </c>
      <c r="AR31">
        <v>4.230086</v>
      </c>
      <c r="AS31">
        <v>7.7314020000000001</v>
      </c>
      <c r="AT31">
        <v>10.774076000000001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76.050241999999997</v>
      </c>
      <c r="BA31">
        <f t="shared" si="1"/>
        <v>2819.0181829999992</v>
      </c>
      <c r="BD31">
        <v>5.1100000000000003</v>
      </c>
      <c r="BE31">
        <v>1.84</v>
      </c>
      <c r="BF31">
        <v>2.12</v>
      </c>
      <c r="BG31">
        <v>1.71</v>
      </c>
      <c r="BH31">
        <v>5.8</v>
      </c>
      <c r="BI31">
        <v>0.8</v>
      </c>
      <c r="BJ31">
        <v>0.4</v>
      </c>
      <c r="BK31">
        <v>1.66</v>
      </c>
      <c r="BL31">
        <v>0.72</v>
      </c>
      <c r="BM31">
        <v>0.08</v>
      </c>
      <c r="BN31">
        <v>1.08</v>
      </c>
      <c r="BO31">
        <v>3.61</v>
      </c>
      <c r="BP31">
        <v>0.25</v>
      </c>
      <c r="BQ31">
        <v>1.92</v>
      </c>
      <c r="BR31">
        <v>2.1</v>
      </c>
      <c r="BS31">
        <v>1.58</v>
      </c>
      <c r="BT31">
        <v>2.8443610000000001</v>
      </c>
      <c r="BU31">
        <v>1.285531</v>
      </c>
      <c r="BV31">
        <v>2.3701919999999999</v>
      </c>
      <c r="BW31">
        <v>1.8608690000000001</v>
      </c>
      <c r="BX31">
        <v>1.8768860000000001</v>
      </c>
      <c r="BY31">
        <v>2.5710630000000001</v>
      </c>
      <c r="BZ31">
        <v>1.27182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5.090706</v>
      </c>
      <c r="CK31">
        <v>1.7915730000000001</v>
      </c>
      <c r="CL31">
        <v>1.85623</v>
      </c>
      <c r="CM31">
        <v>1.6820839999999999</v>
      </c>
      <c r="CN31">
        <v>1.6969030000000001</v>
      </c>
      <c r="CO31">
        <v>4.113702</v>
      </c>
      <c r="CP31">
        <v>4.0792169999999999</v>
      </c>
      <c r="CQ31">
        <v>3.2909609999999998</v>
      </c>
      <c r="CR31">
        <v>0.82049899999999998</v>
      </c>
      <c r="CS31">
        <v>2.6761710000000001</v>
      </c>
      <c r="CT31">
        <v>0.957762</v>
      </c>
      <c r="CU31">
        <v>1.287418</v>
      </c>
      <c r="CV31">
        <v>0.92533100000000001</v>
      </c>
      <c r="CW31">
        <v>0.92096299999999998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76.050241999999997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656.37817700000005</v>
      </c>
      <c r="L32">
        <v>628.75904600000001</v>
      </c>
      <c r="M32">
        <v>89.008067999999994</v>
      </c>
      <c r="N32">
        <v>114.13977199999999</v>
      </c>
      <c r="O32">
        <v>119.53624499999999</v>
      </c>
      <c r="P32">
        <v>130.696642</v>
      </c>
      <c r="Q32">
        <v>20.654814999999999</v>
      </c>
      <c r="R32">
        <v>39.974699999999999</v>
      </c>
      <c r="S32">
        <v>24.946014999999999</v>
      </c>
      <c r="T32">
        <v>0.53642400000000001</v>
      </c>
      <c r="U32">
        <v>267.42652199999998</v>
      </c>
      <c r="V32">
        <v>16.788250999999999</v>
      </c>
      <c r="W32">
        <v>43.026952000000001</v>
      </c>
      <c r="X32">
        <v>94.199886000000006</v>
      </c>
      <c r="Y32">
        <v>0</v>
      </c>
      <c r="Z32">
        <v>12.555770000000001</v>
      </c>
      <c r="AA32">
        <v>26.915763999999999</v>
      </c>
      <c r="AB32">
        <v>26.272207999999999</v>
      </c>
      <c r="AC32">
        <v>19.229527000000001</v>
      </c>
      <c r="AD32">
        <v>18.070399999999999</v>
      </c>
      <c r="AE32">
        <v>49.053128000000001</v>
      </c>
      <c r="AF32">
        <v>29.488759999999999</v>
      </c>
      <c r="AG32">
        <v>43.246502999999997</v>
      </c>
      <c r="AH32">
        <v>115.579735</v>
      </c>
      <c r="AI32">
        <v>16.425111000000001</v>
      </c>
      <c r="AJ32">
        <v>0</v>
      </c>
      <c r="AK32">
        <v>52.652889000000002</v>
      </c>
      <c r="AL32">
        <v>2.4487760000000001</v>
      </c>
      <c r="AM32">
        <v>15.692816000000001</v>
      </c>
      <c r="AN32">
        <v>0.71308000000000005</v>
      </c>
      <c r="AO32">
        <v>0</v>
      </c>
      <c r="AP32">
        <v>1.4724839999999999</v>
      </c>
      <c r="AQ32">
        <v>62.462743000000003</v>
      </c>
      <c r="AR32">
        <v>8.4601729999999993</v>
      </c>
      <c r="AS32">
        <v>7.7314020000000001</v>
      </c>
      <c r="AT32">
        <v>10.774076000000001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76.187029999999993</v>
      </c>
      <c r="BA32">
        <f t="shared" si="1"/>
        <v>2841.50389</v>
      </c>
      <c r="BD32">
        <v>5.1100000000000003</v>
      </c>
      <c r="BE32">
        <v>1.84</v>
      </c>
      <c r="BF32">
        <v>2.12</v>
      </c>
      <c r="BG32">
        <v>1.71</v>
      </c>
      <c r="BH32">
        <v>5.8</v>
      </c>
      <c r="BI32">
        <v>0.8</v>
      </c>
      <c r="BJ32">
        <v>0.4</v>
      </c>
      <c r="BK32">
        <v>1.66</v>
      </c>
      <c r="BL32">
        <v>0.72</v>
      </c>
      <c r="BM32">
        <v>0.08</v>
      </c>
      <c r="BN32">
        <v>1.08</v>
      </c>
      <c r="BO32">
        <v>3.61</v>
      </c>
      <c r="BP32">
        <v>0.25</v>
      </c>
      <c r="BQ32">
        <v>1.92</v>
      </c>
      <c r="BR32">
        <v>2.1</v>
      </c>
      <c r="BS32">
        <v>1.58</v>
      </c>
      <c r="BT32">
        <v>2.8443610000000001</v>
      </c>
      <c r="BU32">
        <v>1.285531</v>
      </c>
      <c r="BV32">
        <v>2.3701919999999999</v>
      </c>
      <c r="BW32">
        <v>1.8608690000000001</v>
      </c>
      <c r="BX32">
        <v>1.8768860000000001</v>
      </c>
      <c r="BY32">
        <v>2.5710630000000001</v>
      </c>
      <c r="BZ32">
        <v>1.27182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5.090706</v>
      </c>
      <c r="CK32">
        <v>1.7915730000000001</v>
      </c>
      <c r="CL32">
        <v>1.85623</v>
      </c>
      <c r="CM32">
        <v>1.6820839999999999</v>
      </c>
      <c r="CN32">
        <v>1.6969030000000001</v>
      </c>
      <c r="CO32">
        <v>4.113702</v>
      </c>
      <c r="CP32">
        <v>4.0792169999999999</v>
      </c>
      <c r="CQ32">
        <v>3.2909609999999998</v>
      </c>
      <c r="CR32">
        <v>0.82049899999999998</v>
      </c>
      <c r="CS32">
        <v>2.6761710000000001</v>
      </c>
      <c r="CT32">
        <v>0.957762</v>
      </c>
      <c r="CU32">
        <v>1.4242060000000001</v>
      </c>
      <c r="CV32">
        <v>0.92533100000000001</v>
      </c>
      <c r="CW32">
        <v>0.92096299999999998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76.187029999999993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656.37817700000005</v>
      </c>
      <c r="L33">
        <v>628.75904600000001</v>
      </c>
      <c r="M33">
        <v>89.008067999999994</v>
      </c>
      <c r="N33">
        <v>114.13977199999999</v>
      </c>
      <c r="O33">
        <v>119.53624499999999</v>
      </c>
      <c r="P33">
        <v>130.696642</v>
      </c>
      <c r="Q33">
        <v>20.654814999999999</v>
      </c>
      <c r="R33">
        <v>39.974699999999999</v>
      </c>
      <c r="S33">
        <v>24.946014999999999</v>
      </c>
      <c r="T33">
        <v>0.53642400000000001</v>
      </c>
      <c r="U33">
        <v>267.42652199999998</v>
      </c>
      <c r="V33">
        <v>16.788250999999999</v>
      </c>
      <c r="W33">
        <v>44.295171000000003</v>
      </c>
      <c r="X33">
        <v>94.199886000000006</v>
      </c>
      <c r="Y33">
        <v>0</v>
      </c>
      <c r="Z33">
        <v>12.555770000000001</v>
      </c>
      <c r="AA33">
        <v>26.915763999999999</v>
      </c>
      <c r="AB33">
        <v>26.272207999999999</v>
      </c>
      <c r="AC33">
        <v>19.229527000000001</v>
      </c>
      <c r="AD33">
        <v>23.570087000000001</v>
      </c>
      <c r="AE33">
        <v>49.053128000000001</v>
      </c>
      <c r="AF33">
        <v>29.488759999999999</v>
      </c>
      <c r="AG33">
        <v>43.246502999999997</v>
      </c>
      <c r="AH33">
        <v>115.579735</v>
      </c>
      <c r="AI33">
        <v>16.425111000000001</v>
      </c>
      <c r="AJ33">
        <v>0</v>
      </c>
      <c r="AK33">
        <v>52.652889000000002</v>
      </c>
      <c r="AL33">
        <v>2.4487760000000001</v>
      </c>
      <c r="AM33">
        <v>15.692816000000001</v>
      </c>
      <c r="AN33">
        <v>0.71308000000000005</v>
      </c>
      <c r="AO33">
        <v>0</v>
      </c>
      <c r="AP33">
        <v>1.4724839999999999</v>
      </c>
      <c r="AQ33">
        <v>62.462743000000003</v>
      </c>
      <c r="AR33">
        <v>29.610605</v>
      </c>
      <c r="AS33">
        <v>7.7314020000000001</v>
      </c>
      <c r="AT33">
        <v>10.774076000000001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76.356003000000001</v>
      </c>
      <c r="BA33">
        <f t="shared" si="1"/>
        <v>2869.5912009999997</v>
      </c>
      <c r="BD33">
        <v>5.1100000000000003</v>
      </c>
      <c r="BE33">
        <v>1.84</v>
      </c>
      <c r="BF33">
        <v>2.12</v>
      </c>
      <c r="BG33">
        <v>1.71</v>
      </c>
      <c r="BH33">
        <v>5.8</v>
      </c>
      <c r="BI33">
        <v>0.8</v>
      </c>
      <c r="BJ33">
        <v>0.4</v>
      </c>
      <c r="BK33">
        <v>1.66</v>
      </c>
      <c r="BL33">
        <v>0.72</v>
      </c>
      <c r="BM33">
        <v>0.08</v>
      </c>
      <c r="BN33">
        <v>1.08</v>
      </c>
      <c r="BO33">
        <v>3.61</v>
      </c>
      <c r="BP33">
        <v>0.25</v>
      </c>
      <c r="BQ33">
        <v>1.92</v>
      </c>
      <c r="BR33">
        <v>2.1</v>
      </c>
      <c r="BS33">
        <v>1.58</v>
      </c>
      <c r="BT33">
        <v>2.8443610000000001</v>
      </c>
      <c r="BU33">
        <v>1.285531</v>
      </c>
      <c r="BV33">
        <v>2.3701919999999999</v>
      </c>
      <c r="BW33">
        <v>1.8608690000000001</v>
      </c>
      <c r="BX33">
        <v>1.8768860000000001</v>
      </c>
      <c r="BY33">
        <v>2.5710630000000001</v>
      </c>
      <c r="BZ33">
        <v>1.27182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5.090706</v>
      </c>
      <c r="CK33">
        <v>1.7915730000000001</v>
      </c>
      <c r="CL33">
        <v>1.85623</v>
      </c>
      <c r="CM33">
        <v>1.6820839999999999</v>
      </c>
      <c r="CN33">
        <v>1.6969030000000001</v>
      </c>
      <c r="CO33">
        <v>4.113702</v>
      </c>
      <c r="CP33">
        <v>4.0792169999999999</v>
      </c>
      <c r="CQ33">
        <v>3.2909609999999998</v>
      </c>
      <c r="CR33">
        <v>0.82049899999999998</v>
      </c>
      <c r="CS33">
        <v>2.6761710000000001</v>
      </c>
      <c r="CT33">
        <v>0.957762</v>
      </c>
      <c r="CU33">
        <v>1.5931789999999999</v>
      </c>
      <c r="CV33">
        <v>0.92533100000000001</v>
      </c>
      <c r="CW33">
        <v>0.92096299999999998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76.356003000000001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656.37817700000005</v>
      </c>
      <c r="L34">
        <v>628.75904600000001</v>
      </c>
      <c r="M34">
        <v>89.008067999999994</v>
      </c>
      <c r="N34">
        <v>114.13977199999999</v>
      </c>
      <c r="O34">
        <v>119.53624499999999</v>
      </c>
      <c r="P34">
        <v>130.696642</v>
      </c>
      <c r="Q34">
        <v>20.654814999999999</v>
      </c>
      <c r="R34">
        <v>39.974699999999999</v>
      </c>
      <c r="S34">
        <v>24.946014999999999</v>
      </c>
      <c r="T34">
        <v>0.53642400000000001</v>
      </c>
      <c r="U34">
        <v>267.42652199999998</v>
      </c>
      <c r="V34">
        <v>16.788250999999999</v>
      </c>
      <c r="W34">
        <v>44.445678999999998</v>
      </c>
      <c r="X34">
        <v>94.199886000000006</v>
      </c>
      <c r="Y34">
        <v>0</v>
      </c>
      <c r="Z34">
        <v>12.555770000000001</v>
      </c>
      <c r="AA34">
        <v>26.915763999999999</v>
      </c>
      <c r="AB34">
        <v>26.272207999999999</v>
      </c>
      <c r="AC34">
        <v>19.229527000000001</v>
      </c>
      <c r="AD34">
        <v>27.105601</v>
      </c>
      <c r="AE34">
        <v>49.053128000000001</v>
      </c>
      <c r="AF34">
        <v>29.488759999999999</v>
      </c>
      <c r="AG34">
        <v>43.246502999999997</v>
      </c>
      <c r="AH34">
        <v>115.579735</v>
      </c>
      <c r="AI34">
        <v>16.425111000000001</v>
      </c>
      <c r="AJ34">
        <v>0</v>
      </c>
      <c r="AK34">
        <v>52.652889000000002</v>
      </c>
      <c r="AL34">
        <v>2.4487760000000001</v>
      </c>
      <c r="AM34">
        <v>15.692816000000001</v>
      </c>
      <c r="AN34">
        <v>0.71308000000000005</v>
      </c>
      <c r="AO34">
        <v>0</v>
      </c>
      <c r="AP34">
        <v>1.4724839999999999</v>
      </c>
      <c r="AQ34">
        <v>62.462743000000003</v>
      </c>
      <c r="AR34">
        <v>29.610605</v>
      </c>
      <c r="AS34">
        <v>7.7314020000000001</v>
      </c>
      <c r="AT34">
        <v>10.774076000000001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75.957707999999997</v>
      </c>
      <c r="BA34">
        <f t="shared" si="1"/>
        <v>2872.8789279999996</v>
      </c>
      <c r="BD34">
        <v>5.1100000000000003</v>
      </c>
      <c r="BE34">
        <v>1.84</v>
      </c>
      <c r="BF34">
        <v>2.12</v>
      </c>
      <c r="BG34">
        <v>1.71</v>
      </c>
      <c r="BH34">
        <v>5.8</v>
      </c>
      <c r="BI34">
        <v>0.8</v>
      </c>
      <c r="BJ34">
        <v>0.4</v>
      </c>
      <c r="BK34">
        <v>1.66</v>
      </c>
      <c r="BL34">
        <v>0.72</v>
      </c>
      <c r="BM34">
        <v>0.08</v>
      </c>
      <c r="BN34">
        <v>1.08</v>
      </c>
      <c r="BO34">
        <v>3.61</v>
      </c>
      <c r="BP34">
        <v>0.25</v>
      </c>
      <c r="BQ34">
        <v>1.92</v>
      </c>
      <c r="BR34">
        <v>2.1</v>
      </c>
      <c r="BS34">
        <v>1.58</v>
      </c>
      <c r="BT34">
        <v>2.8443610000000001</v>
      </c>
      <c r="BU34">
        <v>1.285531</v>
      </c>
      <c r="BV34">
        <v>2.3701919999999999</v>
      </c>
      <c r="BW34">
        <v>1.8608690000000001</v>
      </c>
      <c r="BX34">
        <v>1.8768860000000001</v>
      </c>
      <c r="BY34">
        <v>2.5710630000000001</v>
      </c>
      <c r="BZ34">
        <v>1.27182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5.090706</v>
      </c>
      <c r="CK34">
        <v>1.7915730000000001</v>
      </c>
      <c r="CL34">
        <v>1.85623</v>
      </c>
      <c r="CM34">
        <v>1.6820839999999999</v>
      </c>
      <c r="CN34">
        <v>1.6969030000000001</v>
      </c>
      <c r="CO34">
        <v>4.113702</v>
      </c>
      <c r="CP34">
        <v>4.0792169999999999</v>
      </c>
      <c r="CQ34">
        <v>3.2909609999999998</v>
      </c>
      <c r="CR34">
        <v>0.82049899999999998</v>
      </c>
      <c r="CS34">
        <v>2.6761710000000001</v>
      </c>
      <c r="CT34">
        <v>0.957762</v>
      </c>
      <c r="CU34">
        <v>1.1948840000000001</v>
      </c>
      <c r="CV34">
        <v>0.92533100000000001</v>
      </c>
      <c r="CW34">
        <v>0.92096299999999998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75.957707999999997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656.37817700000005</v>
      </c>
      <c r="L35">
        <v>628.75904600000001</v>
      </c>
      <c r="M35">
        <v>89.008067999999994</v>
      </c>
      <c r="N35">
        <v>114.13977199999999</v>
      </c>
      <c r="O35">
        <v>119.53624499999999</v>
      </c>
      <c r="P35">
        <v>130.696642</v>
      </c>
      <c r="Q35">
        <v>20.654814999999999</v>
      </c>
      <c r="R35">
        <v>39.974699999999999</v>
      </c>
      <c r="S35">
        <v>24.946014999999999</v>
      </c>
      <c r="T35">
        <v>0.53642400000000001</v>
      </c>
      <c r="U35">
        <v>267.42652199999998</v>
      </c>
      <c r="V35">
        <v>16.788250999999999</v>
      </c>
      <c r="W35">
        <v>44.445678999999998</v>
      </c>
      <c r="X35">
        <v>94.199886000000006</v>
      </c>
      <c r="Y35">
        <v>0</v>
      </c>
      <c r="Z35">
        <v>12.555770000000001</v>
      </c>
      <c r="AA35">
        <v>26.915763999999999</v>
      </c>
      <c r="AB35">
        <v>26.272207999999999</v>
      </c>
      <c r="AC35">
        <v>19.229527000000001</v>
      </c>
      <c r="AD35">
        <v>27.105601</v>
      </c>
      <c r="AE35">
        <v>49.053128000000001</v>
      </c>
      <c r="AF35">
        <v>29.488759999999999</v>
      </c>
      <c r="AG35">
        <v>43.246502999999997</v>
      </c>
      <c r="AH35">
        <v>115.579735</v>
      </c>
      <c r="AI35">
        <v>16.425111000000001</v>
      </c>
      <c r="AJ35">
        <v>0</v>
      </c>
      <c r="AK35">
        <v>52.652889000000002</v>
      </c>
      <c r="AL35">
        <v>2.4487760000000001</v>
      </c>
      <c r="AM35">
        <v>10.435458000000001</v>
      </c>
      <c r="AN35">
        <v>0.71308000000000005</v>
      </c>
      <c r="AO35">
        <v>0</v>
      </c>
      <c r="AP35">
        <v>1.4724839999999999</v>
      </c>
      <c r="AQ35">
        <v>62.462743000000003</v>
      </c>
      <c r="AR35">
        <v>3.1725650000000001</v>
      </c>
      <c r="AS35">
        <v>5.1542680000000001</v>
      </c>
      <c r="AT35">
        <v>10.774076000000001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75.47090399999999</v>
      </c>
      <c r="BA35">
        <f t="shared" si="1"/>
        <v>2838.1195919999991</v>
      </c>
      <c r="BD35">
        <v>5.1100000000000003</v>
      </c>
      <c r="BE35">
        <v>1.84</v>
      </c>
      <c r="BF35">
        <v>2.12</v>
      </c>
      <c r="BG35">
        <v>1.71</v>
      </c>
      <c r="BH35">
        <v>5.8</v>
      </c>
      <c r="BI35">
        <v>0.8</v>
      </c>
      <c r="BJ35">
        <v>0.4</v>
      </c>
      <c r="BK35">
        <v>1.66</v>
      </c>
      <c r="BL35">
        <v>0.72</v>
      </c>
      <c r="BM35">
        <v>0.08</v>
      </c>
      <c r="BN35">
        <v>1.08</v>
      </c>
      <c r="BO35">
        <v>3.61</v>
      </c>
      <c r="BP35">
        <v>0.25</v>
      </c>
      <c r="BQ35">
        <v>1.92</v>
      </c>
      <c r="BR35">
        <v>2.1</v>
      </c>
      <c r="BS35">
        <v>1.58</v>
      </c>
      <c r="BT35">
        <v>2.8443610000000001</v>
      </c>
      <c r="BU35">
        <v>1.285531</v>
      </c>
      <c r="BV35">
        <v>2.3701919999999999</v>
      </c>
      <c r="BW35">
        <v>1.8608690000000001</v>
      </c>
      <c r="BX35">
        <v>1.8768860000000001</v>
      </c>
      <c r="BY35">
        <v>2.5710630000000001</v>
      </c>
      <c r="BZ35">
        <v>1.27182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5.090706</v>
      </c>
      <c r="CK35">
        <v>1.7915730000000001</v>
      </c>
      <c r="CL35">
        <v>1.85623</v>
      </c>
      <c r="CM35">
        <v>1.6820839999999999</v>
      </c>
      <c r="CN35">
        <v>1.6969030000000001</v>
      </c>
      <c r="CO35">
        <v>4.113702</v>
      </c>
      <c r="CP35">
        <v>4.0792169999999999</v>
      </c>
      <c r="CQ35">
        <v>3.2909609999999998</v>
      </c>
      <c r="CR35">
        <v>0.82049899999999998</v>
      </c>
      <c r="CS35">
        <v>2.6761710000000001</v>
      </c>
      <c r="CT35">
        <v>0.957762</v>
      </c>
      <c r="CU35">
        <v>0.70808000000000004</v>
      </c>
      <c r="CV35">
        <v>0.92533100000000001</v>
      </c>
      <c r="CW35">
        <v>0.92096299999999998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75.47090399999999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656.37817700000005</v>
      </c>
      <c r="L36">
        <v>628.75904600000001</v>
      </c>
      <c r="M36">
        <v>89.008067999999994</v>
      </c>
      <c r="N36">
        <v>114.13977199999999</v>
      </c>
      <c r="O36">
        <v>119.53624499999999</v>
      </c>
      <c r="P36">
        <v>130.696642</v>
      </c>
      <c r="Q36">
        <v>20.654814999999999</v>
      </c>
      <c r="R36">
        <v>39.974699999999999</v>
      </c>
      <c r="S36">
        <v>24.946014999999999</v>
      </c>
      <c r="T36">
        <v>0.53642400000000001</v>
      </c>
      <c r="U36">
        <v>267.42652199999998</v>
      </c>
      <c r="V36">
        <v>16.788250999999999</v>
      </c>
      <c r="W36">
        <v>44.445678999999998</v>
      </c>
      <c r="X36">
        <v>94.199886000000006</v>
      </c>
      <c r="Y36">
        <v>0</v>
      </c>
      <c r="Z36">
        <v>12.555770000000001</v>
      </c>
      <c r="AA36">
        <v>24.367059999999999</v>
      </c>
      <c r="AB36">
        <v>26.272207999999999</v>
      </c>
      <c r="AC36">
        <v>19.210570000000001</v>
      </c>
      <c r="AD36">
        <v>27.105601</v>
      </c>
      <c r="AE36">
        <v>49.053128000000001</v>
      </c>
      <c r="AF36">
        <v>29.488759999999999</v>
      </c>
      <c r="AG36">
        <v>43.246502999999997</v>
      </c>
      <c r="AH36">
        <v>115.579735</v>
      </c>
      <c r="AI36">
        <v>16.425111000000001</v>
      </c>
      <c r="AJ36">
        <v>0</v>
      </c>
      <c r="AK36">
        <v>52.652889000000002</v>
      </c>
      <c r="AL36">
        <v>2.4487760000000001</v>
      </c>
      <c r="AM36">
        <v>5.2309390000000002</v>
      </c>
      <c r="AN36">
        <v>0.71308000000000005</v>
      </c>
      <c r="AO36">
        <v>0</v>
      </c>
      <c r="AP36">
        <v>1.4724839999999999</v>
      </c>
      <c r="AQ36">
        <v>62.462743000000003</v>
      </c>
      <c r="AR36">
        <v>3.1725650000000001</v>
      </c>
      <c r="AS36">
        <v>5.1542680000000001</v>
      </c>
      <c r="AT36">
        <v>10.774076000000001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75.084677999999997</v>
      </c>
      <c r="BA36">
        <f t="shared" si="1"/>
        <v>2829.961186</v>
      </c>
      <c r="BD36">
        <v>5.1100000000000003</v>
      </c>
      <c r="BE36">
        <v>1.84</v>
      </c>
      <c r="BF36">
        <v>2.12</v>
      </c>
      <c r="BG36">
        <v>1.71</v>
      </c>
      <c r="BH36">
        <v>5.8</v>
      </c>
      <c r="BI36">
        <v>0.8</v>
      </c>
      <c r="BJ36">
        <v>0.4</v>
      </c>
      <c r="BK36">
        <v>1.66</v>
      </c>
      <c r="BL36">
        <v>0.72</v>
      </c>
      <c r="BM36">
        <v>0.08</v>
      </c>
      <c r="BN36">
        <v>1.08</v>
      </c>
      <c r="BO36">
        <v>3.61</v>
      </c>
      <c r="BP36">
        <v>0.25</v>
      </c>
      <c r="BQ36">
        <v>1.92</v>
      </c>
      <c r="BR36">
        <v>2.1</v>
      </c>
      <c r="BS36">
        <v>1.58</v>
      </c>
      <c r="BT36">
        <v>2.8443610000000001</v>
      </c>
      <c r="BU36">
        <v>1.285531</v>
      </c>
      <c r="BV36">
        <v>2.3701919999999999</v>
      </c>
      <c r="BW36">
        <v>1.8608690000000001</v>
      </c>
      <c r="BX36">
        <v>1.8768860000000001</v>
      </c>
      <c r="BY36">
        <v>2.5710630000000001</v>
      </c>
      <c r="BZ36">
        <v>1.27182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5.090706</v>
      </c>
      <c r="CK36">
        <v>1.7915730000000001</v>
      </c>
      <c r="CL36">
        <v>1.85623</v>
      </c>
      <c r="CM36">
        <v>1.6820839999999999</v>
      </c>
      <c r="CN36">
        <v>1.6969030000000001</v>
      </c>
      <c r="CO36">
        <v>4.113702</v>
      </c>
      <c r="CP36">
        <v>4.0792169999999999</v>
      </c>
      <c r="CQ36">
        <v>3.2909609999999998</v>
      </c>
      <c r="CR36">
        <v>0.82049899999999998</v>
      </c>
      <c r="CS36">
        <v>2.6761710000000001</v>
      </c>
      <c r="CT36">
        <v>0.957762</v>
      </c>
      <c r="CU36">
        <v>0.32185399999999997</v>
      </c>
      <c r="CV36">
        <v>0.92533100000000001</v>
      </c>
      <c r="CW36">
        <v>0.92096299999999998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75.084677999999997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656.37817700000005</v>
      </c>
      <c r="L37">
        <v>628.75904600000001</v>
      </c>
      <c r="M37">
        <v>89.008067999999994</v>
      </c>
      <c r="N37">
        <v>114.13977199999999</v>
      </c>
      <c r="O37">
        <v>119.53624499999999</v>
      </c>
      <c r="P37">
        <v>130.696642</v>
      </c>
      <c r="Q37">
        <v>20.654814999999999</v>
      </c>
      <c r="R37">
        <v>39.974699999999999</v>
      </c>
      <c r="S37">
        <v>24.946014999999999</v>
      </c>
      <c r="T37">
        <v>0.53642400000000001</v>
      </c>
      <c r="U37">
        <v>267.42652199999998</v>
      </c>
      <c r="V37">
        <v>16.788250999999999</v>
      </c>
      <c r="W37">
        <v>44.445678999999998</v>
      </c>
      <c r="X37">
        <v>94.199886000000006</v>
      </c>
      <c r="Y37">
        <v>0</v>
      </c>
      <c r="Z37">
        <v>6.2778850000000004</v>
      </c>
      <c r="AA37">
        <v>13.394316</v>
      </c>
      <c r="AB37">
        <v>25.261738999999999</v>
      </c>
      <c r="AC37">
        <v>19.210570000000001</v>
      </c>
      <c r="AD37">
        <v>27.105601</v>
      </c>
      <c r="AE37">
        <v>32.590057000000002</v>
      </c>
      <c r="AF37">
        <v>26.277113</v>
      </c>
      <c r="AG37">
        <v>43.246502999999997</v>
      </c>
      <c r="AH37">
        <v>92.463787999999994</v>
      </c>
      <c r="AI37">
        <v>3.7904100000000001</v>
      </c>
      <c r="AJ37">
        <v>0</v>
      </c>
      <c r="AK37">
        <v>52.652889000000002</v>
      </c>
      <c r="AL37">
        <v>12.243878</v>
      </c>
      <c r="AM37">
        <v>0</v>
      </c>
      <c r="AN37">
        <v>0.71308000000000005</v>
      </c>
      <c r="AO37">
        <v>0</v>
      </c>
      <c r="AP37">
        <v>1.4724839999999999</v>
      </c>
      <c r="AQ37">
        <v>62.462743000000003</v>
      </c>
      <c r="AR37">
        <v>3.1725650000000001</v>
      </c>
      <c r="AS37">
        <v>5.1542680000000001</v>
      </c>
      <c r="AT37">
        <v>10.774076000000001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73.481329999999971</v>
      </c>
      <c r="BA37">
        <f t="shared" si="1"/>
        <v>2759.235537</v>
      </c>
      <c r="BD37">
        <v>5.1100000000000003</v>
      </c>
      <c r="BE37">
        <v>1.84</v>
      </c>
      <c r="BF37">
        <v>2.12</v>
      </c>
      <c r="BG37">
        <v>1.71</v>
      </c>
      <c r="BH37">
        <v>5.8</v>
      </c>
      <c r="BI37">
        <v>0.81</v>
      </c>
      <c r="BJ37">
        <v>0.41</v>
      </c>
      <c r="BK37">
        <v>1.66</v>
      </c>
      <c r="BL37">
        <v>0.72</v>
      </c>
      <c r="BM37">
        <v>0.08</v>
      </c>
      <c r="BN37">
        <v>1.08</v>
      </c>
      <c r="BO37">
        <v>3.61</v>
      </c>
      <c r="BP37">
        <v>0.25</v>
      </c>
      <c r="BQ37">
        <v>1.92</v>
      </c>
      <c r="BR37">
        <v>2.1</v>
      </c>
      <c r="BS37">
        <v>1.58</v>
      </c>
      <c r="BT37">
        <v>2.8443610000000001</v>
      </c>
      <c r="BU37">
        <v>1.285531</v>
      </c>
      <c r="BV37">
        <v>2.3701919999999999</v>
      </c>
      <c r="BW37">
        <v>1.8608690000000001</v>
      </c>
      <c r="BX37">
        <v>1.8768860000000001</v>
      </c>
      <c r="BY37">
        <v>2.5710630000000001</v>
      </c>
      <c r="BZ37">
        <v>1.27182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5.090706</v>
      </c>
      <c r="CK37">
        <v>1.7915730000000001</v>
      </c>
      <c r="CL37">
        <v>1.85623</v>
      </c>
      <c r="CM37">
        <v>1.6820839999999999</v>
      </c>
      <c r="CN37">
        <v>1.6969030000000001</v>
      </c>
      <c r="CO37">
        <v>4.113702</v>
      </c>
      <c r="CP37">
        <v>4.0792169999999999</v>
      </c>
      <c r="CQ37">
        <v>3.2909609999999998</v>
      </c>
      <c r="CR37">
        <v>0.82049899999999998</v>
      </c>
      <c r="CS37">
        <v>2.6761710000000001</v>
      </c>
      <c r="CT37">
        <v>2.2032E-2</v>
      </c>
      <c r="CU37">
        <v>0</v>
      </c>
      <c r="CV37">
        <v>0.74026499999999995</v>
      </c>
      <c r="CW37">
        <v>0.74026499999999995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73.481329999999971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656.37817700000005</v>
      </c>
      <c r="L38">
        <v>628.75904600000001</v>
      </c>
      <c r="M38">
        <v>89.008067999999994</v>
      </c>
      <c r="N38">
        <v>114.13977199999999</v>
      </c>
      <c r="O38">
        <v>119.53624499999999</v>
      </c>
      <c r="P38">
        <v>130.696642</v>
      </c>
      <c r="Q38">
        <v>20.654814999999999</v>
      </c>
      <c r="R38">
        <v>39.974699999999999</v>
      </c>
      <c r="S38">
        <v>24.946014999999999</v>
      </c>
      <c r="T38">
        <v>0.53642400000000001</v>
      </c>
      <c r="U38">
        <v>267.42652199999998</v>
      </c>
      <c r="V38">
        <v>16.788250999999999</v>
      </c>
      <c r="W38">
        <v>44.445678999999998</v>
      </c>
      <c r="X38">
        <v>94.199886000000006</v>
      </c>
      <c r="Y38">
        <v>0</v>
      </c>
      <c r="Z38">
        <v>6.2778850000000004</v>
      </c>
      <c r="AA38">
        <v>0</v>
      </c>
      <c r="AB38">
        <v>11.966087</v>
      </c>
      <c r="AC38">
        <v>9.6052850000000003</v>
      </c>
      <c r="AD38">
        <v>27.105601</v>
      </c>
      <c r="AE38">
        <v>32.590057000000002</v>
      </c>
      <c r="AF38">
        <v>17.518075</v>
      </c>
      <c r="AG38">
        <v>43.246502999999997</v>
      </c>
      <c r="AH38">
        <v>67.382518000000005</v>
      </c>
      <c r="AI38">
        <v>0</v>
      </c>
      <c r="AJ38">
        <v>0</v>
      </c>
      <c r="AK38">
        <v>52.652889000000002</v>
      </c>
      <c r="AL38">
        <v>51.201670999999997</v>
      </c>
      <c r="AM38">
        <v>0</v>
      </c>
      <c r="AN38">
        <v>0.71308000000000005</v>
      </c>
      <c r="AO38">
        <v>0</v>
      </c>
      <c r="AP38">
        <v>1.4724839999999999</v>
      </c>
      <c r="AQ38">
        <v>62.462743000000003</v>
      </c>
      <c r="AR38">
        <v>3.1725650000000001</v>
      </c>
      <c r="AS38">
        <v>5.1542680000000001</v>
      </c>
      <c r="AT38">
        <v>10.774076000000001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73.368138999999985</v>
      </c>
      <c r="BA38">
        <f t="shared" si="1"/>
        <v>2724.1541679999991</v>
      </c>
      <c r="BD38">
        <v>5.1100000000000003</v>
      </c>
      <c r="BE38">
        <v>1.84</v>
      </c>
      <c r="BF38">
        <v>2.12</v>
      </c>
      <c r="BG38">
        <v>1.71</v>
      </c>
      <c r="BH38">
        <v>5.8</v>
      </c>
      <c r="BI38">
        <v>0.89</v>
      </c>
      <c r="BJ38">
        <v>0.44</v>
      </c>
      <c r="BK38">
        <v>1.66</v>
      </c>
      <c r="BL38">
        <v>0.72</v>
      </c>
      <c r="BM38">
        <v>0.08</v>
      </c>
      <c r="BN38">
        <v>1.08</v>
      </c>
      <c r="BO38">
        <v>3.61</v>
      </c>
      <c r="BP38">
        <v>0.25</v>
      </c>
      <c r="BQ38">
        <v>1.92</v>
      </c>
      <c r="BR38">
        <v>2.1</v>
      </c>
      <c r="BS38">
        <v>1.58</v>
      </c>
      <c r="BT38">
        <v>2.8443610000000001</v>
      </c>
      <c r="BU38">
        <v>1.285531</v>
      </c>
      <c r="BV38">
        <v>2.3701919999999999</v>
      </c>
      <c r="BW38">
        <v>1.8608690000000001</v>
      </c>
      <c r="BX38">
        <v>1.8768860000000001</v>
      </c>
      <c r="BY38">
        <v>2.5710630000000001</v>
      </c>
      <c r="BZ38">
        <v>1.27182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5.090706</v>
      </c>
      <c r="CK38">
        <v>1.7915730000000001</v>
      </c>
      <c r="CL38">
        <v>1.85623</v>
      </c>
      <c r="CM38">
        <v>1.6820839999999999</v>
      </c>
      <c r="CN38">
        <v>1.6969030000000001</v>
      </c>
      <c r="CO38">
        <v>4.113702</v>
      </c>
      <c r="CP38">
        <v>4.0792169999999999</v>
      </c>
      <c r="CQ38">
        <v>3.2909609999999998</v>
      </c>
      <c r="CR38">
        <v>0.82049899999999998</v>
      </c>
      <c r="CS38">
        <v>2.6761710000000001</v>
      </c>
      <c r="CT38">
        <v>0</v>
      </c>
      <c r="CU38">
        <v>0</v>
      </c>
      <c r="CV38">
        <v>0.53910599999999997</v>
      </c>
      <c r="CW38">
        <v>0.74026499999999995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73.368138999999985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587.63540799999998</v>
      </c>
      <c r="L39">
        <v>619.71742800000004</v>
      </c>
      <c r="M39">
        <v>89.008067999999994</v>
      </c>
      <c r="N39">
        <v>114.13977199999999</v>
      </c>
      <c r="O39">
        <v>119.53624499999999</v>
      </c>
      <c r="P39">
        <v>130.696642</v>
      </c>
      <c r="Q39">
        <v>11.582065</v>
      </c>
      <c r="R39">
        <v>39.974699999999999</v>
      </c>
      <c r="S39">
        <v>13.991471000000001</v>
      </c>
      <c r="T39">
        <v>0.53642400000000001</v>
      </c>
      <c r="U39">
        <v>267.42652199999998</v>
      </c>
      <c r="V39">
        <v>16.788250999999999</v>
      </c>
      <c r="W39">
        <v>43.026952000000001</v>
      </c>
      <c r="X39">
        <v>94.199886000000006</v>
      </c>
      <c r="Y39">
        <v>0</v>
      </c>
      <c r="Z39">
        <v>6.2778850000000004</v>
      </c>
      <c r="AA39">
        <v>0</v>
      </c>
      <c r="AB39">
        <v>11.966087</v>
      </c>
      <c r="AC39">
        <v>9.6052850000000003</v>
      </c>
      <c r="AD39">
        <v>18.070399999999999</v>
      </c>
      <c r="AE39">
        <v>16.295027999999999</v>
      </c>
      <c r="AF39">
        <v>17.518075</v>
      </c>
      <c r="AG39">
        <v>43.246502999999997</v>
      </c>
      <c r="AH39">
        <v>42.114074000000002</v>
      </c>
      <c r="AI39">
        <v>0</v>
      </c>
      <c r="AJ39">
        <v>0</v>
      </c>
      <c r="AK39">
        <v>52.652889000000002</v>
      </c>
      <c r="AL39">
        <v>51.201670999999997</v>
      </c>
      <c r="AM39">
        <v>0</v>
      </c>
      <c r="AN39">
        <v>0.71308000000000005</v>
      </c>
      <c r="AO39">
        <v>0</v>
      </c>
      <c r="AP39">
        <v>1.4724839999999999</v>
      </c>
      <c r="AQ39">
        <v>62.462743000000003</v>
      </c>
      <c r="AR39">
        <v>3.1725650000000001</v>
      </c>
      <c r="AS39">
        <v>5.1542680000000001</v>
      </c>
      <c r="AT39">
        <v>10.774076000000001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73.206979999999987</v>
      </c>
      <c r="BA39">
        <f t="shared" si="1"/>
        <v>2574.1639269999991</v>
      </c>
      <c r="BD39">
        <v>5.1100000000000003</v>
      </c>
      <c r="BE39">
        <v>1.84</v>
      </c>
      <c r="BF39">
        <v>2.12</v>
      </c>
      <c r="BG39">
        <v>1.71</v>
      </c>
      <c r="BH39">
        <v>5.8</v>
      </c>
      <c r="BI39">
        <v>0.92</v>
      </c>
      <c r="BJ39">
        <v>0.45</v>
      </c>
      <c r="BK39">
        <v>1.66</v>
      </c>
      <c r="BL39">
        <v>0.72</v>
      </c>
      <c r="BM39">
        <v>0.08</v>
      </c>
      <c r="BN39">
        <v>1.08</v>
      </c>
      <c r="BO39">
        <v>3.61</v>
      </c>
      <c r="BP39">
        <v>0.25</v>
      </c>
      <c r="BQ39">
        <v>1.92</v>
      </c>
      <c r="BR39">
        <v>2.1</v>
      </c>
      <c r="BS39">
        <v>1.58</v>
      </c>
      <c r="BT39">
        <v>2.8443610000000001</v>
      </c>
      <c r="BU39">
        <v>1.285531</v>
      </c>
      <c r="BV39">
        <v>2.3701919999999999</v>
      </c>
      <c r="BW39">
        <v>1.8608690000000001</v>
      </c>
      <c r="BX39">
        <v>1.8768860000000001</v>
      </c>
      <c r="BY39">
        <v>2.5710630000000001</v>
      </c>
      <c r="BZ39">
        <v>1.27182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5.090706</v>
      </c>
      <c r="CK39">
        <v>1.7915730000000001</v>
      </c>
      <c r="CL39">
        <v>1.85623</v>
      </c>
      <c r="CM39">
        <v>1.6820839999999999</v>
      </c>
      <c r="CN39">
        <v>1.6969030000000001</v>
      </c>
      <c r="CO39">
        <v>4.113702</v>
      </c>
      <c r="CP39">
        <v>4.0792169999999999</v>
      </c>
      <c r="CQ39">
        <v>3.2909609999999998</v>
      </c>
      <c r="CR39">
        <v>0.82049899999999998</v>
      </c>
      <c r="CS39">
        <v>2.6761710000000001</v>
      </c>
      <c r="CT39">
        <v>0</v>
      </c>
      <c r="CU39">
        <v>0</v>
      </c>
      <c r="CV39">
        <v>0.337947</v>
      </c>
      <c r="CW39">
        <v>0.74026499999999995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73.206979999999987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519.20431099999996</v>
      </c>
      <c r="L40">
        <v>619.71742800000004</v>
      </c>
      <c r="M40">
        <v>89.008067999999994</v>
      </c>
      <c r="N40">
        <v>114.13977199999999</v>
      </c>
      <c r="O40">
        <v>119.53624499999999</v>
      </c>
      <c r="P40">
        <v>130.696642</v>
      </c>
      <c r="Q40">
        <v>11.582065</v>
      </c>
      <c r="R40">
        <v>39.974699999999999</v>
      </c>
      <c r="S40">
        <v>13.991471000000001</v>
      </c>
      <c r="T40">
        <v>0.53642400000000001</v>
      </c>
      <c r="U40">
        <v>267.42652199999998</v>
      </c>
      <c r="V40">
        <v>16.788250999999999</v>
      </c>
      <c r="W40">
        <v>43.026952000000001</v>
      </c>
      <c r="X40">
        <v>94.199886000000006</v>
      </c>
      <c r="Y40">
        <v>0</v>
      </c>
      <c r="Z40">
        <v>6.2778850000000004</v>
      </c>
      <c r="AA40">
        <v>0</v>
      </c>
      <c r="AB40">
        <v>0</v>
      </c>
      <c r="AC40">
        <v>0</v>
      </c>
      <c r="AD40">
        <v>9.0561509999999998</v>
      </c>
      <c r="AE40">
        <v>16.295027999999999</v>
      </c>
      <c r="AF40">
        <v>17.518075</v>
      </c>
      <c r="AG40">
        <v>43.246502999999997</v>
      </c>
      <c r="AH40">
        <v>23.115946999999998</v>
      </c>
      <c r="AI40">
        <v>0</v>
      </c>
      <c r="AJ40">
        <v>0</v>
      </c>
      <c r="AK40">
        <v>52.652889000000002</v>
      </c>
      <c r="AL40">
        <v>51.201670999999997</v>
      </c>
      <c r="AM40">
        <v>0</v>
      </c>
      <c r="AN40">
        <v>0.71308000000000005</v>
      </c>
      <c r="AO40">
        <v>0</v>
      </c>
      <c r="AP40">
        <v>1.4724839999999999</v>
      </c>
      <c r="AQ40">
        <v>62.462743000000003</v>
      </c>
      <c r="AR40">
        <v>12.690258999999999</v>
      </c>
      <c r="AS40">
        <v>5.1542680000000001</v>
      </c>
      <c r="AT40">
        <v>10.774076000000001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73.004098999999982</v>
      </c>
      <c r="BA40">
        <f t="shared" si="1"/>
        <v>2465.463894999999</v>
      </c>
      <c r="BD40">
        <v>5.1100000000000003</v>
      </c>
      <c r="BE40">
        <v>1.84</v>
      </c>
      <c r="BF40">
        <v>2.12</v>
      </c>
      <c r="BG40">
        <v>1.71</v>
      </c>
      <c r="BH40">
        <v>5.8</v>
      </c>
      <c r="BI40">
        <v>0.91</v>
      </c>
      <c r="BJ40">
        <v>0.41</v>
      </c>
      <c r="BK40">
        <v>1.66</v>
      </c>
      <c r="BL40">
        <v>0.72</v>
      </c>
      <c r="BM40">
        <v>0.08</v>
      </c>
      <c r="BN40">
        <v>1.08</v>
      </c>
      <c r="BO40">
        <v>3.61</v>
      </c>
      <c r="BP40">
        <v>0.25</v>
      </c>
      <c r="BQ40">
        <v>1.92</v>
      </c>
      <c r="BR40">
        <v>2.1</v>
      </c>
      <c r="BS40">
        <v>1.58</v>
      </c>
      <c r="BT40">
        <v>2.8443610000000001</v>
      </c>
      <c r="BU40">
        <v>1.285531</v>
      </c>
      <c r="BV40">
        <v>2.3701919999999999</v>
      </c>
      <c r="BW40">
        <v>1.8608690000000001</v>
      </c>
      <c r="BX40">
        <v>1.8768860000000001</v>
      </c>
      <c r="BY40">
        <v>2.5710630000000001</v>
      </c>
      <c r="BZ40">
        <v>1.27182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5.090706</v>
      </c>
      <c r="CK40">
        <v>1.7915730000000001</v>
      </c>
      <c r="CL40">
        <v>1.85623</v>
      </c>
      <c r="CM40">
        <v>1.6820839999999999</v>
      </c>
      <c r="CN40">
        <v>1.6969030000000001</v>
      </c>
      <c r="CO40">
        <v>4.113702</v>
      </c>
      <c r="CP40">
        <v>4.0792169999999999</v>
      </c>
      <c r="CQ40">
        <v>3.2909609999999998</v>
      </c>
      <c r="CR40">
        <v>0.82049899999999998</v>
      </c>
      <c r="CS40">
        <v>2.6761710000000001</v>
      </c>
      <c r="CT40">
        <v>0</v>
      </c>
      <c r="CU40">
        <v>0</v>
      </c>
      <c r="CV40">
        <v>0.18506600000000001</v>
      </c>
      <c r="CW40">
        <v>0.74026499999999995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73.004098999999982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524.95852400000001</v>
      </c>
      <c r="L41">
        <v>619.71742800000004</v>
      </c>
      <c r="M41">
        <v>89.008067999999994</v>
      </c>
      <c r="N41">
        <v>114.13977199999999</v>
      </c>
      <c r="O41">
        <v>119.53624499999999</v>
      </c>
      <c r="P41">
        <v>130.696642</v>
      </c>
      <c r="Q41">
        <v>11.582065</v>
      </c>
      <c r="R41">
        <v>39.974699999999999</v>
      </c>
      <c r="S41">
        <v>13.991471000000001</v>
      </c>
      <c r="T41">
        <v>0.53642400000000001</v>
      </c>
      <c r="U41">
        <v>267.42652199999998</v>
      </c>
      <c r="V41">
        <v>16.788250999999999</v>
      </c>
      <c r="W41">
        <v>43.026952000000001</v>
      </c>
      <c r="X41">
        <v>94.199886000000006</v>
      </c>
      <c r="Y41">
        <v>0</v>
      </c>
      <c r="Z41">
        <v>1.05369</v>
      </c>
      <c r="AA41">
        <v>0</v>
      </c>
      <c r="AB41">
        <v>0</v>
      </c>
      <c r="AC41">
        <v>0</v>
      </c>
      <c r="AD41">
        <v>9.0561509999999998</v>
      </c>
      <c r="AE41">
        <v>7.3836849999999998</v>
      </c>
      <c r="AF41">
        <v>8.7590380000000003</v>
      </c>
      <c r="AG41">
        <v>43.246502999999997</v>
      </c>
      <c r="AH41">
        <v>21.524971000000001</v>
      </c>
      <c r="AI41">
        <v>0</v>
      </c>
      <c r="AJ41">
        <v>0</v>
      </c>
      <c r="AK41">
        <v>52.652889000000002</v>
      </c>
      <c r="AL41">
        <v>51.201670999999997</v>
      </c>
      <c r="AM41">
        <v>0</v>
      </c>
      <c r="AN41">
        <v>0.71308000000000005</v>
      </c>
      <c r="AO41">
        <v>0</v>
      </c>
      <c r="AP41">
        <v>1.4724839999999999</v>
      </c>
      <c r="AQ41">
        <v>62.462743000000003</v>
      </c>
      <c r="AR41">
        <v>29.610605</v>
      </c>
      <c r="AS41">
        <v>5.1542680000000001</v>
      </c>
      <c r="AT41">
        <v>10.774076000000001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72.977045999999973</v>
      </c>
      <c r="BA41">
        <f t="shared" si="1"/>
        <v>2463.6258499999994</v>
      </c>
      <c r="BD41">
        <v>5.1100000000000003</v>
      </c>
      <c r="BE41">
        <v>1.84</v>
      </c>
      <c r="BF41">
        <v>2.12</v>
      </c>
      <c r="BG41">
        <v>1.71</v>
      </c>
      <c r="BH41">
        <v>5.8</v>
      </c>
      <c r="BI41">
        <v>0.91</v>
      </c>
      <c r="BJ41">
        <v>0.41</v>
      </c>
      <c r="BK41">
        <v>1.66</v>
      </c>
      <c r="BL41">
        <v>0.72</v>
      </c>
      <c r="BM41">
        <v>0.08</v>
      </c>
      <c r="BN41">
        <v>1.08</v>
      </c>
      <c r="BO41">
        <v>3.61</v>
      </c>
      <c r="BP41">
        <v>0.25</v>
      </c>
      <c r="BQ41">
        <v>1.92</v>
      </c>
      <c r="BR41">
        <v>2.1</v>
      </c>
      <c r="BS41">
        <v>1.58</v>
      </c>
      <c r="BT41">
        <v>2.8443610000000001</v>
      </c>
      <c r="BU41">
        <v>1.285531</v>
      </c>
      <c r="BV41">
        <v>2.3565489999999998</v>
      </c>
      <c r="BW41">
        <v>1.8608690000000001</v>
      </c>
      <c r="BX41">
        <v>1.8768860000000001</v>
      </c>
      <c r="BY41">
        <v>2.5710630000000001</v>
      </c>
      <c r="BZ41">
        <v>1.27182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5.090706</v>
      </c>
      <c r="CK41">
        <v>1.7915730000000001</v>
      </c>
      <c r="CL41">
        <v>1.85623</v>
      </c>
      <c r="CM41">
        <v>1.6820839999999999</v>
      </c>
      <c r="CN41">
        <v>1.6969030000000001</v>
      </c>
      <c r="CO41">
        <v>4.113702</v>
      </c>
      <c r="CP41">
        <v>4.0792169999999999</v>
      </c>
      <c r="CQ41">
        <v>3.2909609999999998</v>
      </c>
      <c r="CR41">
        <v>0.82049899999999998</v>
      </c>
      <c r="CS41">
        <v>2.6761710000000001</v>
      </c>
      <c r="CT41">
        <v>0</v>
      </c>
      <c r="CU41">
        <v>0</v>
      </c>
      <c r="CV41">
        <v>0.171656</v>
      </c>
      <c r="CW41">
        <v>0.74026499999999995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72.977045999999973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583.38361099999997</v>
      </c>
      <c r="L42">
        <v>619.71742800000004</v>
      </c>
      <c r="M42">
        <v>89.008067999999994</v>
      </c>
      <c r="N42">
        <v>114.13977199999999</v>
      </c>
      <c r="O42">
        <v>119.53624499999999</v>
      </c>
      <c r="P42">
        <v>130.696642</v>
      </c>
      <c r="Q42">
        <v>11.582065</v>
      </c>
      <c r="R42">
        <v>39.974699999999999</v>
      </c>
      <c r="S42">
        <v>13.991471000000001</v>
      </c>
      <c r="T42">
        <v>0.53642400000000001</v>
      </c>
      <c r="U42">
        <v>267.42652199999998</v>
      </c>
      <c r="V42">
        <v>16.788250999999999</v>
      </c>
      <c r="W42">
        <v>43.026952000000001</v>
      </c>
      <c r="X42">
        <v>94.199886000000006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9.0351999999999997</v>
      </c>
      <c r="AE42">
        <v>0</v>
      </c>
      <c r="AF42">
        <v>8.7590380000000003</v>
      </c>
      <c r="AG42">
        <v>43.246502999999997</v>
      </c>
      <c r="AH42">
        <v>18.717365999999998</v>
      </c>
      <c r="AI42">
        <v>0</v>
      </c>
      <c r="AJ42">
        <v>0</v>
      </c>
      <c r="AK42">
        <v>52.652889000000002</v>
      </c>
      <c r="AL42">
        <v>12.243878</v>
      </c>
      <c r="AM42">
        <v>0</v>
      </c>
      <c r="AN42">
        <v>0.71308000000000005</v>
      </c>
      <c r="AO42">
        <v>0</v>
      </c>
      <c r="AP42">
        <v>1.4724839999999999</v>
      </c>
      <c r="AQ42">
        <v>62.462743000000003</v>
      </c>
      <c r="AR42">
        <v>29.610605</v>
      </c>
      <c r="AS42">
        <v>7.7314020000000001</v>
      </c>
      <c r="AT42">
        <v>10.774076000000001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72.975588999999985</v>
      </c>
      <c r="BA42">
        <f t="shared" si="1"/>
        <v>2474.4028899999998</v>
      </c>
      <c r="BD42">
        <v>5.1100000000000003</v>
      </c>
      <c r="BE42">
        <v>1.84</v>
      </c>
      <c r="BF42">
        <v>2.12</v>
      </c>
      <c r="BG42">
        <v>1.71</v>
      </c>
      <c r="BH42">
        <v>5.8</v>
      </c>
      <c r="BI42">
        <v>0.93</v>
      </c>
      <c r="BJ42">
        <v>0.41</v>
      </c>
      <c r="BK42">
        <v>1.66</v>
      </c>
      <c r="BL42">
        <v>0.72</v>
      </c>
      <c r="BM42">
        <v>0.08</v>
      </c>
      <c r="BN42">
        <v>1.08</v>
      </c>
      <c r="BO42">
        <v>3.61</v>
      </c>
      <c r="BP42">
        <v>0.25</v>
      </c>
      <c r="BQ42">
        <v>1.92</v>
      </c>
      <c r="BR42">
        <v>2.1</v>
      </c>
      <c r="BS42">
        <v>1.58</v>
      </c>
      <c r="BT42">
        <v>2.8443610000000001</v>
      </c>
      <c r="BU42">
        <v>1.285531</v>
      </c>
      <c r="BV42">
        <v>2.3565489999999998</v>
      </c>
      <c r="BW42">
        <v>1.8608690000000001</v>
      </c>
      <c r="BX42">
        <v>1.8768860000000001</v>
      </c>
      <c r="BY42">
        <v>2.5710630000000001</v>
      </c>
      <c r="BZ42">
        <v>1.27182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5.090706</v>
      </c>
      <c r="CK42">
        <v>1.7915730000000001</v>
      </c>
      <c r="CL42">
        <v>1.85623</v>
      </c>
      <c r="CM42">
        <v>1.6820839999999999</v>
      </c>
      <c r="CN42">
        <v>1.6969030000000001</v>
      </c>
      <c r="CO42">
        <v>4.113702</v>
      </c>
      <c r="CP42">
        <v>4.0792169999999999</v>
      </c>
      <c r="CQ42">
        <v>3.2909609999999998</v>
      </c>
      <c r="CR42">
        <v>0.82049899999999998</v>
      </c>
      <c r="CS42">
        <v>2.6761710000000001</v>
      </c>
      <c r="CT42">
        <v>0</v>
      </c>
      <c r="CU42">
        <v>0</v>
      </c>
      <c r="CV42">
        <v>0.150199</v>
      </c>
      <c r="CW42">
        <v>0.74026499999999995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72.975588999999985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650.61419100000001</v>
      </c>
      <c r="L43">
        <v>619.71742800000004</v>
      </c>
      <c r="M43">
        <v>89.008067999999994</v>
      </c>
      <c r="N43">
        <v>114.13977199999999</v>
      </c>
      <c r="O43">
        <v>119.53624499999999</v>
      </c>
      <c r="P43">
        <v>130.696642</v>
      </c>
      <c r="Q43">
        <v>11.582065</v>
      </c>
      <c r="R43">
        <v>39.974699999999999</v>
      </c>
      <c r="S43">
        <v>23.195256000000001</v>
      </c>
      <c r="T43">
        <v>0.53642400000000001</v>
      </c>
      <c r="U43">
        <v>267.42652199999998</v>
      </c>
      <c r="V43">
        <v>16.788250999999999</v>
      </c>
      <c r="W43">
        <v>43.026952000000001</v>
      </c>
      <c r="X43">
        <v>94.199886000000006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8.7590380000000003</v>
      </c>
      <c r="AG43">
        <v>43.246502999999997</v>
      </c>
      <c r="AH43">
        <v>0</v>
      </c>
      <c r="AI43">
        <v>0</v>
      </c>
      <c r="AJ43">
        <v>0</v>
      </c>
      <c r="AK43">
        <v>52.652889000000002</v>
      </c>
      <c r="AL43">
        <v>2.4487760000000001</v>
      </c>
      <c r="AM43">
        <v>0</v>
      </c>
      <c r="AN43">
        <v>0.71308000000000005</v>
      </c>
      <c r="AO43">
        <v>0</v>
      </c>
      <c r="AP43">
        <v>1.4724839999999999</v>
      </c>
      <c r="AQ43">
        <v>56.899259999999998</v>
      </c>
      <c r="AR43">
        <v>29.610605</v>
      </c>
      <c r="AS43">
        <v>15.978232</v>
      </c>
      <c r="AT43">
        <v>10.774076000000001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72.875389999999982</v>
      </c>
      <c r="BA43">
        <f t="shared" si="1"/>
        <v>2515.8727350000004</v>
      </c>
      <c r="BD43">
        <v>5.1100000000000003</v>
      </c>
      <c r="BE43">
        <v>1.84</v>
      </c>
      <c r="BF43">
        <v>2.12</v>
      </c>
      <c r="BG43">
        <v>1.71</v>
      </c>
      <c r="BH43">
        <v>5.8</v>
      </c>
      <c r="BI43">
        <v>0.94</v>
      </c>
      <c r="BJ43">
        <v>0.41</v>
      </c>
      <c r="BK43">
        <v>1.66</v>
      </c>
      <c r="BL43">
        <v>0.68</v>
      </c>
      <c r="BM43">
        <v>0.08</v>
      </c>
      <c r="BN43">
        <v>1.1599999999999999</v>
      </c>
      <c r="BO43">
        <v>3.61</v>
      </c>
      <c r="BP43">
        <v>0.25</v>
      </c>
      <c r="BQ43">
        <v>1.92</v>
      </c>
      <c r="BR43">
        <v>2.1</v>
      </c>
      <c r="BS43">
        <v>1.58</v>
      </c>
      <c r="BT43">
        <v>2.8443610000000001</v>
      </c>
      <c r="BU43">
        <v>1.285531</v>
      </c>
      <c r="BV43">
        <v>2.3565489999999998</v>
      </c>
      <c r="BW43">
        <v>1.8608690000000001</v>
      </c>
      <c r="BX43">
        <v>1.8768860000000001</v>
      </c>
      <c r="BY43">
        <v>2.5710630000000001</v>
      </c>
      <c r="BZ43">
        <v>1.27182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5.090706</v>
      </c>
      <c r="CK43">
        <v>1.7915730000000001</v>
      </c>
      <c r="CL43">
        <v>1.85623</v>
      </c>
      <c r="CM43">
        <v>1.6820839999999999</v>
      </c>
      <c r="CN43">
        <v>1.6969030000000001</v>
      </c>
      <c r="CO43">
        <v>4.113702</v>
      </c>
      <c r="CP43">
        <v>4.0792169999999999</v>
      </c>
      <c r="CQ43">
        <v>3.2909609999999998</v>
      </c>
      <c r="CR43">
        <v>0.82049899999999998</v>
      </c>
      <c r="CS43">
        <v>2.6761710000000001</v>
      </c>
      <c r="CT43">
        <v>0</v>
      </c>
      <c r="CU43">
        <v>0</v>
      </c>
      <c r="CV43">
        <v>0</v>
      </c>
      <c r="CW43">
        <v>0.74026499999999995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72.875389999999982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656.37817700000005</v>
      </c>
      <c r="L44">
        <v>619.71742800000004</v>
      </c>
      <c r="M44">
        <v>89.008067999999994</v>
      </c>
      <c r="N44">
        <v>114.13977199999999</v>
      </c>
      <c r="O44">
        <v>119.53624499999999</v>
      </c>
      <c r="P44">
        <v>130.696642</v>
      </c>
      <c r="Q44">
        <v>11.582065</v>
      </c>
      <c r="R44">
        <v>39.974699999999999</v>
      </c>
      <c r="S44">
        <v>24.946014999999999</v>
      </c>
      <c r="T44">
        <v>0.53642400000000001</v>
      </c>
      <c r="U44">
        <v>267.42652199999998</v>
      </c>
      <c r="V44">
        <v>16.788250999999999</v>
      </c>
      <c r="W44">
        <v>43.026952000000001</v>
      </c>
      <c r="X44">
        <v>94.199886000000006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8.7590380000000003</v>
      </c>
      <c r="AG44">
        <v>43.246502999999997</v>
      </c>
      <c r="AH44">
        <v>0</v>
      </c>
      <c r="AI44">
        <v>0</v>
      </c>
      <c r="AJ44">
        <v>0</v>
      </c>
      <c r="AK44">
        <v>52.652889000000002</v>
      </c>
      <c r="AL44">
        <v>2.4487760000000001</v>
      </c>
      <c r="AM44">
        <v>0</v>
      </c>
      <c r="AN44">
        <v>0.71308000000000005</v>
      </c>
      <c r="AO44">
        <v>0</v>
      </c>
      <c r="AP44">
        <v>1.4724839999999999</v>
      </c>
      <c r="AQ44">
        <v>46.847057</v>
      </c>
      <c r="AR44">
        <v>3.1725650000000001</v>
      </c>
      <c r="AS44">
        <v>15.978232</v>
      </c>
      <c r="AT44">
        <v>10.774076000000001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73.035389999999978</v>
      </c>
      <c r="BA44">
        <f t="shared" si="1"/>
        <v>2487.057237</v>
      </c>
      <c r="BD44">
        <v>5.1100000000000003</v>
      </c>
      <c r="BE44">
        <v>1.84</v>
      </c>
      <c r="BF44">
        <v>2.12</v>
      </c>
      <c r="BG44">
        <v>1.71</v>
      </c>
      <c r="BH44">
        <v>5.8</v>
      </c>
      <c r="BI44">
        <v>0.98</v>
      </c>
      <c r="BJ44">
        <v>0.42</v>
      </c>
      <c r="BK44">
        <v>1.66</v>
      </c>
      <c r="BL44">
        <v>0.68</v>
      </c>
      <c r="BM44">
        <v>0.08</v>
      </c>
      <c r="BN44">
        <v>1.27</v>
      </c>
      <c r="BO44">
        <v>3.61</v>
      </c>
      <c r="BP44">
        <v>0.25</v>
      </c>
      <c r="BQ44">
        <v>1.92</v>
      </c>
      <c r="BR44">
        <v>2.1</v>
      </c>
      <c r="BS44">
        <v>1.58</v>
      </c>
      <c r="BT44">
        <v>2.8443610000000001</v>
      </c>
      <c r="BU44">
        <v>1.285531</v>
      </c>
      <c r="BV44">
        <v>2.3565489999999998</v>
      </c>
      <c r="BW44">
        <v>1.8608690000000001</v>
      </c>
      <c r="BX44">
        <v>1.8768860000000001</v>
      </c>
      <c r="BY44">
        <v>2.5710630000000001</v>
      </c>
      <c r="BZ44">
        <v>1.27182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5.090706</v>
      </c>
      <c r="CK44">
        <v>1.7915730000000001</v>
      </c>
      <c r="CL44">
        <v>1.85623</v>
      </c>
      <c r="CM44">
        <v>1.6820839999999999</v>
      </c>
      <c r="CN44">
        <v>1.6969030000000001</v>
      </c>
      <c r="CO44">
        <v>4.113702</v>
      </c>
      <c r="CP44">
        <v>4.0792169999999999</v>
      </c>
      <c r="CQ44">
        <v>3.2909609999999998</v>
      </c>
      <c r="CR44">
        <v>0.82049899999999998</v>
      </c>
      <c r="CS44">
        <v>2.6761710000000001</v>
      </c>
      <c r="CT44">
        <v>0</v>
      </c>
      <c r="CU44">
        <v>0</v>
      </c>
      <c r="CV44">
        <v>0</v>
      </c>
      <c r="CW44">
        <v>0.74026499999999995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73.035389999999978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656.37817700000005</v>
      </c>
      <c r="L45">
        <v>628.57941900000003</v>
      </c>
      <c r="M45">
        <v>89.008067999999994</v>
      </c>
      <c r="N45">
        <v>114.13977199999999</v>
      </c>
      <c r="O45">
        <v>119.53624499999999</v>
      </c>
      <c r="P45">
        <v>130.696642</v>
      </c>
      <c r="Q45">
        <v>20.227519999999998</v>
      </c>
      <c r="R45">
        <v>39.974699999999999</v>
      </c>
      <c r="S45">
        <v>24.946014999999999</v>
      </c>
      <c r="T45">
        <v>0.53642400000000001</v>
      </c>
      <c r="U45">
        <v>267.42652199999998</v>
      </c>
      <c r="V45">
        <v>16.788250999999999</v>
      </c>
      <c r="W45">
        <v>43.583117999999999</v>
      </c>
      <c r="X45">
        <v>94.199886000000006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8.7590380000000003</v>
      </c>
      <c r="AG45">
        <v>43.246502999999997</v>
      </c>
      <c r="AH45">
        <v>0</v>
      </c>
      <c r="AI45">
        <v>0</v>
      </c>
      <c r="AJ45">
        <v>0</v>
      </c>
      <c r="AK45">
        <v>52.652889000000002</v>
      </c>
      <c r="AL45">
        <v>2.4487760000000001</v>
      </c>
      <c r="AM45">
        <v>0</v>
      </c>
      <c r="AN45">
        <v>0.71308000000000005</v>
      </c>
      <c r="AO45">
        <v>0</v>
      </c>
      <c r="AP45">
        <v>5.399108</v>
      </c>
      <c r="AQ45">
        <v>31.231372</v>
      </c>
      <c r="AR45">
        <v>3.1725650000000001</v>
      </c>
      <c r="AS45">
        <v>15.978232</v>
      </c>
      <c r="AT45">
        <v>10.774076000000001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73.125389999999982</v>
      </c>
      <c r="BA45">
        <f t="shared" si="1"/>
        <v>2493.5217880000005</v>
      </c>
      <c r="BD45">
        <v>5.1100000000000003</v>
      </c>
      <c r="BE45">
        <v>1.84</v>
      </c>
      <c r="BF45">
        <v>2.12</v>
      </c>
      <c r="BG45">
        <v>1.71</v>
      </c>
      <c r="BH45">
        <v>5.8</v>
      </c>
      <c r="BI45">
        <v>0.99</v>
      </c>
      <c r="BJ45">
        <v>0.43</v>
      </c>
      <c r="BK45">
        <v>1.66</v>
      </c>
      <c r="BL45">
        <v>0.71</v>
      </c>
      <c r="BM45">
        <v>0.08</v>
      </c>
      <c r="BN45">
        <v>1.31</v>
      </c>
      <c r="BO45">
        <v>3.61</v>
      </c>
      <c r="BP45">
        <v>0.25</v>
      </c>
      <c r="BQ45">
        <v>1.92</v>
      </c>
      <c r="BR45">
        <v>2.1</v>
      </c>
      <c r="BS45">
        <v>1.58</v>
      </c>
      <c r="BT45">
        <v>2.8443610000000001</v>
      </c>
      <c r="BU45">
        <v>1.285531</v>
      </c>
      <c r="BV45">
        <v>2.3565489999999998</v>
      </c>
      <c r="BW45">
        <v>1.8608690000000001</v>
      </c>
      <c r="BX45">
        <v>1.8768860000000001</v>
      </c>
      <c r="BY45">
        <v>2.5710630000000001</v>
      </c>
      <c r="BZ45">
        <v>1.27182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5.090706</v>
      </c>
      <c r="CK45">
        <v>1.7915730000000001</v>
      </c>
      <c r="CL45">
        <v>1.85623</v>
      </c>
      <c r="CM45">
        <v>1.6820839999999999</v>
      </c>
      <c r="CN45">
        <v>1.6969030000000001</v>
      </c>
      <c r="CO45">
        <v>4.113702</v>
      </c>
      <c r="CP45">
        <v>4.0792169999999999</v>
      </c>
      <c r="CQ45">
        <v>3.2909609999999998</v>
      </c>
      <c r="CR45">
        <v>0.82049899999999998</v>
      </c>
      <c r="CS45">
        <v>2.6761710000000001</v>
      </c>
      <c r="CT45">
        <v>0</v>
      </c>
      <c r="CU45">
        <v>0</v>
      </c>
      <c r="CV45">
        <v>0</v>
      </c>
      <c r="CW45">
        <v>0.74026499999999995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73.125389999999982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656.37817700000005</v>
      </c>
      <c r="L46">
        <v>628.75904600000001</v>
      </c>
      <c r="M46">
        <v>89.008067999999994</v>
      </c>
      <c r="N46">
        <v>114.13977199999999</v>
      </c>
      <c r="O46">
        <v>119.53624499999999</v>
      </c>
      <c r="P46">
        <v>130.696642</v>
      </c>
      <c r="Q46">
        <v>20.654814999999999</v>
      </c>
      <c r="R46">
        <v>39.974699999999999</v>
      </c>
      <c r="S46">
        <v>24.946014999999999</v>
      </c>
      <c r="T46">
        <v>0.53642400000000001</v>
      </c>
      <c r="U46">
        <v>267.42652199999998</v>
      </c>
      <c r="V46">
        <v>16.788250999999999</v>
      </c>
      <c r="W46">
        <v>43.608398000000001</v>
      </c>
      <c r="X46">
        <v>94.199886000000006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8.7590380000000003</v>
      </c>
      <c r="AG46">
        <v>43.246502999999997</v>
      </c>
      <c r="AH46">
        <v>0</v>
      </c>
      <c r="AI46">
        <v>0</v>
      </c>
      <c r="AJ46">
        <v>0</v>
      </c>
      <c r="AK46">
        <v>52.652889000000002</v>
      </c>
      <c r="AL46">
        <v>2.4487760000000001</v>
      </c>
      <c r="AM46">
        <v>0</v>
      </c>
      <c r="AN46">
        <v>0.71308000000000005</v>
      </c>
      <c r="AO46">
        <v>0</v>
      </c>
      <c r="AP46">
        <v>5.399108</v>
      </c>
      <c r="AQ46">
        <v>31.231372</v>
      </c>
      <c r="AR46">
        <v>3.1725650000000001</v>
      </c>
      <c r="AS46">
        <v>15.978232</v>
      </c>
      <c r="AT46">
        <v>10.774076000000001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73.095389999999981</v>
      </c>
      <c r="BA46">
        <f t="shared" si="1"/>
        <v>2494.12399</v>
      </c>
      <c r="BD46">
        <v>5.1100000000000003</v>
      </c>
      <c r="BE46">
        <v>1.84</v>
      </c>
      <c r="BF46">
        <v>2.12</v>
      </c>
      <c r="BG46">
        <v>1.71</v>
      </c>
      <c r="BH46">
        <v>5.8</v>
      </c>
      <c r="BI46">
        <v>0.87</v>
      </c>
      <c r="BJ46">
        <v>0.43</v>
      </c>
      <c r="BK46">
        <v>1.66</v>
      </c>
      <c r="BL46">
        <v>0.72</v>
      </c>
      <c r="BM46">
        <v>0.08</v>
      </c>
      <c r="BN46">
        <v>1.39</v>
      </c>
      <c r="BO46">
        <v>3.61</v>
      </c>
      <c r="BP46">
        <v>0.25</v>
      </c>
      <c r="BQ46">
        <v>1.92</v>
      </c>
      <c r="BR46">
        <v>2.1</v>
      </c>
      <c r="BS46">
        <v>1.58</v>
      </c>
      <c r="BT46">
        <v>2.8443610000000001</v>
      </c>
      <c r="BU46">
        <v>1.285531</v>
      </c>
      <c r="BV46">
        <v>2.3565489999999998</v>
      </c>
      <c r="BW46">
        <v>1.8608690000000001</v>
      </c>
      <c r="BX46">
        <v>1.8768860000000001</v>
      </c>
      <c r="BY46">
        <v>2.5710630000000001</v>
      </c>
      <c r="BZ46">
        <v>1.27182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5.090706</v>
      </c>
      <c r="CK46">
        <v>1.7915730000000001</v>
      </c>
      <c r="CL46">
        <v>1.85623</v>
      </c>
      <c r="CM46">
        <v>1.6820839999999999</v>
      </c>
      <c r="CN46">
        <v>1.6969030000000001</v>
      </c>
      <c r="CO46">
        <v>4.113702</v>
      </c>
      <c r="CP46">
        <v>4.0792169999999999</v>
      </c>
      <c r="CQ46">
        <v>3.2909609999999998</v>
      </c>
      <c r="CR46">
        <v>0.82049899999999998</v>
      </c>
      <c r="CS46">
        <v>2.6761710000000001</v>
      </c>
      <c r="CT46">
        <v>0</v>
      </c>
      <c r="CU46">
        <v>0</v>
      </c>
      <c r="CV46">
        <v>0</v>
      </c>
      <c r="CW46">
        <v>0.74026499999999995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73.095389999999981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656.37817700000005</v>
      </c>
      <c r="L47">
        <v>628.75904600000001</v>
      </c>
      <c r="M47">
        <v>89.008067999999994</v>
      </c>
      <c r="N47">
        <v>114.13977199999999</v>
      </c>
      <c r="O47">
        <v>119.53624499999999</v>
      </c>
      <c r="P47">
        <v>130.696642</v>
      </c>
      <c r="Q47">
        <v>20.654814999999999</v>
      </c>
      <c r="R47">
        <v>39.974699999999999</v>
      </c>
      <c r="S47">
        <v>24.946014999999999</v>
      </c>
      <c r="T47">
        <v>0.53642400000000001</v>
      </c>
      <c r="U47">
        <v>267.42652199999998</v>
      </c>
      <c r="V47">
        <v>16.788250999999999</v>
      </c>
      <c r="W47">
        <v>43.608398000000001</v>
      </c>
      <c r="X47">
        <v>94.199886000000006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8.7590380000000003</v>
      </c>
      <c r="AG47">
        <v>43.246502999999997</v>
      </c>
      <c r="AH47">
        <v>0</v>
      </c>
      <c r="AI47">
        <v>0</v>
      </c>
      <c r="AJ47">
        <v>0</v>
      </c>
      <c r="AK47">
        <v>52.652889000000002</v>
      </c>
      <c r="AL47">
        <v>2.4487760000000001</v>
      </c>
      <c r="AM47">
        <v>0</v>
      </c>
      <c r="AN47">
        <v>0.71308000000000005</v>
      </c>
      <c r="AO47">
        <v>0</v>
      </c>
      <c r="AP47">
        <v>5.399108</v>
      </c>
      <c r="AQ47">
        <v>15.615686</v>
      </c>
      <c r="AR47">
        <v>3.1725650000000001</v>
      </c>
      <c r="AS47">
        <v>10.050822999999999</v>
      </c>
      <c r="AT47">
        <v>10.774076000000001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73.215389999999985</v>
      </c>
      <c r="BA47">
        <f t="shared" si="1"/>
        <v>2472.7008949999999</v>
      </c>
      <c r="BD47">
        <v>5.1100000000000003</v>
      </c>
      <c r="BE47">
        <v>1.84</v>
      </c>
      <c r="BF47">
        <v>2.12</v>
      </c>
      <c r="BG47">
        <v>1.71</v>
      </c>
      <c r="BH47">
        <v>5.8</v>
      </c>
      <c r="BI47">
        <v>0.87</v>
      </c>
      <c r="BJ47">
        <v>0.43</v>
      </c>
      <c r="BK47">
        <v>1.66</v>
      </c>
      <c r="BL47">
        <v>0.72</v>
      </c>
      <c r="BM47">
        <v>0.08</v>
      </c>
      <c r="BN47">
        <v>1.51</v>
      </c>
      <c r="BO47">
        <v>3.61</v>
      </c>
      <c r="BP47">
        <v>0.25</v>
      </c>
      <c r="BQ47">
        <v>1.92</v>
      </c>
      <c r="BR47">
        <v>2.1</v>
      </c>
      <c r="BS47">
        <v>1.58</v>
      </c>
      <c r="BT47">
        <v>2.8443610000000001</v>
      </c>
      <c r="BU47">
        <v>1.285531</v>
      </c>
      <c r="BV47">
        <v>2.3565489999999998</v>
      </c>
      <c r="BW47">
        <v>1.8608690000000001</v>
      </c>
      <c r="BX47">
        <v>1.8768860000000001</v>
      </c>
      <c r="BY47">
        <v>2.5710630000000001</v>
      </c>
      <c r="BZ47">
        <v>1.27182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5.090706</v>
      </c>
      <c r="CK47">
        <v>1.7915730000000001</v>
      </c>
      <c r="CL47">
        <v>1.85623</v>
      </c>
      <c r="CM47">
        <v>1.6820839999999999</v>
      </c>
      <c r="CN47">
        <v>1.6969030000000001</v>
      </c>
      <c r="CO47">
        <v>4.113702</v>
      </c>
      <c r="CP47">
        <v>4.0792169999999999</v>
      </c>
      <c r="CQ47">
        <v>3.2909609999999998</v>
      </c>
      <c r="CR47">
        <v>0.82049899999999998</v>
      </c>
      <c r="CS47">
        <v>2.6761710000000001</v>
      </c>
      <c r="CT47">
        <v>0</v>
      </c>
      <c r="CU47">
        <v>0</v>
      </c>
      <c r="CV47">
        <v>0</v>
      </c>
      <c r="CW47">
        <v>0.74026499999999995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73.215389999999985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656.37817700000005</v>
      </c>
      <c r="L48">
        <v>628.75904600000001</v>
      </c>
      <c r="M48">
        <v>89.008067999999994</v>
      </c>
      <c r="N48">
        <v>114.13977199999999</v>
      </c>
      <c r="O48">
        <v>119.53624499999999</v>
      </c>
      <c r="P48">
        <v>130.696642</v>
      </c>
      <c r="Q48">
        <v>20.654814999999999</v>
      </c>
      <c r="R48">
        <v>39.974699999999999</v>
      </c>
      <c r="S48">
        <v>24.946014999999999</v>
      </c>
      <c r="T48">
        <v>0.53642400000000001</v>
      </c>
      <c r="U48">
        <v>267.42652199999998</v>
      </c>
      <c r="V48">
        <v>16.788250999999999</v>
      </c>
      <c r="W48">
        <v>43.608398000000001</v>
      </c>
      <c r="X48">
        <v>94.199886000000006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8.7590380000000003</v>
      </c>
      <c r="AG48">
        <v>43.246502999999997</v>
      </c>
      <c r="AH48">
        <v>0</v>
      </c>
      <c r="AI48">
        <v>0</v>
      </c>
      <c r="AJ48">
        <v>0</v>
      </c>
      <c r="AK48">
        <v>52.652889000000002</v>
      </c>
      <c r="AL48">
        <v>2.4487760000000001</v>
      </c>
      <c r="AM48">
        <v>0</v>
      </c>
      <c r="AN48">
        <v>0.71308000000000005</v>
      </c>
      <c r="AO48">
        <v>0</v>
      </c>
      <c r="AP48">
        <v>5.399108</v>
      </c>
      <c r="AQ48">
        <v>0</v>
      </c>
      <c r="AR48">
        <v>3.1725650000000001</v>
      </c>
      <c r="AS48">
        <v>10.050822999999999</v>
      </c>
      <c r="AT48">
        <v>10.774076000000001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73.335389999999975</v>
      </c>
      <c r="BA48">
        <f t="shared" si="1"/>
        <v>2457.2052090000002</v>
      </c>
      <c r="BD48">
        <v>5.1100000000000003</v>
      </c>
      <c r="BE48">
        <v>1.84</v>
      </c>
      <c r="BF48">
        <v>2.12</v>
      </c>
      <c r="BG48">
        <v>1.71</v>
      </c>
      <c r="BH48">
        <v>5.8</v>
      </c>
      <c r="BI48">
        <v>0.87</v>
      </c>
      <c r="BJ48">
        <v>0.43</v>
      </c>
      <c r="BK48">
        <v>1.66</v>
      </c>
      <c r="BL48">
        <v>0.72</v>
      </c>
      <c r="BM48">
        <v>0.08</v>
      </c>
      <c r="BN48">
        <v>1.63</v>
      </c>
      <c r="BO48">
        <v>3.61</v>
      </c>
      <c r="BP48">
        <v>0.25</v>
      </c>
      <c r="BQ48">
        <v>1.92</v>
      </c>
      <c r="BR48">
        <v>2.1</v>
      </c>
      <c r="BS48">
        <v>1.58</v>
      </c>
      <c r="BT48">
        <v>2.8443610000000001</v>
      </c>
      <c r="BU48">
        <v>1.285531</v>
      </c>
      <c r="BV48">
        <v>2.3565489999999998</v>
      </c>
      <c r="BW48">
        <v>1.8608690000000001</v>
      </c>
      <c r="BX48">
        <v>1.8768860000000001</v>
      </c>
      <c r="BY48">
        <v>2.5710630000000001</v>
      </c>
      <c r="BZ48">
        <v>1.27182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5.090706</v>
      </c>
      <c r="CK48">
        <v>1.7915730000000001</v>
      </c>
      <c r="CL48">
        <v>1.85623</v>
      </c>
      <c r="CM48">
        <v>1.6820839999999999</v>
      </c>
      <c r="CN48">
        <v>1.6969030000000001</v>
      </c>
      <c r="CO48">
        <v>4.113702</v>
      </c>
      <c r="CP48">
        <v>4.0792169999999999</v>
      </c>
      <c r="CQ48">
        <v>3.2909609999999998</v>
      </c>
      <c r="CR48">
        <v>0.82049899999999998</v>
      </c>
      <c r="CS48">
        <v>2.6761710000000001</v>
      </c>
      <c r="CT48">
        <v>0</v>
      </c>
      <c r="CU48">
        <v>0</v>
      </c>
      <c r="CV48">
        <v>0</v>
      </c>
      <c r="CW48">
        <v>0.74026499999999995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73.335389999999975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656.37817700000005</v>
      </c>
      <c r="L49">
        <v>628.75904600000001</v>
      </c>
      <c r="M49">
        <v>89.008067999999994</v>
      </c>
      <c r="N49">
        <v>114.13977199999999</v>
      </c>
      <c r="O49">
        <v>119.53624499999999</v>
      </c>
      <c r="P49">
        <v>130.696642</v>
      </c>
      <c r="Q49">
        <v>20.654814999999999</v>
      </c>
      <c r="R49">
        <v>39.974699999999999</v>
      </c>
      <c r="S49">
        <v>24.946014999999999</v>
      </c>
      <c r="T49">
        <v>0.53642400000000001</v>
      </c>
      <c r="U49">
        <v>267.42652199999998</v>
      </c>
      <c r="V49">
        <v>17.496427000000001</v>
      </c>
      <c r="W49">
        <v>43.608398000000001</v>
      </c>
      <c r="X49">
        <v>94.199886000000006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8.7590380000000003</v>
      </c>
      <c r="AG49">
        <v>43.246502999999997</v>
      </c>
      <c r="AH49">
        <v>0</v>
      </c>
      <c r="AI49">
        <v>0</v>
      </c>
      <c r="AJ49">
        <v>0</v>
      </c>
      <c r="AK49">
        <v>52.652889000000002</v>
      </c>
      <c r="AL49">
        <v>2.4487760000000001</v>
      </c>
      <c r="AM49">
        <v>0</v>
      </c>
      <c r="AN49">
        <v>0.71308000000000005</v>
      </c>
      <c r="AO49">
        <v>0</v>
      </c>
      <c r="AP49">
        <v>1.4724839999999999</v>
      </c>
      <c r="AQ49">
        <v>0</v>
      </c>
      <c r="AR49">
        <v>3.1725650000000001</v>
      </c>
      <c r="AS49">
        <v>5.1542680000000001</v>
      </c>
      <c r="AT49">
        <v>10.774076000000001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73.445389999999975</v>
      </c>
      <c r="BA49">
        <f t="shared" si="1"/>
        <v>2449.2002059999995</v>
      </c>
      <c r="BD49">
        <v>5.1100000000000003</v>
      </c>
      <c r="BE49">
        <v>1.84</v>
      </c>
      <c r="BF49">
        <v>2.12</v>
      </c>
      <c r="BG49">
        <v>1.71</v>
      </c>
      <c r="BH49">
        <v>5.8</v>
      </c>
      <c r="BI49">
        <v>0.87</v>
      </c>
      <c r="BJ49">
        <v>0.43</v>
      </c>
      <c r="BK49">
        <v>1.66</v>
      </c>
      <c r="BL49">
        <v>0.72</v>
      </c>
      <c r="BM49">
        <v>0.08</v>
      </c>
      <c r="BN49">
        <v>1.74</v>
      </c>
      <c r="BO49">
        <v>3.61</v>
      </c>
      <c r="BP49">
        <v>0.25</v>
      </c>
      <c r="BQ49">
        <v>1.92</v>
      </c>
      <c r="BR49">
        <v>2.1</v>
      </c>
      <c r="BS49">
        <v>1.58</v>
      </c>
      <c r="BT49">
        <v>2.8443610000000001</v>
      </c>
      <c r="BU49">
        <v>1.285531</v>
      </c>
      <c r="BV49">
        <v>2.3565489999999998</v>
      </c>
      <c r="BW49">
        <v>1.8608690000000001</v>
      </c>
      <c r="BX49">
        <v>1.8768860000000001</v>
      </c>
      <c r="BY49">
        <v>2.5710630000000001</v>
      </c>
      <c r="BZ49">
        <v>1.27182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5.090706</v>
      </c>
      <c r="CK49">
        <v>1.7915730000000001</v>
      </c>
      <c r="CL49">
        <v>1.85623</v>
      </c>
      <c r="CM49">
        <v>1.6820839999999999</v>
      </c>
      <c r="CN49">
        <v>1.6969030000000001</v>
      </c>
      <c r="CO49">
        <v>4.113702</v>
      </c>
      <c r="CP49">
        <v>4.0792169999999999</v>
      </c>
      <c r="CQ49">
        <v>3.2909609999999998</v>
      </c>
      <c r="CR49">
        <v>0.82049899999999998</v>
      </c>
      <c r="CS49">
        <v>2.6761710000000001</v>
      </c>
      <c r="CT49">
        <v>0</v>
      </c>
      <c r="CU49">
        <v>0</v>
      </c>
      <c r="CV49">
        <v>0</v>
      </c>
      <c r="CW49">
        <v>0.74026499999999995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73.445389999999975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656.37817700000005</v>
      </c>
      <c r="L50">
        <v>628.75904600000001</v>
      </c>
      <c r="M50">
        <v>89.008067999999994</v>
      </c>
      <c r="N50">
        <v>114.13977199999999</v>
      </c>
      <c r="O50">
        <v>119.53624499999999</v>
      </c>
      <c r="P50">
        <v>130.696642</v>
      </c>
      <c r="Q50">
        <v>20.654814999999999</v>
      </c>
      <c r="R50">
        <v>39.974699999999999</v>
      </c>
      <c r="S50">
        <v>24.946014999999999</v>
      </c>
      <c r="T50">
        <v>0.53642400000000001</v>
      </c>
      <c r="U50">
        <v>267.42652199999998</v>
      </c>
      <c r="V50">
        <v>17.496427000000001</v>
      </c>
      <c r="W50">
        <v>43.608398000000001</v>
      </c>
      <c r="X50">
        <v>94.199886000000006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8.7590380000000003</v>
      </c>
      <c r="AG50">
        <v>43.246502999999997</v>
      </c>
      <c r="AH50">
        <v>0</v>
      </c>
      <c r="AI50">
        <v>0</v>
      </c>
      <c r="AJ50">
        <v>0</v>
      </c>
      <c r="AK50">
        <v>52.652889000000002</v>
      </c>
      <c r="AL50">
        <v>2.4487760000000001</v>
      </c>
      <c r="AM50">
        <v>0</v>
      </c>
      <c r="AN50">
        <v>0.71308000000000005</v>
      </c>
      <c r="AO50">
        <v>0</v>
      </c>
      <c r="AP50">
        <v>1.4724839999999999</v>
      </c>
      <c r="AQ50">
        <v>0</v>
      </c>
      <c r="AR50">
        <v>3.1725650000000001</v>
      </c>
      <c r="AS50">
        <v>5.1542680000000001</v>
      </c>
      <c r="AT50">
        <v>10.774076000000001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73.475389999999976</v>
      </c>
      <c r="BA50">
        <f t="shared" si="1"/>
        <v>2449.2302059999997</v>
      </c>
      <c r="BD50">
        <v>5.1100000000000003</v>
      </c>
      <c r="BE50">
        <v>1.84</v>
      </c>
      <c r="BF50">
        <v>2.12</v>
      </c>
      <c r="BG50">
        <v>1.71</v>
      </c>
      <c r="BH50">
        <v>5.8</v>
      </c>
      <c r="BI50">
        <v>0.87</v>
      </c>
      <c r="BJ50">
        <v>0.43</v>
      </c>
      <c r="BK50">
        <v>1.66</v>
      </c>
      <c r="BL50">
        <v>0.72</v>
      </c>
      <c r="BM50">
        <v>0.08</v>
      </c>
      <c r="BN50">
        <v>1.77</v>
      </c>
      <c r="BO50">
        <v>3.61</v>
      </c>
      <c r="BP50">
        <v>0.25</v>
      </c>
      <c r="BQ50">
        <v>1.92</v>
      </c>
      <c r="BR50">
        <v>2.1</v>
      </c>
      <c r="BS50">
        <v>1.58</v>
      </c>
      <c r="BT50">
        <v>2.8443610000000001</v>
      </c>
      <c r="BU50">
        <v>1.285531</v>
      </c>
      <c r="BV50">
        <v>2.3565489999999998</v>
      </c>
      <c r="BW50">
        <v>1.8608690000000001</v>
      </c>
      <c r="BX50">
        <v>1.8768860000000001</v>
      </c>
      <c r="BY50">
        <v>2.5710630000000001</v>
      </c>
      <c r="BZ50">
        <v>1.27182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5.090706</v>
      </c>
      <c r="CK50">
        <v>1.7915730000000001</v>
      </c>
      <c r="CL50">
        <v>1.85623</v>
      </c>
      <c r="CM50">
        <v>1.6820839999999999</v>
      </c>
      <c r="CN50">
        <v>1.6969030000000001</v>
      </c>
      <c r="CO50">
        <v>4.113702</v>
      </c>
      <c r="CP50">
        <v>4.0792169999999999</v>
      </c>
      <c r="CQ50">
        <v>3.2909609999999998</v>
      </c>
      <c r="CR50">
        <v>0.82049899999999998</v>
      </c>
      <c r="CS50">
        <v>2.6761710000000001</v>
      </c>
      <c r="CT50">
        <v>0</v>
      </c>
      <c r="CU50">
        <v>0</v>
      </c>
      <c r="CV50">
        <v>0</v>
      </c>
      <c r="CW50">
        <v>0.74026499999999995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73.475389999999976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656.37817700000005</v>
      </c>
      <c r="L51">
        <v>628.75904600000001</v>
      </c>
      <c r="M51">
        <v>89.008067999999994</v>
      </c>
      <c r="N51">
        <v>114.13977199999999</v>
      </c>
      <c r="O51">
        <v>119.53624499999999</v>
      </c>
      <c r="P51">
        <v>130.696642</v>
      </c>
      <c r="Q51">
        <v>20.654814999999999</v>
      </c>
      <c r="R51">
        <v>39.974699999999999</v>
      </c>
      <c r="S51">
        <v>24.946014999999999</v>
      </c>
      <c r="T51">
        <v>0.53642400000000001</v>
      </c>
      <c r="U51">
        <v>267.42652199999998</v>
      </c>
      <c r="V51">
        <v>17.496427000000001</v>
      </c>
      <c r="W51">
        <v>43.608398000000001</v>
      </c>
      <c r="X51">
        <v>94.199886000000006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8.7590380000000003</v>
      </c>
      <c r="AG51">
        <v>43.246502999999997</v>
      </c>
      <c r="AH51">
        <v>0</v>
      </c>
      <c r="AI51">
        <v>0</v>
      </c>
      <c r="AJ51">
        <v>0</v>
      </c>
      <c r="AK51">
        <v>52.652889000000002</v>
      </c>
      <c r="AL51">
        <v>2.4487760000000001</v>
      </c>
      <c r="AM51">
        <v>0</v>
      </c>
      <c r="AN51">
        <v>0.71308000000000005</v>
      </c>
      <c r="AO51">
        <v>0</v>
      </c>
      <c r="AP51">
        <v>1.4724839999999999</v>
      </c>
      <c r="AQ51">
        <v>0</v>
      </c>
      <c r="AR51">
        <v>6.3451300000000002</v>
      </c>
      <c r="AS51">
        <v>5.1542680000000001</v>
      </c>
      <c r="AT51">
        <v>10.774076000000001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73.501866999999976</v>
      </c>
      <c r="BA51">
        <f t="shared" si="1"/>
        <v>2452.4292479999999</v>
      </c>
      <c r="BD51">
        <v>5.1100000000000003</v>
      </c>
      <c r="BE51">
        <v>1.84</v>
      </c>
      <c r="BF51">
        <v>2.12</v>
      </c>
      <c r="BG51">
        <v>1.71</v>
      </c>
      <c r="BH51">
        <v>5.8</v>
      </c>
      <c r="BI51">
        <v>0.87</v>
      </c>
      <c r="BJ51">
        <v>0.43</v>
      </c>
      <c r="BK51">
        <v>1.66</v>
      </c>
      <c r="BL51">
        <v>0.72</v>
      </c>
      <c r="BM51">
        <v>0.08</v>
      </c>
      <c r="BN51">
        <v>1.77</v>
      </c>
      <c r="BO51">
        <v>3.61</v>
      </c>
      <c r="BP51">
        <v>0.25</v>
      </c>
      <c r="BQ51">
        <v>1.92</v>
      </c>
      <c r="BR51">
        <v>2.1</v>
      </c>
      <c r="BS51">
        <v>1.58</v>
      </c>
      <c r="BT51">
        <v>2.8443610000000001</v>
      </c>
      <c r="BU51">
        <v>1.285531</v>
      </c>
      <c r="BV51">
        <v>2.3565489999999998</v>
      </c>
      <c r="BW51">
        <v>1.8608690000000001</v>
      </c>
      <c r="BX51">
        <v>1.8768860000000001</v>
      </c>
      <c r="BY51">
        <v>2.5710630000000001</v>
      </c>
      <c r="BZ51">
        <v>1.27182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5.090706</v>
      </c>
      <c r="CK51">
        <v>1.7915730000000001</v>
      </c>
      <c r="CL51">
        <v>1.85623</v>
      </c>
      <c r="CM51">
        <v>1.6820839999999999</v>
      </c>
      <c r="CN51">
        <v>1.6969030000000001</v>
      </c>
      <c r="CO51">
        <v>4.113702</v>
      </c>
      <c r="CP51">
        <v>4.0792169999999999</v>
      </c>
      <c r="CQ51">
        <v>3.2909609999999998</v>
      </c>
      <c r="CR51">
        <v>0.82049899999999998</v>
      </c>
      <c r="CS51">
        <v>2.6761710000000001</v>
      </c>
      <c r="CT51">
        <v>0</v>
      </c>
      <c r="CU51">
        <v>0</v>
      </c>
      <c r="CV51">
        <v>0</v>
      </c>
      <c r="CW51">
        <v>0.76674200000000003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73.501866999999976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656.37817700000005</v>
      </c>
      <c r="L52">
        <v>628.75904600000001</v>
      </c>
      <c r="M52">
        <v>89.008067999999994</v>
      </c>
      <c r="N52">
        <v>114.13977199999999</v>
      </c>
      <c r="O52">
        <v>119.53624499999999</v>
      </c>
      <c r="P52">
        <v>130.696642</v>
      </c>
      <c r="Q52">
        <v>20.654814999999999</v>
      </c>
      <c r="R52">
        <v>39.974699999999999</v>
      </c>
      <c r="S52">
        <v>24.946014999999999</v>
      </c>
      <c r="T52">
        <v>0.53642400000000001</v>
      </c>
      <c r="U52">
        <v>267.42652199999998</v>
      </c>
      <c r="V52">
        <v>17.496427000000001</v>
      </c>
      <c r="W52">
        <v>43.608398000000001</v>
      </c>
      <c r="X52">
        <v>94.199886000000006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8.7590380000000003</v>
      </c>
      <c r="AG52">
        <v>43.246502999999997</v>
      </c>
      <c r="AH52">
        <v>0</v>
      </c>
      <c r="AI52">
        <v>0</v>
      </c>
      <c r="AJ52">
        <v>0</v>
      </c>
      <c r="AK52">
        <v>52.652889000000002</v>
      </c>
      <c r="AL52">
        <v>2.4487760000000001</v>
      </c>
      <c r="AM52">
        <v>0</v>
      </c>
      <c r="AN52">
        <v>0.71308000000000005</v>
      </c>
      <c r="AO52">
        <v>0</v>
      </c>
      <c r="AP52">
        <v>1.4724839999999999</v>
      </c>
      <c r="AQ52">
        <v>0</v>
      </c>
      <c r="AR52">
        <v>6.3451300000000002</v>
      </c>
      <c r="AS52">
        <v>5.1542680000000001</v>
      </c>
      <c r="AT52">
        <v>10.774076000000001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73.531477999999979</v>
      </c>
      <c r="BA52">
        <f t="shared" si="1"/>
        <v>2452.4588589999998</v>
      </c>
      <c r="BD52">
        <v>5.1100000000000003</v>
      </c>
      <c r="BE52">
        <v>1.84</v>
      </c>
      <c r="BF52">
        <v>2.12</v>
      </c>
      <c r="BG52">
        <v>1.71</v>
      </c>
      <c r="BH52">
        <v>5.8</v>
      </c>
      <c r="BI52">
        <v>0.87</v>
      </c>
      <c r="BJ52">
        <v>0.43</v>
      </c>
      <c r="BK52">
        <v>1.66</v>
      </c>
      <c r="BL52">
        <v>0.72</v>
      </c>
      <c r="BM52">
        <v>0.08</v>
      </c>
      <c r="BN52">
        <v>1.77</v>
      </c>
      <c r="BO52">
        <v>3.61</v>
      </c>
      <c r="BP52">
        <v>0.25</v>
      </c>
      <c r="BQ52">
        <v>1.92</v>
      </c>
      <c r="BR52">
        <v>2.1</v>
      </c>
      <c r="BS52">
        <v>1.58</v>
      </c>
      <c r="BT52">
        <v>2.8443610000000001</v>
      </c>
      <c r="BU52">
        <v>1.285531</v>
      </c>
      <c r="BV52">
        <v>2.3565489999999998</v>
      </c>
      <c r="BW52">
        <v>1.8608690000000001</v>
      </c>
      <c r="BX52">
        <v>1.8768860000000001</v>
      </c>
      <c r="BY52">
        <v>2.5710630000000001</v>
      </c>
      <c r="BZ52">
        <v>1.27182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5.090706</v>
      </c>
      <c r="CK52">
        <v>1.7915730000000001</v>
      </c>
      <c r="CL52">
        <v>1.85623</v>
      </c>
      <c r="CM52">
        <v>1.6820839999999999</v>
      </c>
      <c r="CN52">
        <v>1.6969030000000001</v>
      </c>
      <c r="CO52">
        <v>4.113702</v>
      </c>
      <c r="CP52">
        <v>4.0792169999999999</v>
      </c>
      <c r="CQ52">
        <v>3.2909609999999998</v>
      </c>
      <c r="CR52">
        <v>0.82049899999999998</v>
      </c>
      <c r="CS52">
        <v>2.6761710000000001</v>
      </c>
      <c r="CT52">
        <v>0</v>
      </c>
      <c r="CU52">
        <v>0</v>
      </c>
      <c r="CV52">
        <v>0</v>
      </c>
      <c r="CW52">
        <v>0.79635299999999998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73.531477999999979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656.37817700000005</v>
      </c>
      <c r="L53">
        <v>628.75904600000001</v>
      </c>
      <c r="M53">
        <v>89.008067999999994</v>
      </c>
      <c r="N53">
        <v>114.13977199999999</v>
      </c>
      <c r="O53">
        <v>119.53624499999999</v>
      </c>
      <c r="P53">
        <v>130.696642</v>
      </c>
      <c r="Q53">
        <v>20.654814999999999</v>
      </c>
      <c r="R53">
        <v>39.974699999999999</v>
      </c>
      <c r="S53">
        <v>24.946014999999999</v>
      </c>
      <c r="T53">
        <v>0.53642400000000001</v>
      </c>
      <c r="U53">
        <v>267.42652199999998</v>
      </c>
      <c r="V53">
        <v>17.496427000000001</v>
      </c>
      <c r="W53">
        <v>43.608398000000001</v>
      </c>
      <c r="X53">
        <v>94.199886000000006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8.7590380000000003</v>
      </c>
      <c r="AG53">
        <v>43.246502999999997</v>
      </c>
      <c r="AH53">
        <v>0</v>
      </c>
      <c r="AI53">
        <v>0</v>
      </c>
      <c r="AJ53">
        <v>0</v>
      </c>
      <c r="AK53">
        <v>52.652889000000002</v>
      </c>
      <c r="AL53">
        <v>2.4487760000000001</v>
      </c>
      <c r="AM53">
        <v>0</v>
      </c>
      <c r="AN53">
        <v>0.71308000000000005</v>
      </c>
      <c r="AO53">
        <v>0</v>
      </c>
      <c r="AP53">
        <v>1.4724839999999999</v>
      </c>
      <c r="AQ53">
        <v>0</v>
      </c>
      <c r="AR53">
        <v>8.0371640000000006</v>
      </c>
      <c r="AS53">
        <v>5.1542680000000001</v>
      </c>
      <c r="AT53">
        <v>10.774076000000001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73.613720999999984</v>
      </c>
      <c r="BA53">
        <f t="shared" si="1"/>
        <v>2454.2331359999998</v>
      </c>
      <c r="BD53">
        <v>5.1100000000000003</v>
      </c>
      <c r="BE53">
        <v>1.84</v>
      </c>
      <c r="BF53">
        <v>2.12</v>
      </c>
      <c r="BG53">
        <v>1.71</v>
      </c>
      <c r="BH53">
        <v>5.8</v>
      </c>
      <c r="BI53">
        <v>0.87</v>
      </c>
      <c r="BJ53">
        <v>0.43</v>
      </c>
      <c r="BK53">
        <v>1.66</v>
      </c>
      <c r="BL53">
        <v>0.68</v>
      </c>
      <c r="BM53">
        <v>0.08</v>
      </c>
      <c r="BN53">
        <v>1.86</v>
      </c>
      <c r="BO53">
        <v>3.61</v>
      </c>
      <c r="BP53">
        <v>0.25</v>
      </c>
      <c r="BQ53">
        <v>1.92</v>
      </c>
      <c r="BR53">
        <v>2.1</v>
      </c>
      <c r="BS53">
        <v>1.58</v>
      </c>
      <c r="BT53">
        <v>2.8443610000000001</v>
      </c>
      <c r="BU53">
        <v>1.285531</v>
      </c>
      <c r="BV53">
        <v>2.3565489999999998</v>
      </c>
      <c r="BW53">
        <v>1.8608690000000001</v>
      </c>
      <c r="BX53">
        <v>1.8768860000000001</v>
      </c>
      <c r="BY53">
        <v>2.5710630000000001</v>
      </c>
      <c r="BZ53">
        <v>1.27182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5.090706</v>
      </c>
      <c r="CK53">
        <v>1.7915730000000001</v>
      </c>
      <c r="CL53">
        <v>1.85623</v>
      </c>
      <c r="CM53">
        <v>1.6820839999999999</v>
      </c>
      <c r="CN53">
        <v>1.6969030000000001</v>
      </c>
      <c r="CO53">
        <v>4.113702</v>
      </c>
      <c r="CP53">
        <v>4.0792169999999999</v>
      </c>
      <c r="CQ53">
        <v>3.2909609999999998</v>
      </c>
      <c r="CR53">
        <v>0.82049899999999998</v>
      </c>
      <c r="CS53">
        <v>2.6761710000000001</v>
      </c>
      <c r="CT53">
        <v>0</v>
      </c>
      <c r="CU53">
        <v>0</v>
      </c>
      <c r="CV53">
        <v>0</v>
      </c>
      <c r="CW53">
        <v>0.828596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73.613720999999984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656.37817700000005</v>
      </c>
      <c r="L54">
        <v>628.75904600000001</v>
      </c>
      <c r="M54">
        <v>89.008067999999994</v>
      </c>
      <c r="N54">
        <v>114.13977199999999</v>
      </c>
      <c r="O54">
        <v>119.53624499999999</v>
      </c>
      <c r="P54">
        <v>130.696642</v>
      </c>
      <c r="Q54">
        <v>20.654814999999999</v>
      </c>
      <c r="R54">
        <v>39.974699999999999</v>
      </c>
      <c r="S54">
        <v>24.946014999999999</v>
      </c>
      <c r="T54">
        <v>0.53642400000000001</v>
      </c>
      <c r="U54">
        <v>267.42652199999998</v>
      </c>
      <c r="V54">
        <v>17.496427000000001</v>
      </c>
      <c r="W54">
        <v>43.608398000000001</v>
      </c>
      <c r="X54">
        <v>94.199886000000006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8.7590380000000003</v>
      </c>
      <c r="AG54">
        <v>43.246502999999997</v>
      </c>
      <c r="AH54">
        <v>0</v>
      </c>
      <c r="AI54">
        <v>0</v>
      </c>
      <c r="AJ54">
        <v>0</v>
      </c>
      <c r="AK54">
        <v>52.652889000000002</v>
      </c>
      <c r="AL54">
        <v>2.4487760000000001</v>
      </c>
      <c r="AM54">
        <v>0</v>
      </c>
      <c r="AN54">
        <v>0.71308000000000005</v>
      </c>
      <c r="AO54">
        <v>0</v>
      </c>
      <c r="AP54">
        <v>1.4724839999999999</v>
      </c>
      <c r="AQ54">
        <v>0</v>
      </c>
      <c r="AR54">
        <v>8.0371640000000006</v>
      </c>
      <c r="AS54">
        <v>5.1542680000000001</v>
      </c>
      <c r="AT54">
        <v>10.774076000000001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73.593451999999985</v>
      </c>
      <c r="BA54">
        <f t="shared" si="1"/>
        <v>2454.2128669999997</v>
      </c>
      <c r="BD54">
        <v>5.1100000000000003</v>
      </c>
      <c r="BE54">
        <v>1.84</v>
      </c>
      <c r="BF54">
        <v>2.12</v>
      </c>
      <c r="BG54">
        <v>1.71</v>
      </c>
      <c r="BH54">
        <v>5.8</v>
      </c>
      <c r="BI54">
        <v>0.83</v>
      </c>
      <c r="BJ54">
        <v>0.41</v>
      </c>
      <c r="BK54">
        <v>1.66</v>
      </c>
      <c r="BL54">
        <v>0.68</v>
      </c>
      <c r="BM54">
        <v>0.08</v>
      </c>
      <c r="BN54">
        <v>1.87</v>
      </c>
      <c r="BO54">
        <v>3.61</v>
      </c>
      <c r="BP54">
        <v>0.25</v>
      </c>
      <c r="BQ54">
        <v>1.92</v>
      </c>
      <c r="BR54">
        <v>2.1</v>
      </c>
      <c r="BS54">
        <v>1.58</v>
      </c>
      <c r="BT54">
        <v>2.8443610000000001</v>
      </c>
      <c r="BU54">
        <v>1.285531</v>
      </c>
      <c r="BV54">
        <v>2.3565489999999998</v>
      </c>
      <c r="BW54">
        <v>1.8608690000000001</v>
      </c>
      <c r="BX54">
        <v>1.8768860000000001</v>
      </c>
      <c r="BY54">
        <v>2.5710630000000001</v>
      </c>
      <c r="BZ54">
        <v>1.27182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5.090706</v>
      </c>
      <c r="CK54">
        <v>1.7915730000000001</v>
      </c>
      <c r="CL54">
        <v>1.85623</v>
      </c>
      <c r="CM54">
        <v>1.6820839999999999</v>
      </c>
      <c r="CN54">
        <v>1.6969030000000001</v>
      </c>
      <c r="CO54">
        <v>4.113702</v>
      </c>
      <c r="CP54">
        <v>4.0792169999999999</v>
      </c>
      <c r="CQ54">
        <v>3.2909609999999998</v>
      </c>
      <c r="CR54">
        <v>0.82049899999999998</v>
      </c>
      <c r="CS54">
        <v>2.6761710000000001</v>
      </c>
      <c r="CT54">
        <v>0</v>
      </c>
      <c r="CU54">
        <v>0</v>
      </c>
      <c r="CV54">
        <v>0</v>
      </c>
      <c r="CW54">
        <v>0.85832699999999995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73.593451999999985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656.37817700000005</v>
      </c>
      <c r="L55">
        <v>628.75904600000001</v>
      </c>
      <c r="M55">
        <v>89.008067999999994</v>
      </c>
      <c r="N55">
        <v>114.13977199999999</v>
      </c>
      <c r="O55">
        <v>119.53624499999999</v>
      </c>
      <c r="P55">
        <v>135.226743</v>
      </c>
      <c r="Q55">
        <v>20.654814999999999</v>
      </c>
      <c r="R55">
        <v>39.974699999999999</v>
      </c>
      <c r="S55">
        <v>24.946014999999999</v>
      </c>
      <c r="T55">
        <v>0.53642400000000001</v>
      </c>
      <c r="U55">
        <v>267.42652199999998</v>
      </c>
      <c r="V55">
        <v>17.496427000000001</v>
      </c>
      <c r="W55">
        <v>43.608398000000001</v>
      </c>
      <c r="X55">
        <v>94.199886000000006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8.7590380000000003</v>
      </c>
      <c r="AG55">
        <v>43.246502999999997</v>
      </c>
      <c r="AH55">
        <v>0</v>
      </c>
      <c r="AI55">
        <v>0</v>
      </c>
      <c r="AJ55">
        <v>0</v>
      </c>
      <c r="AK55">
        <v>52.652889000000002</v>
      </c>
      <c r="AL55">
        <v>2.4487760000000001</v>
      </c>
      <c r="AM55">
        <v>0</v>
      </c>
      <c r="AN55">
        <v>0.71308000000000005</v>
      </c>
      <c r="AO55">
        <v>0</v>
      </c>
      <c r="AP55">
        <v>1.4724839999999999</v>
      </c>
      <c r="AQ55">
        <v>0</v>
      </c>
      <c r="AR55">
        <v>8.0371640000000006</v>
      </c>
      <c r="AS55">
        <v>7.0871190000000004</v>
      </c>
      <c r="AT55">
        <v>10.774076000000001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73.683154999999985</v>
      </c>
      <c r="BA55">
        <f t="shared" si="1"/>
        <v>2460.7655220000001</v>
      </c>
      <c r="BD55">
        <v>5.1100000000000003</v>
      </c>
      <c r="BE55">
        <v>1.84</v>
      </c>
      <c r="BF55">
        <v>2.12</v>
      </c>
      <c r="BG55">
        <v>1.71</v>
      </c>
      <c r="BH55">
        <v>5.8</v>
      </c>
      <c r="BI55">
        <v>0.83</v>
      </c>
      <c r="BJ55">
        <v>0.41</v>
      </c>
      <c r="BK55">
        <v>1.66</v>
      </c>
      <c r="BL55">
        <v>0.68</v>
      </c>
      <c r="BM55">
        <v>0.08</v>
      </c>
      <c r="BN55">
        <v>1.93</v>
      </c>
      <c r="BO55">
        <v>3.61</v>
      </c>
      <c r="BP55">
        <v>0.25</v>
      </c>
      <c r="BQ55">
        <v>1.92</v>
      </c>
      <c r="BR55">
        <v>2.1</v>
      </c>
      <c r="BS55">
        <v>1.58</v>
      </c>
      <c r="BT55">
        <v>2.8443610000000001</v>
      </c>
      <c r="BU55">
        <v>1.285531</v>
      </c>
      <c r="BV55">
        <v>2.3565489999999998</v>
      </c>
      <c r="BW55">
        <v>1.8608690000000001</v>
      </c>
      <c r="BX55">
        <v>1.8768860000000001</v>
      </c>
      <c r="BY55">
        <v>2.5710630000000001</v>
      </c>
      <c r="BZ55">
        <v>1.27182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5.090706</v>
      </c>
      <c r="CK55">
        <v>1.7915730000000001</v>
      </c>
      <c r="CL55">
        <v>1.85623</v>
      </c>
      <c r="CM55">
        <v>1.6820839999999999</v>
      </c>
      <c r="CN55">
        <v>1.6969030000000001</v>
      </c>
      <c r="CO55">
        <v>4.113702</v>
      </c>
      <c r="CP55">
        <v>4.0792169999999999</v>
      </c>
      <c r="CQ55">
        <v>3.2909609999999998</v>
      </c>
      <c r="CR55">
        <v>0.82049899999999998</v>
      </c>
      <c r="CS55">
        <v>2.6761710000000001</v>
      </c>
      <c r="CT55">
        <v>0</v>
      </c>
      <c r="CU55">
        <v>0</v>
      </c>
      <c r="CV55">
        <v>0</v>
      </c>
      <c r="CW55">
        <v>0.88802999999999999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73.683154999999985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656.37817700000005</v>
      </c>
      <c r="L56">
        <v>628.75904600000001</v>
      </c>
      <c r="M56">
        <v>89.008067999999994</v>
      </c>
      <c r="N56">
        <v>114.13977199999999</v>
      </c>
      <c r="O56">
        <v>119.53624499999999</v>
      </c>
      <c r="P56">
        <v>135.226743</v>
      </c>
      <c r="Q56">
        <v>20.654814999999999</v>
      </c>
      <c r="R56">
        <v>39.974699999999999</v>
      </c>
      <c r="S56">
        <v>24.946014999999999</v>
      </c>
      <c r="T56">
        <v>0.53642400000000001</v>
      </c>
      <c r="U56">
        <v>267.42652199999998</v>
      </c>
      <c r="V56">
        <v>17.496427000000001</v>
      </c>
      <c r="W56">
        <v>43.608398000000001</v>
      </c>
      <c r="X56">
        <v>94.199886000000006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8.7590380000000003</v>
      </c>
      <c r="AG56">
        <v>43.246502999999997</v>
      </c>
      <c r="AH56">
        <v>0</v>
      </c>
      <c r="AI56">
        <v>0</v>
      </c>
      <c r="AJ56">
        <v>0</v>
      </c>
      <c r="AK56">
        <v>52.652889000000002</v>
      </c>
      <c r="AL56">
        <v>2.4487760000000001</v>
      </c>
      <c r="AM56">
        <v>0</v>
      </c>
      <c r="AN56">
        <v>0.71308000000000005</v>
      </c>
      <c r="AO56">
        <v>0</v>
      </c>
      <c r="AP56">
        <v>1.4724839999999999</v>
      </c>
      <c r="AQ56">
        <v>0</v>
      </c>
      <c r="AR56">
        <v>8.0371640000000006</v>
      </c>
      <c r="AS56">
        <v>7.0871190000000004</v>
      </c>
      <c r="AT56">
        <v>10.774076000000001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73.715334999999982</v>
      </c>
      <c r="BA56">
        <f t="shared" si="1"/>
        <v>2460.7977019999998</v>
      </c>
      <c r="BD56">
        <v>5.1100000000000003</v>
      </c>
      <c r="BE56">
        <v>1.84</v>
      </c>
      <c r="BF56">
        <v>2.12</v>
      </c>
      <c r="BG56">
        <v>1.71</v>
      </c>
      <c r="BH56">
        <v>5.8</v>
      </c>
      <c r="BI56">
        <v>0.83</v>
      </c>
      <c r="BJ56">
        <v>0.41</v>
      </c>
      <c r="BK56">
        <v>1.66</v>
      </c>
      <c r="BL56">
        <v>0.68</v>
      </c>
      <c r="BM56">
        <v>0.08</v>
      </c>
      <c r="BN56">
        <v>1.93</v>
      </c>
      <c r="BO56">
        <v>3.61</v>
      </c>
      <c r="BP56">
        <v>0.25</v>
      </c>
      <c r="BQ56">
        <v>1.92</v>
      </c>
      <c r="BR56">
        <v>2.1</v>
      </c>
      <c r="BS56">
        <v>1.58</v>
      </c>
      <c r="BT56">
        <v>2.8443610000000001</v>
      </c>
      <c r="BU56">
        <v>1.285531</v>
      </c>
      <c r="BV56">
        <v>2.3565489999999998</v>
      </c>
      <c r="BW56">
        <v>1.8608690000000001</v>
      </c>
      <c r="BX56">
        <v>1.8768860000000001</v>
      </c>
      <c r="BY56">
        <v>2.5710630000000001</v>
      </c>
      <c r="BZ56">
        <v>1.27182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5.090706</v>
      </c>
      <c r="CK56">
        <v>1.7915730000000001</v>
      </c>
      <c r="CL56">
        <v>1.85623</v>
      </c>
      <c r="CM56">
        <v>1.6820839999999999</v>
      </c>
      <c r="CN56">
        <v>1.6969030000000001</v>
      </c>
      <c r="CO56">
        <v>4.113702</v>
      </c>
      <c r="CP56">
        <v>4.0792169999999999</v>
      </c>
      <c r="CQ56">
        <v>3.2909609999999998</v>
      </c>
      <c r="CR56">
        <v>0.82049899999999998</v>
      </c>
      <c r="CS56">
        <v>2.6761710000000001</v>
      </c>
      <c r="CT56">
        <v>0</v>
      </c>
      <c r="CU56">
        <v>0</v>
      </c>
      <c r="CV56">
        <v>0</v>
      </c>
      <c r="CW56">
        <v>0.92020999999999997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73.715334999999982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656.37817700000005</v>
      </c>
      <c r="L57">
        <v>628.75904600000001</v>
      </c>
      <c r="M57">
        <v>89.008067999999994</v>
      </c>
      <c r="N57">
        <v>114.13977199999999</v>
      </c>
      <c r="O57">
        <v>119.53624499999999</v>
      </c>
      <c r="P57">
        <v>135.226743</v>
      </c>
      <c r="Q57">
        <v>20.654814999999999</v>
      </c>
      <c r="R57">
        <v>39.974699999999999</v>
      </c>
      <c r="S57">
        <v>24.946014999999999</v>
      </c>
      <c r="T57">
        <v>0.53642400000000001</v>
      </c>
      <c r="U57">
        <v>267.42652199999998</v>
      </c>
      <c r="V57">
        <v>17.496427000000001</v>
      </c>
      <c r="W57">
        <v>43.608398000000001</v>
      </c>
      <c r="X57">
        <v>94.199886000000006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8.7590380000000003</v>
      </c>
      <c r="AG57">
        <v>43.246502999999997</v>
      </c>
      <c r="AH57">
        <v>0</v>
      </c>
      <c r="AI57">
        <v>0</v>
      </c>
      <c r="AJ57">
        <v>0</v>
      </c>
      <c r="AK57">
        <v>52.652889000000002</v>
      </c>
      <c r="AL57">
        <v>2.4487760000000001</v>
      </c>
      <c r="AM57">
        <v>0</v>
      </c>
      <c r="AN57">
        <v>0.71308000000000005</v>
      </c>
      <c r="AO57">
        <v>0</v>
      </c>
      <c r="AP57">
        <v>1.4724839999999999</v>
      </c>
      <c r="AQ57">
        <v>0</v>
      </c>
      <c r="AR57">
        <v>8.0371640000000006</v>
      </c>
      <c r="AS57">
        <v>7.0871190000000004</v>
      </c>
      <c r="AT57">
        <v>10.774076000000001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73.683442999999983</v>
      </c>
      <c r="BA57">
        <f t="shared" si="1"/>
        <v>2460.7658099999999</v>
      </c>
      <c r="BD57">
        <v>5.1100000000000003</v>
      </c>
      <c r="BE57">
        <v>1.84</v>
      </c>
      <c r="BF57">
        <v>2.12</v>
      </c>
      <c r="BG57">
        <v>1.71</v>
      </c>
      <c r="BH57">
        <v>5.8</v>
      </c>
      <c r="BI57">
        <v>0.83</v>
      </c>
      <c r="BJ57">
        <v>0.41</v>
      </c>
      <c r="BK57">
        <v>1.66</v>
      </c>
      <c r="BL57">
        <v>0.68</v>
      </c>
      <c r="BM57">
        <v>0.08</v>
      </c>
      <c r="BN57">
        <v>1.93</v>
      </c>
      <c r="BO57">
        <v>3.61</v>
      </c>
      <c r="BP57">
        <v>0.25</v>
      </c>
      <c r="BQ57">
        <v>1.92</v>
      </c>
      <c r="BR57">
        <v>2.1</v>
      </c>
      <c r="BS57">
        <v>1.58</v>
      </c>
      <c r="BT57">
        <v>2.8443610000000001</v>
      </c>
      <c r="BU57">
        <v>1.285531</v>
      </c>
      <c r="BV57">
        <v>2.3565489999999998</v>
      </c>
      <c r="BW57">
        <v>1.8608690000000001</v>
      </c>
      <c r="BX57">
        <v>1.8768860000000001</v>
      </c>
      <c r="BY57">
        <v>2.5710630000000001</v>
      </c>
      <c r="BZ57">
        <v>1.27182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5.090706</v>
      </c>
      <c r="CK57">
        <v>1.7915730000000001</v>
      </c>
      <c r="CL57">
        <v>1.85623</v>
      </c>
      <c r="CM57">
        <v>1.6820839999999999</v>
      </c>
      <c r="CN57">
        <v>1.6969030000000001</v>
      </c>
      <c r="CO57">
        <v>4.113702</v>
      </c>
      <c r="CP57">
        <v>4.0792169999999999</v>
      </c>
      <c r="CQ57">
        <v>3.2909609999999998</v>
      </c>
      <c r="CR57">
        <v>0.82049899999999998</v>
      </c>
      <c r="CS57">
        <v>2.6761710000000001</v>
      </c>
      <c r="CT57">
        <v>0</v>
      </c>
      <c r="CU57">
        <v>0</v>
      </c>
      <c r="CV57">
        <v>0</v>
      </c>
      <c r="CW57">
        <v>0.88831800000000005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73.683442999999983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656.37817700000005</v>
      </c>
      <c r="L58">
        <v>628.75904600000001</v>
      </c>
      <c r="M58">
        <v>89.008067999999994</v>
      </c>
      <c r="N58">
        <v>114.13977199999999</v>
      </c>
      <c r="O58">
        <v>119.53624499999999</v>
      </c>
      <c r="P58">
        <v>135.226743</v>
      </c>
      <c r="Q58">
        <v>20.654814999999999</v>
      </c>
      <c r="R58">
        <v>39.974699999999999</v>
      </c>
      <c r="S58">
        <v>24.946014999999999</v>
      </c>
      <c r="T58">
        <v>0.53642400000000001</v>
      </c>
      <c r="U58">
        <v>267.42652199999998</v>
      </c>
      <c r="V58">
        <v>17.496427000000001</v>
      </c>
      <c r="W58">
        <v>43.608398000000001</v>
      </c>
      <c r="X58">
        <v>94.199886000000006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8.7590380000000003</v>
      </c>
      <c r="AG58">
        <v>43.246502999999997</v>
      </c>
      <c r="AH58">
        <v>0</v>
      </c>
      <c r="AI58">
        <v>0</v>
      </c>
      <c r="AJ58">
        <v>0</v>
      </c>
      <c r="AK58">
        <v>52.652889000000002</v>
      </c>
      <c r="AL58">
        <v>2.4487760000000001</v>
      </c>
      <c r="AM58">
        <v>0</v>
      </c>
      <c r="AN58">
        <v>0.71308000000000005</v>
      </c>
      <c r="AO58">
        <v>0</v>
      </c>
      <c r="AP58">
        <v>1.4724839999999999</v>
      </c>
      <c r="AQ58">
        <v>0</v>
      </c>
      <c r="AR58">
        <v>8.0371640000000006</v>
      </c>
      <c r="AS58">
        <v>7.0871190000000004</v>
      </c>
      <c r="AT58">
        <v>10.774076000000001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73.646429999999981</v>
      </c>
      <c r="BA58">
        <f t="shared" si="1"/>
        <v>2460.7287969999998</v>
      </c>
      <c r="BD58">
        <v>5.1100000000000003</v>
      </c>
      <c r="BE58">
        <v>1.84</v>
      </c>
      <c r="BF58">
        <v>2.12</v>
      </c>
      <c r="BG58">
        <v>1.71</v>
      </c>
      <c r="BH58">
        <v>5.8</v>
      </c>
      <c r="BI58">
        <v>0.83</v>
      </c>
      <c r="BJ58">
        <v>0.41</v>
      </c>
      <c r="BK58">
        <v>1.66</v>
      </c>
      <c r="BL58">
        <v>0.68</v>
      </c>
      <c r="BM58">
        <v>0.08</v>
      </c>
      <c r="BN58">
        <v>1.93</v>
      </c>
      <c r="BO58">
        <v>3.61</v>
      </c>
      <c r="BP58">
        <v>0.25</v>
      </c>
      <c r="BQ58">
        <v>1.92</v>
      </c>
      <c r="BR58">
        <v>2.1</v>
      </c>
      <c r="BS58">
        <v>1.58</v>
      </c>
      <c r="BT58">
        <v>2.8443610000000001</v>
      </c>
      <c r="BU58">
        <v>1.285531</v>
      </c>
      <c r="BV58">
        <v>2.3565489999999998</v>
      </c>
      <c r="BW58">
        <v>1.8608690000000001</v>
      </c>
      <c r="BX58">
        <v>1.8768860000000001</v>
      </c>
      <c r="BY58">
        <v>2.5710630000000001</v>
      </c>
      <c r="BZ58">
        <v>1.27182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5.090706</v>
      </c>
      <c r="CK58">
        <v>1.7915730000000001</v>
      </c>
      <c r="CL58">
        <v>1.85623</v>
      </c>
      <c r="CM58">
        <v>1.6820839999999999</v>
      </c>
      <c r="CN58">
        <v>1.6969030000000001</v>
      </c>
      <c r="CO58">
        <v>4.113702</v>
      </c>
      <c r="CP58">
        <v>4.0792169999999999</v>
      </c>
      <c r="CQ58">
        <v>3.2909609999999998</v>
      </c>
      <c r="CR58">
        <v>0.82049899999999998</v>
      </c>
      <c r="CS58">
        <v>2.6761710000000001</v>
      </c>
      <c r="CT58">
        <v>0</v>
      </c>
      <c r="CU58">
        <v>0</v>
      </c>
      <c r="CV58">
        <v>0</v>
      </c>
      <c r="CW58">
        <v>0.85130499999999998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73.646429999999981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656.37817700000005</v>
      </c>
      <c r="L59">
        <v>628.75904600000001</v>
      </c>
      <c r="M59">
        <v>89.008067999999994</v>
      </c>
      <c r="N59">
        <v>114.13977199999999</v>
      </c>
      <c r="O59">
        <v>119.53624499999999</v>
      </c>
      <c r="P59">
        <v>135.226743</v>
      </c>
      <c r="Q59">
        <v>20.654814999999999</v>
      </c>
      <c r="R59">
        <v>39.974699999999999</v>
      </c>
      <c r="S59">
        <v>24.946014999999999</v>
      </c>
      <c r="T59">
        <v>0.53642400000000001</v>
      </c>
      <c r="U59">
        <v>267.42652199999998</v>
      </c>
      <c r="V59">
        <v>17.496427000000001</v>
      </c>
      <c r="W59">
        <v>42.736229999999999</v>
      </c>
      <c r="X59">
        <v>94.199886000000006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8.7590380000000003</v>
      </c>
      <c r="AG59">
        <v>43.246502999999997</v>
      </c>
      <c r="AH59">
        <v>0</v>
      </c>
      <c r="AI59">
        <v>0</v>
      </c>
      <c r="AJ59">
        <v>0</v>
      </c>
      <c r="AK59">
        <v>52.652889000000002</v>
      </c>
      <c r="AL59">
        <v>2.4487760000000001</v>
      </c>
      <c r="AM59">
        <v>0</v>
      </c>
      <c r="AN59">
        <v>0.71308000000000005</v>
      </c>
      <c r="AO59">
        <v>0</v>
      </c>
      <c r="AP59">
        <v>1.4724839999999999</v>
      </c>
      <c r="AQ59">
        <v>0</v>
      </c>
      <c r="AR59">
        <v>8.2486680000000003</v>
      </c>
      <c r="AS59">
        <v>7.0871190000000004</v>
      </c>
      <c r="AT59">
        <v>10.774076000000001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73.636429999999976</v>
      </c>
      <c r="BA59">
        <f t="shared" si="1"/>
        <v>2460.0581330000005</v>
      </c>
      <c r="BD59">
        <v>5.1100000000000003</v>
      </c>
      <c r="BE59">
        <v>1.84</v>
      </c>
      <c r="BF59">
        <v>2.12</v>
      </c>
      <c r="BG59">
        <v>1.71</v>
      </c>
      <c r="BH59">
        <v>5.8</v>
      </c>
      <c r="BI59">
        <v>0.83</v>
      </c>
      <c r="BJ59">
        <v>0.41</v>
      </c>
      <c r="BK59">
        <v>1.66</v>
      </c>
      <c r="BL59">
        <v>0.67</v>
      </c>
      <c r="BM59">
        <v>0.08</v>
      </c>
      <c r="BN59">
        <v>1.93</v>
      </c>
      <c r="BO59">
        <v>3.61</v>
      </c>
      <c r="BP59">
        <v>0.25</v>
      </c>
      <c r="BQ59">
        <v>1.92</v>
      </c>
      <c r="BR59">
        <v>2.1</v>
      </c>
      <c r="BS59">
        <v>1.58</v>
      </c>
      <c r="BT59">
        <v>2.8443610000000001</v>
      </c>
      <c r="BU59">
        <v>1.285531</v>
      </c>
      <c r="BV59">
        <v>2.3565489999999998</v>
      </c>
      <c r="BW59">
        <v>1.8608690000000001</v>
      </c>
      <c r="BX59">
        <v>1.8768860000000001</v>
      </c>
      <c r="BY59">
        <v>2.5710630000000001</v>
      </c>
      <c r="BZ59">
        <v>1.27182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5.090706</v>
      </c>
      <c r="CK59">
        <v>1.7915730000000001</v>
      </c>
      <c r="CL59">
        <v>1.85623</v>
      </c>
      <c r="CM59">
        <v>1.6820839999999999</v>
      </c>
      <c r="CN59">
        <v>1.6969030000000001</v>
      </c>
      <c r="CO59">
        <v>4.113702</v>
      </c>
      <c r="CP59">
        <v>4.0792169999999999</v>
      </c>
      <c r="CQ59">
        <v>3.2909609999999998</v>
      </c>
      <c r="CR59">
        <v>0.82049899999999998</v>
      </c>
      <c r="CS59">
        <v>2.6761710000000001</v>
      </c>
      <c r="CT59">
        <v>0</v>
      </c>
      <c r="CU59">
        <v>0</v>
      </c>
      <c r="CV59">
        <v>0</v>
      </c>
      <c r="CW59">
        <v>0.85130499999999998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73.636429999999976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656.37817700000005</v>
      </c>
      <c r="L60">
        <v>628.75904600000001</v>
      </c>
      <c r="M60">
        <v>89.008067999999994</v>
      </c>
      <c r="N60">
        <v>114.13977199999999</v>
      </c>
      <c r="O60">
        <v>119.53624499999999</v>
      </c>
      <c r="P60">
        <v>135.226743</v>
      </c>
      <c r="Q60">
        <v>20.654814999999999</v>
      </c>
      <c r="R60">
        <v>39.974699999999999</v>
      </c>
      <c r="S60">
        <v>24.946014999999999</v>
      </c>
      <c r="T60">
        <v>0.53642400000000001</v>
      </c>
      <c r="U60">
        <v>267.42652199999998</v>
      </c>
      <c r="V60">
        <v>17.496427000000001</v>
      </c>
      <c r="W60">
        <v>42.736229999999999</v>
      </c>
      <c r="X60">
        <v>94.199886000000006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8.7590380000000003</v>
      </c>
      <c r="AG60">
        <v>43.246502999999997</v>
      </c>
      <c r="AH60">
        <v>0</v>
      </c>
      <c r="AI60">
        <v>0</v>
      </c>
      <c r="AJ60">
        <v>0</v>
      </c>
      <c r="AK60">
        <v>52.652889000000002</v>
      </c>
      <c r="AL60">
        <v>2.4487760000000001</v>
      </c>
      <c r="AM60">
        <v>0</v>
      </c>
      <c r="AN60">
        <v>0.71308000000000005</v>
      </c>
      <c r="AO60">
        <v>0</v>
      </c>
      <c r="AP60">
        <v>1.4724839999999999</v>
      </c>
      <c r="AQ60">
        <v>0</v>
      </c>
      <c r="AR60">
        <v>8.2486680000000003</v>
      </c>
      <c r="AS60">
        <v>7.0871190000000004</v>
      </c>
      <c r="AT60">
        <v>10.774076000000001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73.636429999999976</v>
      </c>
      <c r="BA60">
        <f t="shared" si="1"/>
        <v>2460.0581330000005</v>
      </c>
      <c r="BD60">
        <v>5.1100000000000003</v>
      </c>
      <c r="BE60">
        <v>1.84</v>
      </c>
      <c r="BF60">
        <v>2.12</v>
      </c>
      <c r="BG60">
        <v>1.71</v>
      </c>
      <c r="BH60">
        <v>5.8</v>
      </c>
      <c r="BI60">
        <v>0.83</v>
      </c>
      <c r="BJ60">
        <v>0.41</v>
      </c>
      <c r="BK60">
        <v>1.66</v>
      </c>
      <c r="BL60">
        <v>0.67</v>
      </c>
      <c r="BM60">
        <v>0.08</v>
      </c>
      <c r="BN60">
        <v>1.93</v>
      </c>
      <c r="BO60">
        <v>3.61</v>
      </c>
      <c r="BP60">
        <v>0.25</v>
      </c>
      <c r="BQ60">
        <v>1.92</v>
      </c>
      <c r="BR60">
        <v>2.1</v>
      </c>
      <c r="BS60">
        <v>1.58</v>
      </c>
      <c r="BT60">
        <v>2.8443610000000001</v>
      </c>
      <c r="BU60">
        <v>1.285531</v>
      </c>
      <c r="BV60">
        <v>2.3565489999999998</v>
      </c>
      <c r="BW60">
        <v>1.8608690000000001</v>
      </c>
      <c r="BX60">
        <v>1.8768860000000001</v>
      </c>
      <c r="BY60">
        <v>2.5710630000000001</v>
      </c>
      <c r="BZ60">
        <v>1.27182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5.090706</v>
      </c>
      <c r="CK60">
        <v>1.7915730000000001</v>
      </c>
      <c r="CL60">
        <v>1.85623</v>
      </c>
      <c r="CM60">
        <v>1.6820839999999999</v>
      </c>
      <c r="CN60">
        <v>1.6969030000000001</v>
      </c>
      <c r="CO60">
        <v>4.113702</v>
      </c>
      <c r="CP60">
        <v>4.0792169999999999</v>
      </c>
      <c r="CQ60">
        <v>3.2909609999999998</v>
      </c>
      <c r="CR60">
        <v>0.82049899999999998</v>
      </c>
      <c r="CS60">
        <v>2.6761710000000001</v>
      </c>
      <c r="CT60">
        <v>0</v>
      </c>
      <c r="CU60">
        <v>0</v>
      </c>
      <c r="CV60">
        <v>0</v>
      </c>
      <c r="CW60">
        <v>0.85130499999999998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73.636429999999976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655.22611099999995</v>
      </c>
      <c r="L61">
        <v>623.54902800000002</v>
      </c>
      <c r="M61">
        <v>89.008067999999994</v>
      </c>
      <c r="N61">
        <v>114.13977199999999</v>
      </c>
      <c r="O61">
        <v>119.53624499999999</v>
      </c>
      <c r="P61">
        <v>135.226743</v>
      </c>
      <c r="Q61">
        <v>13.497864999999999</v>
      </c>
      <c r="R61">
        <v>39.974699999999999</v>
      </c>
      <c r="S61">
        <v>17.823070999999999</v>
      </c>
      <c r="T61">
        <v>0.53642400000000001</v>
      </c>
      <c r="U61">
        <v>267.42652199999998</v>
      </c>
      <c r="V61">
        <v>17.496427000000001</v>
      </c>
      <c r="W61">
        <v>42.736229999999999</v>
      </c>
      <c r="X61">
        <v>94.199886000000006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8.7590380000000003</v>
      </c>
      <c r="AG61">
        <v>43.246502999999997</v>
      </c>
      <c r="AH61">
        <v>0</v>
      </c>
      <c r="AI61">
        <v>0</v>
      </c>
      <c r="AJ61">
        <v>0</v>
      </c>
      <c r="AK61">
        <v>52.652889000000002</v>
      </c>
      <c r="AL61">
        <v>2.4487760000000001</v>
      </c>
      <c r="AM61">
        <v>0</v>
      </c>
      <c r="AN61">
        <v>0.71308000000000005</v>
      </c>
      <c r="AO61">
        <v>0</v>
      </c>
      <c r="AP61">
        <v>1.4724839999999999</v>
      </c>
      <c r="AQ61">
        <v>15.615686</v>
      </c>
      <c r="AR61">
        <v>29.610605</v>
      </c>
      <c r="AS61">
        <v>7.0871190000000004</v>
      </c>
      <c r="AT61">
        <v>10.774076000000001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73.650935999999973</v>
      </c>
      <c r="BA61">
        <f t="shared" si="1"/>
        <v>2476.4082839999996</v>
      </c>
      <c r="BD61">
        <v>5.1100000000000003</v>
      </c>
      <c r="BE61">
        <v>1.84</v>
      </c>
      <c r="BF61">
        <v>2.12</v>
      </c>
      <c r="BG61">
        <v>1.71</v>
      </c>
      <c r="BH61">
        <v>5.8</v>
      </c>
      <c r="BI61">
        <v>0.83</v>
      </c>
      <c r="BJ61">
        <v>0.41</v>
      </c>
      <c r="BK61">
        <v>1.66</v>
      </c>
      <c r="BL61">
        <v>0.67</v>
      </c>
      <c r="BM61">
        <v>0.08</v>
      </c>
      <c r="BN61">
        <v>1.93</v>
      </c>
      <c r="BO61">
        <v>3.61</v>
      </c>
      <c r="BP61">
        <v>0.25</v>
      </c>
      <c r="BQ61">
        <v>1.92</v>
      </c>
      <c r="BR61">
        <v>2.1</v>
      </c>
      <c r="BS61">
        <v>1.58</v>
      </c>
      <c r="BT61">
        <v>2.8443610000000001</v>
      </c>
      <c r="BU61">
        <v>1.285531</v>
      </c>
      <c r="BV61">
        <v>2.3565489999999998</v>
      </c>
      <c r="BW61">
        <v>1.8608690000000001</v>
      </c>
      <c r="BX61">
        <v>1.8768860000000001</v>
      </c>
      <c r="BY61">
        <v>2.5710630000000001</v>
      </c>
      <c r="BZ61">
        <v>1.27182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5.090706</v>
      </c>
      <c r="CK61">
        <v>1.7915730000000001</v>
      </c>
      <c r="CL61">
        <v>1.85623</v>
      </c>
      <c r="CM61">
        <v>1.6820839999999999</v>
      </c>
      <c r="CN61">
        <v>1.6969030000000001</v>
      </c>
      <c r="CO61">
        <v>4.113702</v>
      </c>
      <c r="CP61">
        <v>4.0792169999999999</v>
      </c>
      <c r="CQ61">
        <v>3.2909609999999998</v>
      </c>
      <c r="CR61">
        <v>0.82049899999999998</v>
      </c>
      <c r="CS61">
        <v>2.6761710000000001</v>
      </c>
      <c r="CT61">
        <v>0</v>
      </c>
      <c r="CU61">
        <v>0</v>
      </c>
      <c r="CV61">
        <v>0</v>
      </c>
      <c r="CW61">
        <v>0.865811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73.650935999999973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643.73131100000001</v>
      </c>
      <c r="L62">
        <v>623.54902800000002</v>
      </c>
      <c r="M62">
        <v>89.008067999999994</v>
      </c>
      <c r="N62">
        <v>114.13977199999999</v>
      </c>
      <c r="O62">
        <v>119.53624499999999</v>
      </c>
      <c r="P62">
        <v>135.226743</v>
      </c>
      <c r="Q62">
        <v>13.497864999999999</v>
      </c>
      <c r="R62">
        <v>39.974699999999999</v>
      </c>
      <c r="S62">
        <v>17.823070999999999</v>
      </c>
      <c r="T62">
        <v>0.53642400000000001</v>
      </c>
      <c r="U62">
        <v>267.42652199999998</v>
      </c>
      <c r="V62">
        <v>17.496427000000001</v>
      </c>
      <c r="W62">
        <v>42.736229999999999</v>
      </c>
      <c r="X62">
        <v>94.199886000000006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8.7590380000000003</v>
      </c>
      <c r="AG62">
        <v>43.246502999999997</v>
      </c>
      <c r="AH62">
        <v>0</v>
      </c>
      <c r="AI62">
        <v>0</v>
      </c>
      <c r="AJ62">
        <v>0</v>
      </c>
      <c r="AK62">
        <v>52.652889000000002</v>
      </c>
      <c r="AL62">
        <v>2.4487760000000001</v>
      </c>
      <c r="AM62">
        <v>0</v>
      </c>
      <c r="AN62">
        <v>0.71308000000000005</v>
      </c>
      <c r="AO62">
        <v>0</v>
      </c>
      <c r="AP62">
        <v>1.4724839999999999</v>
      </c>
      <c r="AQ62">
        <v>16.058236000000001</v>
      </c>
      <c r="AR62">
        <v>29.610605</v>
      </c>
      <c r="AS62">
        <v>7.0871190000000004</v>
      </c>
      <c r="AT62">
        <v>10.774076000000001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73.611234999999994</v>
      </c>
      <c r="BA62">
        <f t="shared" si="1"/>
        <v>2465.3163329999993</v>
      </c>
      <c r="BD62">
        <v>5.1100000000000003</v>
      </c>
      <c r="BE62">
        <v>1.84</v>
      </c>
      <c r="BF62">
        <v>2.12</v>
      </c>
      <c r="BG62">
        <v>1.71</v>
      </c>
      <c r="BH62">
        <v>5.8</v>
      </c>
      <c r="BI62">
        <v>0.8</v>
      </c>
      <c r="BJ62">
        <v>0.4</v>
      </c>
      <c r="BK62">
        <v>1.66</v>
      </c>
      <c r="BL62">
        <v>0.67</v>
      </c>
      <c r="BM62">
        <v>0.08</v>
      </c>
      <c r="BN62">
        <v>1.93</v>
      </c>
      <c r="BO62">
        <v>3.61</v>
      </c>
      <c r="BP62">
        <v>0.25</v>
      </c>
      <c r="BQ62">
        <v>1.92</v>
      </c>
      <c r="BR62">
        <v>2.1</v>
      </c>
      <c r="BS62">
        <v>1.58</v>
      </c>
      <c r="BT62">
        <v>2.8443610000000001</v>
      </c>
      <c r="BU62">
        <v>1.285531</v>
      </c>
      <c r="BV62">
        <v>2.3565489999999998</v>
      </c>
      <c r="BW62">
        <v>1.8608690000000001</v>
      </c>
      <c r="BX62">
        <v>1.8768860000000001</v>
      </c>
      <c r="BY62">
        <v>2.5710630000000001</v>
      </c>
      <c r="BZ62">
        <v>1.27182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5.090706</v>
      </c>
      <c r="CK62">
        <v>1.7915730000000001</v>
      </c>
      <c r="CL62">
        <v>1.85623</v>
      </c>
      <c r="CM62">
        <v>1.6820839999999999</v>
      </c>
      <c r="CN62">
        <v>1.6969030000000001</v>
      </c>
      <c r="CO62">
        <v>4.113702</v>
      </c>
      <c r="CP62">
        <v>4.0792169999999999</v>
      </c>
      <c r="CQ62">
        <v>3.2909609999999998</v>
      </c>
      <c r="CR62">
        <v>0.82049899999999998</v>
      </c>
      <c r="CS62">
        <v>2.6761710000000001</v>
      </c>
      <c r="CT62">
        <v>0</v>
      </c>
      <c r="CU62">
        <v>0</v>
      </c>
      <c r="CV62">
        <v>0</v>
      </c>
      <c r="CW62">
        <v>0.86611000000000005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73.611234999999994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614.03641100000004</v>
      </c>
      <c r="L63">
        <v>623.54902800000002</v>
      </c>
      <c r="M63">
        <v>89.008067999999994</v>
      </c>
      <c r="N63">
        <v>114.13977199999999</v>
      </c>
      <c r="O63">
        <v>119.53624499999999</v>
      </c>
      <c r="P63">
        <v>135.226743</v>
      </c>
      <c r="Q63">
        <v>13.497864999999999</v>
      </c>
      <c r="R63">
        <v>39.974699999999999</v>
      </c>
      <c r="S63">
        <v>17.823070999999999</v>
      </c>
      <c r="T63">
        <v>0.53642400000000001</v>
      </c>
      <c r="U63">
        <v>267.42652199999998</v>
      </c>
      <c r="V63">
        <v>17.496427000000001</v>
      </c>
      <c r="W63">
        <v>42.736229999999999</v>
      </c>
      <c r="X63">
        <v>94.199886000000006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8.7590380000000003</v>
      </c>
      <c r="AG63">
        <v>43.246502999999997</v>
      </c>
      <c r="AH63">
        <v>0</v>
      </c>
      <c r="AI63">
        <v>0</v>
      </c>
      <c r="AJ63">
        <v>0</v>
      </c>
      <c r="AK63">
        <v>52.652889000000002</v>
      </c>
      <c r="AL63">
        <v>2.4487760000000001</v>
      </c>
      <c r="AM63">
        <v>0</v>
      </c>
      <c r="AN63">
        <v>0.71308000000000005</v>
      </c>
      <c r="AO63">
        <v>0</v>
      </c>
      <c r="AP63">
        <v>1.4724839999999999</v>
      </c>
      <c r="AQ63">
        <v>31.231372</v>
      </c>
      <c r="AR63">
        <v>3.1725650000000001</v>
      </c>
      <c r="AS63">
        <v>7.0871190000000004</v>
      </c>
      <c r="AT63">
        <v>10.774076000000001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73.681234999999987</v>
      </c>
      <c r="BA63">
        <f t="shared" si="1"/>
        <v>2424.4265289999998</v>
      </c>
      <c r="BD63">
        <v>5.1100000000000003</v>
      </c>
      <c r="BE63">
        <v>1.84</v>
      </c>
      <c r="BF63">
        <v>2.12</v>
      </c>
      <c r="BG63">
        <v>1.71</v>
      </c>
      <c r="BH63">
        <v>5.8</v>
      </c>
      <c r="BI63">
        <v>0.8</v>
      </c>
      <c r="BJ63">
        <v>0.4</v>
      </c>
      <c r="BK63">
        <v>1.66</v>
      </c>
      <c r="BL63">
        <v>0.67</v>
      </c>
      <c r="BM63">
        <v>0.08</v>
      </c>
      <c r="BN63">
        <v>2</v>
      </c>
      <c r="BO63">
        <v>3.61</v>
      </c>
      <c r="BP63">
        <v>0.25</v>
      </c>
      <c r="BQ63">
        <v>1.92</v>
      </c>
      <c r="BR63">
        <v>2.1</v>
      </c>
      <c r="BS63">
        <v>1.58</v>
      </c>
      <c r="BT63">
        <v>2.8443610000000001</v>
      </c>
      <c r="BU63">
        <v>1.285531</v>
      </c>
      <c r="BV63">
        <v>2.3565489999999998</v>
      </c>
      <c r="BW63">
        <v>1.8608690000000001</v>
      </c>
      <c r="BX63">
        <v>1.8768860000000001</v>
      </c>
      <c r="BY63">
        <v>2.5710630000000001</v>
      </c>
      <c r="BZ63">
        <v>1.27182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5.090706</v>
      </c>
      <c r="CK63">
        <v>1.7915730000000001</v>
      </c>
      <c r="CL63">
        <v>1.85623</v>
      </c>
      <c r="CM63">
        <v>1.6820839999999999</v>
      </c>
      <c r="CN63">
        <v>1.6969030000000001</v>
      </c>
      <c r="CO63">
        <v>4.113702</v>
      </c>
      <c r="CP63">
        <v>4.0792169999999999</v>
      </c>
      <c r="CQ63">
        <v>3.2909609999999998</v>
      </c>
      <c r="CR63">
        <v>0.82049899999999998</v>
      </c>
      <c r="CS63">
        <v>2.6761710000000001</v>
      </c>
      <c r="CT63">
        <v>0</v>
      </c>
      <c r="CU63">
        <v>0</v>
      </c>
      <c r="CV63">
        <v>0</v>
      </c>
      <c r="CW63">
        <v>0.86611000000000005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73.681234999999987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625.53121099999998</v>
      </c>
      <c r="L64">
        <v>623.54902800000002</v>
      </c>
      <c r="M64">
        <v>89.008067999999994</v>
      </c>
      <c r="N64">
        <v>114.13977199999999</v>
      </c>
      <c r="O64">
        <v>119.53624499999999</v>
      </c>
      <c r="P64">
        <v>135.226743</v>
      </c>
      <c r="Q64">
        <v>13.497864999999999</v>
      </c>
      <c r="R64">
        <v>39.974699999999999</v>
      </c>
      <c r="S64">
        <v>17.823070999999999</v>
      </c>
      <c r="T64">
        <v>0.53642400000000001</v>
      </c>
      <c r="U64">
        <v>267.42652199999998</v>
      </c>
      <c r="V64">
        <v>17.496427000000001</v>
      </c>
      <c r="W64">
        <v>42.736229999999999</v>
      </c>
      <c r="X64">
        <v>94.199886000000006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8.7590380000000003</v>
      </c>
      <c r="AG64">
        <v>43.246502999999997</v>
      </c>
      <c r="AH64">
        <v>0</v>
      </c>
      <c r="AI64">
        <v>0</v>
      </c>
      <c r="AJ64">
        <v>0</v>
      </c>
      <c r="AK64">
        <v>52.652889000000002</v>
      </c>
      <c r="AL64">
        <v>2.4487760000000001</v>
      </c>
      <c r="AM64">
        <v>0</v>
      </c>
      <c r="AN64">
        <v>0.71308000000000005</v>
      </c>
      <c r="AO64">
        <v>0</v>
      </c>
      <c r="AP64">
        <v>1.4724839999999999</v>
      </c>
      <c r="AQ64">
        <v>46.847057</v>
      </c>
      <c r="AR64">
        <v>3.1725650000000001</v>
      </c>
      <c r="AS64">
        <v>7.0871190000000004</v>
      </c>
      <c r="AT64">
        <v>10.774076000000001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73.691234999999992</v>
      </c>
      <c r="BA64">
        <f t="shared" si="1"/>
        <v>2451.5470139999993</v>
      </c>
      <c r="BD64">
        <v>5.1100000000000003</v>
      </c>
      <c r="BE64">
        <v>1.84</v>
      </c>
      <c r="BF64">
        <v>2.12</v>
      </c>
      <c r="BG64">
        <v>1.71</v>
      </c>
      <c r="BH64">
        <v>5.8</v>
      </c>
      <c r="BI64">
        <v>0.8</v>
      </c>
      <c r="BJ64">
        <v>0.4</v>
      </c>
      <c r="BK64">
        <v>1.66</v>
      </c>
      <c r="BL64">
        <v>0.67</v>
      </c>
      <c r="BM64">
        <v>0.08</v>
      </c>
      <c r="BN64">
        <v>2.0099999999999998</v>
      </c>
      <c r="BO64">
        <v>3.61</v>
      </c>
      <c r="BP64">
        <v>0.25</v>
      </c>
      <c r="BQ64">
        <v>1.92</v>
      </c>
      <c r="BR64">
        <v>2.1</v>
      </c>
      <c r="BS64">
        <v>1.58</v>
      </c>
      <c r="BT64">
        <v>2.8443610000000001</v>
      </c>
      <c r="BU64">
        <v>1.285531</v>
      </c>
      <c r="BV64">
        <v>2.3565489999999998</v>
      </c>
      <c r="BW64">
        <v>1.8608690000000001</v>
      </c>
      <c r="BX64">
        <v>1.8768860000000001</v>
      </c>
      <c r="BY64">
        <v>2.5710630000000001</v>
      </c>
      <c r="BZ64">
        <v>1.27182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5.090706</v>
      </c>
      <c r="CK64">
        <v>1.7915730000000001</v>
      </c>
      <c r="CL64">
        <v>1.85623</v>
      </c>
      <c r="CM64">
        <v>1.6820839999999999</v>
      </c>
      <c r="CN64">
        <v>1.6969030000000001</v>
      </c>
      <c r="CO64">
        <v>4.113702</v>
      </c>
      <c r="CP64">
        <v>4.0792169999999999</v>
      </c>
      <c r="CQ64">
        <v>3.2909609999999998</v>
      </c>
      <c r="CR64">
        <v>0.82049899999999998</v>
      </c>
      <c r="CS64">
        <v>2.6761710000000001</v>
      </c>
      <c r="CT64">
        <v>0</v>
      </c>
      <c r="CU64">
        <v>0</v>
      </c>
      <c r="CV64">
        <v>0</v>
      </c>
      <c r="CW64">
        <v>0.86611000000000005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73.691234999999992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656.37817700000005</v>
      </c>
      <c r="L65">
        <v>628.70628599999998</v>
      </c>
      <c r="M65">
        <v>89.008067999999994</v>
      </c>
      <c r="N65">
        <v>114.13977199999999</v>
      </c>
      <c r="O65">
        <v>119.53624499999999</v>
      </c>
      <c r="P65">
        <v>135.226743</v>
      </c>
      <c r="Q65">
        <v>20.654814999999999</v>
      </c>
      <c r="R65">
        <v>39.974699999999999</v>
      </c>
      <c r="S65">
        <v>24.946014999999999</v>
      </c>
      <c r="T65">
        <v>0.53642400000000001</v>
      </c>
      <c r="U65">
        <v>267.42652199999998</v>
      </c>
      <c r="V65">
        <v>17.496427000000001</v>
      </c>
      <c r="W65">
        <v>41.864061999999997</v>
      </c>
      <c r="X65">
        <v>94.199886000000006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17.518075</v>
      </c>
      <c r="AG65">
        <v>43.246502999999997</v>
      </c>
      <c r="AH65">
        <v>0</v>
      </c>
      <c r="AI65">
        <v>0</v>
      </c>
      <c r="AJ65">
        <v>0</v>
      </c>
      <c r="AK65">
        <v>52.652889000000002</v>
      </c>
      <c r="AL65">
        <v>2.4487760000000001</v>
      </c>
      <c r="AM65">
        <v>0</v>
      </c>
      <c r="AN65">
        <v>0.71308000000000005</v>
      </c>
      <c r="AO65">
        <v>0</v>
      </c>
      <c r="AP65">
        <v>5.399108</v>
      </c>
      <c r="AQ65">
        <v>46.847057</v>
      </c>
      <c r="AR65">
        <v>3.1725650000000001</v>
      </c>
      <c r="AS65">
        <v>7.0871190000000004</v>
      </c>
      <c r="AT65">
        <v>10.774076000000001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73.332338999999976</v>
      </c>
      <c r="BA65">
        <f t="shared" si="1"/>
        <v>2513.2857289999997</v>
      </c>
      <c r="BD65">
        <v>5.1100000000000003</v>
      </c>
      <c r="BE65">
        <v>1.84</v>
      </c>
      <c r="BF65">
        <v>2.12</v>
      </c>
      <c r="BG65">
        <v>1.71</v>
      </c>
      <c r="BH65">
        <v>5.8</v>
      </c>
      <c r="BI65">
        <v>0.8</v>
      </c>
      <c r="BJ65">
        <v>0.4</v>
      </c>
      <c r="BK65">
        <v>1.66</v>
      </c>
      <c r="BL65">
        <v>0.3</v>
      </c>
      <c r="BM65">
        <v>0.08</v>
      </c>
      <c r="BN65">
        <v>2.0099999999999998</v>
      </c>
      <c r="BO65">
        <v>3.61</v>
      </c>
      <c r="BP65">
        <v>0.25</v>
      </c>
      <c r="BQ65">
        <v>1.92</v>
      </c>
      <c r="BR65">
        <v>2.1</v>
      </c>
      <c r="BS65">
        <v>1.58</v>
      </c>
      <c r="BT65">
        <v>2.8443610000000001</v>
      </c>
      <c r="BU65">
        <v>1.285531</v>
      </c>
      <c r="BV65">
        <v>2.3565489999999998</v>
      </c>
      <c r="BW65">
        <v>1.8608690000000001</v>
      </c>
      <c r="BX65">
        <v>1.8768860000000001</v>
      </c>
      <c r="BY65">
        <v>2.5710630000000001</v>
      </c>
      <c r="BZ65">
        <v>1.27182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5.090706</v>
      </c>
      <c r="CK65">
        <v>1.7915730000000001</v>
      </c>
      <c r="CL65">
        <v>1.85623</v>
      </c>
      <c r="CM65">
        <v>1.6820839999999999</v>
      </c>
      <c r="CN65">
        <v>1.6969030000000001</v>
      </c>
      <c r="CO65">
        <v>4.113702</v>
      </c>
      <c r="CP65">
        <v>4.0792169999999999</v>
      </c>
      <c r="CQ65">
        <v>3.2909609999999998</v>
      </c>
      <c r="CR65">
        <v>0.82049899999999998</v>
      </c>
      <c r="CS65">
        <v>2.6761710000000001</v>
      </c>
      <c r="CT65">
        <v>0</v>
      </c>
      <c r="CU65">
        <v>0</v>
      </c>
      <c r="CV65">
        <v>0</v>
      </c>
      <c r="CW65">
        <v>0.87721400000000005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73.332338999999976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656.37817700000005</v>
      </c>
      <c r="L66">
        <v>628.75904600000001</v>
      </c>
      <c r="M66">
        <v>89.008067999999994</v>
      </c>
      <c r="N66">
        <v>114.13977199999999</v>
      </c>
      <c r="O66">
        <v>119.53624499999999</v>
      </c>
      <c r="P66">
        <v>135.226743</v>
      </c>
      <c r="Q66">
        <v>20.654814999999999</v>
      </c>
      <c r="R66">
        <v>39.974699999999999</v>
      </c>
      <c r="S66">
        <v>24.946014999999999</v>
      </c>
      <c r="T66">
        <v>0.53642400000000001</v>
      </c>
      <c r="U66">
        <v>267.42652199999998</v>
      </c>
      <c r="V66">
        <v>17.496427000000001</v>
      </c>
      <c r="W66">
        <v>41.864061999999997</v>
      </c>
      <c r="X66">
        <v>94.199886000000006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17.518075</v>
      </c>
      <c r="AG66">
        <v>43.246502999999997</v>
      </c>
      <c r="AH66">
        <v>0</v>
      </c>
      <c r="AI66">
        <v>0</v>
      </c>
      <c r="AJ66">
        <v>0</v>
      </c>
      <c r="AK66">
        <v>52.652889000000002</v>
      </c>
      <c r="AL66">
        <v>12.243878</v>
      </c>
      <c r="AM66">
        <v>0</v>
      </c>
      <c r="AN66">
        <v>0.71308000000000005</v>
      </c>
      <c r="AO66">
        <v>0</v>
      </c>
      <c r="AP66">
        <v>5.399108</v>
      </c>
      <c r="AQ66">
        <v>46.847057</v>
      </c>
      <c r="AR66">
        <v>3.1725650000000001</v>
      </c>
      <c r="AS66">
        <v>7.0871190000000004</v>
      </c>
      <c r="AT66">
        <v>10.774076000000001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73.032338999999979</v>
      </c>
      <c r="BA66">
        <f t="shared" si="1"/>
        <v>2522.8335910000001</v>
      </c>
      <c r="BD66">
        <v>5.1100000000000003</v>
      </c>
      <c r="BE66">
        <v>1.84</v>
      </c>
      <c r="BF66">
        <v>2.12</v>
      </c>
      <c r="BG66">
        <v>1.71</v>
      </c>
      <c r="BH66">
        <v>5.8</v>
      </c>
      <c r="BI66">
        <v>0.8</v>
      </c>
      <c r="BJ66">
        <v>0.4</v>
      </c>
      <c r="BK66">
        <v>1.66</v>
      </c>
      <c r="BL66">
        <v>0</v>
      </c>
      <c r="BM66">
        <v>0.08</v>
      </c>
      <c r="BN66">
        <v>2.0099999999999998</v>
      </c>
      <c r="BO66">
        <v>3.61</v>
      </c>
      <c r="BP66">
        <v>0.25</v>
      </c>
      <c r="BQ66">
        <v>1.92</v>
      </c>
      <c r="BR66">
        <v>2.1</v>
      </c>
      <c r="BS66">
        <v>1.58</v>
      </c>
      <c r="BT66">
        <v>2.8443610000000001</v>
      </c>
      <c r="BU66">
        <v>1.285531</v>
      </c>
      <c r="BV66">
        <v>2.3565489999999998</v>
      </c>
      <c r="BW66">
        <v>1.8608690000000001</v>
      </c>
      <c r="BX66">
        <v>1.8768860000000001</v>
      </c>
      <c r="BY66">
        <v>2.5710630000000001</v>
      </c>
      <c r="BZ66">
        <v>1.27182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5.090706</v>
      </c>
      <c r="CK66">
        <v>1.7915730000000001</v>
      </c>
      <c r="CL66">
        <v>1.85623</v>
      </c>
      <c r="CM66">
        <v>1.6820839999999999</v>
      </c>
      <c r="CN66">
        <v>1.6969030000000001</v>
      </c>
      <c r="CO66">
        <v>4.113702</v>
      </c>
      <c r="CP66">
        <v>4.0792169999999999</v>
      </c>
      <c r="CQ66">
        <v>3.2909609999999998</v>
      </c>
      <c r="CR66">
        <v>0.82049899999999998</v>
      </c>
      <c r="CS66">
        <v>2.6761710000000001</v>
      </c>
      <c r="CT66">
        <v>0</v>
      </c>
      <c r="CU66">
        <v>0</v>
      </c>
      <c r="CV66">
        <v>0</v>
      </c>
      <c r="CW66">
        <v>0.87721400000000005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73.032338999999979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656.37817700000005</v>
      </c>
      <c r="L67">
        <v>628.75904600000001</v>
      </c>
      <c r="M67">
        <v>89.008067999999994</v>
      </c>
      <c r="N67">
        <v>114.13977199999999</v>
      </c>
      <c r="O67">
        <v>119.53624499999999</v>
      </c>
      <c r="P67">
        <v>135.226743</v>
      </c>
      <c r="Q67">
        <v>20.654814999999999</v>
      </c>
      <c r="R67">
        <v>39.974699999999999</v>
      </c>
      <c r="S67">
        <v>24.946014999999999</v>
      </c>
      <c r="T67">
        <v>0.53642400000000001</v>
      </c>
      <c r="U67">
        <v>267.42652199999998</v>
      </c>
      <c r="V67">
        <v>17.496427000000001</v>
      </c>
      <c r="W67">
        <v>41.864061999999997</v>
      </c>
      <c r="X67">
        <v>94.199886000000006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17.518075</v>
      </c>
      <c r="AG67">
        <v>43.246502999999997</v>
      </c>
      <c r="AH67">
        <v>0</v>
      </c>
      <c r="AI67">
        <v>0</v>
      </c>
      <c r="AJ67">
        <v>0</v>
      </c>
      <c r="AK67">
        <v>52.652889000000002</v>
      </c>
      <c r="AL67">
        <v>38.401252999999997</v>
      </c>
      <c r="AM67">
        <v>0</v>
      </c>
      <c r="AN67">
        <v>0.71308000000000005</v>
      </c>
      <c r="AO67">
        <v>0</v>
      </c>
      <c r="AP67">
        <v>5.399108</v>
      </c>
      <c r="AQ67">
        <v>46.847057</v>
      </c>
      <c r="AR67">
        <v>3.1725650000000001</v>
      </c>
      <c r="AS67">
        <v>7.0871190000000004</v>
      </c>
      <c r="AT67">
        <v>10.774076000000001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73.02493699999998</v>
      </c>
      <c r="BA67">
        <f t="shared" si="1"/>
        <v>2548.9835640000001</v>
      </c>
      <c r="BD67">
        <v>5.1100000000000003</v>
      </c>
      <c r="BE67">
        <v>1.84</v>
      </c>
      <c r="BF67">
        <v>2.12</v>
      </c>
      <c r="BG67">
        <v>1.71</v>
      </c>
      <c r="BH67">
        <v>5.8</v>
      </c>
      <c r="BI67">
        <v>0.8</v>
      </c>
      <c r="BJ67">
        <v>0.4</v>
      </c>
      <c r="BK67">
        <v>1.66</v>
      </c>
      <c r="BL67">
        <v>0</v>
      </c>
      <c r="BM67">
        <v>0.08</v>
      </c>
      <c r="BN67">
        <v>2.0099999999999998</v>
      </c>
      <c r="BO67">
        <v>3.61</v>
      </c>
      <c r="BP67">
        <v>0.25</v>
      </c>
      <c r="BQ67">
        <v>1.92</v>
      </c>
      <c r="BR67">
        <v>2.1</v>
      </c>
      <c r="BS67">
        <v>1.58</v>
      </c>
      <c r="BT67">
        <v>2.8443610000000001</v>
      </c>
      <c r="BU67">
        <v>1.285531</v>
      </c>
      <c r="BV67">
        <v>2.3565489999999998</v>
      </c>
      <c r="BW67">
        <v>1.8608690000000001</v>
      </c>
      <c r="BX67">
        <v>1.8768860000000001</v>
      </c>
      <c r="BY67">
        <v>2.5710630000000001</v>
      </c>
      <c r="BZ67">
        <v>1.27182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5.090706</v>
      </c>
      <c r="CK67">
        <v>1.7915730000000001</v>
      </c>
      <c r="CL67">
        <v>1.85623</v>
      </c>
      <c r="CM67">
        <v>1.6820839999999999</v>
      </c>
      <c r="CN67">
        <v>1.6969030000000001</v>
      </c>
      <c r="CO67">
        <v>4.113702</v>
      </c>
      <c r="CP67">
        <v>4.0792169999999999</v>
      </c>
      <c r="CQ67">
        <v>3.2909609999999998</v>
      </c>
      <c r="CR67">
        <v>0.82049899999999998</v>
      </c>
      <c r="CS67">
        <v>2.6761710000000001</v>
      </c>
      <c r="CT67">
        <v>0</v>
      </c>
      <c r="CU67">
        <v>0</v>
      </c>
      <c r="CV67">
        <v>0</v>
      </c>
      <c r="CW67">
        <v>0.86981200000000003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73.02493699999998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656.37817700000005</v>
      </c>
      <c r="L68">
        <v>628.75904600000001</v>
      </c>
      <c r="M68">
        <v>89.008067999999994</v>
      </c>
      <c r="N68">
        <v>114.13977199999999</v>
      </c>
      <c r="O68">
        <v>119.53624499999999</v>
      </c>
      <c r="P68">
        <v>135.226743</v>
      </c>
      <c r="Q68">
        <v>20.654814999999999</v>
      </c>
      <c r="R68">
        <v>39.974699999999999</v>
      </c>
      <c r="S68">
        <v>24.946014999999999</v>
      </c>
      <c r="T68">
        <v>0.53642400000000001</v>
      </c>
      <c r="U68">
        <v>267.42652199999998</v>
      </c>
      <c r="V68">
        <v>17.496427000000001</v>
      </c>
      <c r="W68">
        <v>41.864061999999997</v>
      </c>
      <c r="X68">
        <v>94.199886000000006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17.518075</v>
      </c>
      <c r="AG68">
        <v>43.246502999999997</v>
      </c>
      <c r="AH68">
        <v>0</v>
      </c>
      <c r="AI68">
        <v>0</v>
      </c>
      <c r="AJ68">
        <v>0</v>
      </c>
      <c r="AK68">
        <v>52.652889000000002</v>
      </c>
      <c r="AL68">
        <v>38.401252999999997</v>
      </c>
      <c r="AM68">
        <v>0</v>
      </c>
      <c r="AN68">
        <v>0.71308000000000005</v>
      </c>
      <c r="AO68">
        <v>0</v>
      </c>
      <c r="AP68">
        <v>5.399108</v>
      </c>
      <c r="AQ68">
        <v>62.462743000000003</v>
      </c>
      <c r="AR68">
        <v>3.1725650000000001</v>
      </c>
      <c r="AS68">
        <v>7.0871190000000004</v>
      </c>
      <c r="AT68">
        <v>10.774076000000001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73.02493699999998</v>
      </c>
      <c r="BA68">
        <f t="shared" ref="BA68:BA99" si="4">SUM(B68:AZ68)</f>
        <v>2564.5992500000002</v>
      </c>
      <c r="BD68">
        <v>5.1100000000000003</v>
      </c>
      <c r="BE68">
        <v>1.84</v>
      </c>
      <c r="BF68">
        <v>2.12</v>
      </c>
      <c r="BG68">
        <v>1.71</v>
      </c>
      <c r="BH68">
        <v>5.8</v>
      </c>
      <c r="BI68">
        <v>0.8</v>
      </c>
      <c r="BJ68">
        <v>0.4</v>
      </c>
      <c r="BK68">
        <v>1.66</v>
      </c>
      <c r="BL68">
        <v>0</v>
      </c>
      <c r="BM68">
        <v>0.08</v>
      </c>
      <c r="BN68">
        <v>2.0099999999999998</v>
      </c>
      <c r="BO68">
        <v>3.61</v>
      </c>
      <c r="BP68">
        <v>0.25</v>
      </c>
      <c r="BQ68">
        <v>1.92</v>
      </c>
      <c r="BR68">
        <v>2.1</v>
      </c>
      <c r="BS68">
        <v>1.58</v>
      </c>
      <c r="BT68">
        <v>2.8443610000000001</v>
      </c>
      <c r="BU68">
        <v>1.285531</v>
      </c>
      <c r="BV68">
        <v>2.3565489999999998</v>
      </c>
      <c r="BW68">
        <v>1.8608690000000001</v>
      </c>
      <c r="BX68">
        <v>1.8768860000000001</v>
      </c>
      <c r="BY68">
        <v>2.5710630000000001</v>
      </c>
      <c r="BZ68">
        <v>1.27182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5.090706</v>
      </c>
      <c r="CK68">
        <v>1.7915730000000001</v>
      </c>
      <c r="CL68">
        <v>1.85623</v>
      </c>
      <c r="CM68">
        <v>1.6820839999999999</v>
      </c>
      <c r="CN68">
        <v>1.6969030000000001</v>
      </c>
      <c r="CO68">
        <v>4.113702</v>
      </c>
      <c r="CP68">
        <v>4.0792169999999999</v>
      </c>
      <c r="CQ68">
        <v>3.2909609999999998</v>
      </c>
      <c r="CR68">
        <v>0.82049899999999998</v>
      </c>
      <c r="CS68">
        <v>2.6761710000000001</v>
      </c>
      <c r="CT68">
        <v>0</v>
      </c>
      <c r="CU68">
        <v>0</v>
      </c>
      <c r="CV68">
        <v>0</v>
      </c>
      <c r="CW68">
        <v>0.86981200000000003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73.02493699999998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9.5790000000000006</v>
      </c>
      <c r="G69">
        <v>0</v>
      </c>
      <c r="H69">
        <v>0</v>
      </c>
      <c r="I69">
        <v>0</v>
      </c>
      <c r="J69">
        <v>0</v>
      </c>
      <c r="K69">
        <v>656.37817700000005</v>
      </c>
      <c r="L69">
        <v>628.75904600000001</v>
      </c>
      <c r="M69">
        <v>89.008067999999994</v>
      </c>
      <c r="N69">
        <v>114.13977199999999</v>
      </c>
      <c r="O69">
        <v>119.53624499999999</v>
      </c>
      <c r="P69">
        <v>135.226743</v>
      </c>
      <c r="Q69">
        <v>20.654814999999999</v>
      </c>
      <c r="R69">
        <v>39.974699999999999</v>
      </c>
      <c r="S69">
        <v>24.946014999999999</v>
      </c>
      <c r="T69">
        <v>0.53642400000000001</v>
      </c>
      <c r="U69">
        <v>267.42652199999998</v>
      </c>
      <c r="V69">
        <v>17.496427000000001</v>
      </c>
      <c r="W69">
        <v>41.864061999999997</v>
      </c>
      <c r="X69">
        <v>94.199886000000006</v>
      </c>
      <c r="Y69">
        <v>0</v>
      </c>
      <c r="Z69">
        <v>0</v>
      </c>
      <c r="AA69">
        <v>0</v>
      </c>
      <c r="AB69">
        <v>3.988696</v>
      </c>
      <c r="AC69">
        <v>9.6052850000000003</v>
      </c>
      <c r="AD69">
        <v>9.0351999999999997</v>
      </c>
      <c r="AE69">
        <v>0</v>
      </c>
      <c r="AF69">
        <v>17.518075</v>
      </c>
      <c r="AG69">
        <v>43.246502999999997</v>
      </c>
      <c r="AH69">
        <v>15.909761</v>
      </c>
      <c r="AI69">
        <v>0</v>
      </c>
      <c r="AJ69">
        <v>0</v>
      </c>
      <c r="AK69">
        <v>52.652889000000002</v>
      </c>
      <c r="AL69">
        <v>38.401252999999997</v>
      </c>
      <c r="AM69">
        <v>0</v>
      </c>
      <c r="AN69">
        <v>0.71308000000000005</v>
      </c>
      <c r="AO69">
        <v>0</v>
      </c>
      <c r="AP69">
        <v>1.4724839999999999</v>
      </c>
      <c r="AQ69">
        <v>62.462743000000003</v>
      </c>
      <c r="AR69">
        <v>3.1725650000000001</v>
      </c>
      <c r="AS69">
        <v>7.0871190000000004</v>
      </c>
      <c r="AT69">
        <v>10.774076000000001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73.191989999999976</v>
      </c>
      <c r="BA69">
        <f t="shared" si="4"/>
        <v>2608.9576209999991</v>
      </c>
      <c r="BD69">
        <v>5.1100000000000003</v>
      </c>
      <c r="BE69">
        <v>1.84</v>
      </c>
      <c r="BF69">
        <v>2.12</v>
      </c>
      <c r="BG69">
        <v>1.71</v>
      </c>
      <c r="BH69">
        <v>5.8</v>
      </c>
      <c r="BI69">
        <v>0.8</v>
      </c>
      <c r="BJ69">
        <v>0.4</v>
      </c>
      <c r="BK69">
        <v>1.66</v>
      </c>
      <c r="BL69">
        <v>0</v>
      </c>
      <c r="BM69">
        <v>0.08</v>
      </c>
      <c r="BN69">
        <v>2.0099999999999998</v>
      </c>
      <c r="BO69">
        <v>3.61</v>
      </c>
      <c r="BP69">
        <v>0.25</v>
      </c>
      <c r="BQ69">
        <v>1.92</v>
      </c>
      <c r="BR69">
        <v>2.1</v>
      </c>
      <c r="BS69">
        <v>1.58</v>
      </c>
      <c r="BT69">
        <v>2.8443610000000001</v>
      </c>
      <c r="BU69">
        <v>1.285531</v>
      </c>
      <c r="BV69">
        <v>2.3699720000000002</v>
      </c>
      <c r="BW69">
        <v>1.8608690000000001</v>
      </c>
      <c r="BX69">
        <v>1.8768860000000001</v>
      </c>
      <c r="BY69">
        <v>2.5710630000000001</v>
      </c>
      <c r="BZ69">
        <v>1.27182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5.090706</v>
      </c>
      <c r="CK69">
        <v>1.7915730000000001</v>
      </c>
      <c r="CL69">
        <v>1.85623</v>
      </c>
      <c r="CM69">
        <v>1.6820839999999999</v>
      </c>
      <c r="CN69">
        <v>1.6969030000000001</v>
      </c>
      <c r="CO69">
        <v>4.113702</v>
      </c>
      <c r="CP69">
        <v>4.0792169999999999</v>
      </c>
      <c r="CQ69">
        <v>3.2909609999999998</v>
      </c>
      <c r="CR69">
        <v>0.82049899999999998</v>
      </c>
      <c r="CS69">
        <v>2.6761710000000001</v>
      </c>
      <c r="CT69">
        <v>0</v>
      </c>
      <c r="CU69">
        <v>0</v>
      </c>
      <c r="CV69">
        <v>0.12606000000000001</v>
      </c>
      <c r="CW69">
        <v>0.89738200000000001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73.191989999999976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9.5790000000000006</v>
      </c>
      <c r="G70">
        <v>0</v>
      </c>
      <c r="H70">
        <v>0</v>
      </c>
      <c r="I70">
        <v>0</v>
      </c>
      <c r="J70">
        <v>0</v>
      </c>
      <c r="K70">
        <v>656.37817700000005</v>
      </c>
      <c r="L70">
        <v>628.75904600000001</v>
      </c>
      <c r="M70">
        <v>89.008067999999994</v>
      </c>
      <c r="N70">
        <v>114.13977199999999</v>
      </c>
      <c r="O70">
        <v>119.53624499999999</v>
      </c>
      <c r="P70">
        <v>135.226743</v>
      </c>
      <c r="Q70">
        <v>20.654814999999999</v>
      </c>
      <c r="R70">
        <v>39.974699999999999</v>
      </c>
      <c r="S70">
        <v>24.946014999999999</v>
      </c>
      <c r="T70">
        <v>0.53642400000000001</v>
      </c>
      <c r="U70">
        <v>267.42652199999998</v>
      </c>
      <c r="V70">
        <v>17.496427000000001</v>
      </c>
      <c r="W70">
        <v>41.864061999999997</v>
      </c>
      <c r="X70">
        <v>94.199886000000006</v>
      </c>
      <c r="Y70">
        <v>0</v>
      </c>
      <c r="Z70">
        <v>0</v>
      </c>
      <c r="AA70">
        <v>0</v>
      </c>
      <c r="AB70">
        <v>13.029738999999999</v>
      </c>
      <c r="AC70">
        <v>19.229527000000001</v>
      </c>
      <c r="AD70">
        <v>18.070399999999999</v>
      </c>
      <c r="AE70">
        <v>16.295027999999999</v>
      </c>
      <c r="AF70">
        <v>17.518075</v>
      </c>
      <c r="AG70">
        <v>43.246502999999997</v>
      </c>
      <c r="AH70">
        <v>46.231893999999997</v>
      </c>
      <c r="AI70">
        <v>0</v>
      </c>
      <c r="AJ70">
        <v>0</v>
      </c>
      <c r="AK70">
        <v>52.652889000000002</v>
      </c>
      <c r="AL70">
        <v>38.401252999999997</v>
      </c>
      <c r="AM70">
        <v>0</v>
      </c>
      <c r="AN70">
        <v>0.71308000000000005</v>
      </c>
      <c r="AO70">
        <v>0</v>
      </c>
      <c r="AP70">
        <v>1.4724839999999999</v>
      </c>
      <c r="AQ70">
        <v>62.462743000000003</v>
      </c>
      <c r="AR70">
        <v>3.1725650000000001</v>
      </c>
      <c r="AS70">
        <v>7.0871190000000004</v>
      </c>
      <c r="AT70">
        <v>10.774076000000001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73.858158999999986</v>
      </c>
      <c r="BA70">
        <f t="shared" si="4"/>
        <v>2683.9414359999996</v>
      </c>
      <c r="BD70">
        <v>5.1100000000000003</v>
      </c>
      <c r="BE70">
        <v>1.84</v>
      </c>
      <c r="BF70">
        <v>2.12</v>
      </c>
      <c r="BG70">
        <v>1.71</v>
      </c>
      <c r="BH70">
        <v>5.8</v>
      </c>
      <c r="BI70">
        <v>0.8</v>
      </c>
      <c r="BJ70">
        <v>0.4</v>
      </c>
      <c r="BK70">
        <v>1.66</v>
      </c>
      <c r="BL70">
        <v>0</v>
      </c>
      <c r="BM70">
        <v>0.08</v>
      </c>
      <c r="BN70">
        <v>2.0099999999999998</v>
      </c>
      <c r="BO70">
        <v>3.61</v>
      </c>
      <c r="BP70">
        <v>0.25</v>
      </c>
      <c r="BQ70">
        <v>1.92</v>
      </c>
      <c r="BR70">
        <v>2.1</v>
      </c>
      <c r="BS70">
        <v>1.58</v>
      </c>
      <c r="BT70">
        <v>2.8443610000000001</v>
      </c>
      <c r="BU70">
        <v>1.285531</v>
      </c>
      <c r="BV70">
        <v>2.3701919999999999</v>
      </c>
      <c r="BW70">
        <v>1.8608690000000001</v>
      </c>
      <c r="BX70">
        <v>1.8768860000000001</v>
      </c>
      <c r="BY70">
        <v>2.5710630000000001</v>
      </c>
      <c r="BZ70">
        <v>1.27182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5.090706</v>
      </c>
      <c r="CK70">
        <v>1.7915730000000001</v>
      </c>
      <c r="CL70">
        <v>1.85623</v>
      </c>
      <c r="CM70">
        <v>1.6820839999999999</v>
      </c>
      <c r="CN70">
        <v>1.6969030000000001</v>
      </c>
      <c r="CO70">
        <v>4.113702</v>
      </c>
      <c r="CP70">
        <v>4.0792169999999999</v>
      </c>
      <c r="CQ70">
        <v>3.2909609999999998</v>
      </c>
      <c r="CR70">
        <v>0.82049899999999998</v>
      </c>
      <c r="CS70">
        <v>2.6761710000000001</v>
      </c>
      <c r="CT70">
        <v>0</v>
      </c>
      <c r="CU70">
        <v>0.39829500000000001</v>
      </c>
      <c r="CV70">
        <v>0.37013299999999999</v>
      </c>
      <c r="CW70">
        <v>0.92096299999999998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73.858158999999986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0.72568200000000005</v>
      </c>
      <c r="G71">
        <v>0</v>
      </c>
      <c r="H71">
        <v>0</v>
      </c>
      <c r="I71">
        <v>0</v>
      </c>
      <c r="J71">
        <v>0</v>
      </c>
      <c r="K71">
        <v>656.37817700000005</v>
      </c>
      <c r="L71">
        <v>628.75904600000001</v>
      </c>
      <c r="M71">
        <v>89.008067999999994</v>
      </c>
      <c r="N71">
        <v>114.13977199999999</v>
      </c>
      <c r="O71">
        <v>119.53624499999999</v>
      </c>
      <c r="P71">
        <v>135.226743</v>
      </c>
      <c r="Q71">
        <v>20.654814999999999</v>
      </c>
      <c r="R71">
        <v>39.974699999999999</v>
      </c>
      <c r="S71">
        <v>24.946014999999999</v>
      </c>
      <c r="T71">
        <v>0.53642400000000001</v>
      </c>
      <c r="U71">
        <v>267.42652199999998</v>
      </c>
      <c r="V71">
        <v>17.496427000000001</v>
      </c>
      <c r="W71">
        <v>40.701171000000002</v>
      </c>
      <c r="X71">
        <v>94.199886000000006</v>
      </c>
      <c r="Y71">
        <v>0</v>
      </c>
      <c r="Z71">
        <v>1.05369</v>
      </c>
      <c r="AA71">
        <v>0</v>
      </c>
      <c r="AB71">
        <v>26.192433999999999</v>
      </c>
      <c r="AC71">
        <v>19.229527000000001</v>
      </c>
      <c r="AD71">
        <v>27.105601</v>
      </c>
      <c r="AE71">
        <v>32.590057000000002</v>
      </c>
      <c r="AF71">
        <v>17.518075</v>
      </c>
      <c r="AG71">
        <v>43.246502999999997</v>
      </c>
      <c r="AH71">
        <v>76.741201000000004</v>
      </c>
      <c r="AI71">
        <v>0</v>
      </c>
      <c r="AJ71">
        <v>0</v>
      </c>
      <c r="AK71">
        <v>52.652889000000002</v>
      </c>
      <c r="AL71">
        <v>12.243878</v>
      </c>
      <c r="AM71">
        <v>2.6418879999999998</v>
      </c>
      <c r="AN71">
        <v>0.71308000000000005</v>
      </c>
      <c r="AO71">
        <v>0</v>
      </c>
      <c r="AP71">
        <v>1.4724839999999999</v>
      </c>
      <c r="AQ71">
        <v>62.462743000000003</v>
      </c>
      <c r="AR71">
        <v>3.1725650000000001</v>
      </c>
      <c r="AS71">
        <v>7.0871190000000004</v>
      </c>
      <c r="AT71">
        <v>10.774076000000001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74.500525999999979</v>
      </c>
      <c r="BA71">
        <f t="shared" si="4"/>
        <v>2721.1080289999995</v>
      </c>
      <c r="BD71">
        <v>5.1100000000000003</v>
      </c>
      <c r="BE71">
        <v>1.84</v>
      </c>
      <c r="BF71">
        <v>2.12</v>
      </c>
      <c r="BG71">
        <v>1.71</v>
      </c>
      <c r="BH71">
        <v>5.8</v>
      </c>
      <c r="BI71">
        <v>0.8</v>
      </c>
      <c r="BJ71">
        <v>0.4</v>
      </c>
      <c r="BK71">
        <v>1.66</v>
      </c>
      <c r="BL71">
        <v>0</v>
      </c>
      <c r="BM71">
        <v>0.08</v>
      </c>
      <c r="BN71">
        <v>2.0099999999999998</v>
      </c>
      <c r="BO71">
        <v>3.61</v>
      </c>
      <c r="BP71">
        <v>0.25</v>
      </c>
      <c r="BQ71">
        <v>1.92</v>
      </c>
      <c r="BR71">
        <v>2.1</v>
      </c>
      <c r="BS71">
        <v>1.58</v>
      </c>
      <c r="BT71">
        <v>2.8443610000000001</v>
      </c>
      <c r="BU71">
        <v>1.285531</v>
      </c>
      <c r="BV71">
        <v>2.3701919999999999</v>
      </c>
      <c r="BW71">
        <v>1.8608690000000001</v>
      </c>
      <c r="BX71">
        <v>1.8768860000000001</v>
      </c>
      <c r="BY71">
        <v>2.5710630000000001</v>
      </c>
      <c r="BZ71">
        <v>1.27182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5.090706</v>
      </c>
      <c r="CK71">
        <v>1.7915730000000001</v>
      </c>
      <c r="CL71">
        <v>1.85623</v>
      </c>
      <c r="CM71">
        <v>1.6820839999999999</v>
      </c>
      <c r="CN71">
        <v>1.6969030000000001</v>
      </c>
      <c r="CO71">
        <v>4.113702</v>
      </c>
      <c r="CP71">
        <v>4.0792169999999999</v>
      </c>
      <c r="CQ71">
        <v>3.2909609999999998</v>
      </c>
      <c r="CR71">
        <v>0.82049899999999998</v>
      </c>
      <c r="CS71">
        <v>2.6761710000000001</v>
      </c>
      <c r="CT71">
        <v>0</v>
      </c>
      <c r="CU71">
        <v>0.79659000000000002</v>
      </c>
      <c r="CV71">
        <v>0.614205</v>
      </c>
      <c r="CW71">
        <v>0.92096299999999998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74.500525999999979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656.37817700000005</v>
      </c>
      <c r="L72">
        <v>628.75904600000001</v>
      </c>
      <c r="M72">
        <v>89.008067999999994</v>
      </c>
      <c r="N72">
        <v>114.13977199999999</v>
      </c>
      <c r="O72">
        <v>119.53624499999999</v>
      </c>
      <c r="P72">
        <v>135.226743</v>
      </c>
      <c r="Q72">
        <v>20.654814999999999</v>
      </c>
      <c r="R72">
        <v>39.974699999999999</v>
      </c>
      <c r="S72">
        <v>24.946014999999999</v>
      </c>
      <c r="T72">
        <v>0.53642400000000001</v>
      </c>
      <c r="U72">
        <v>267.42652199999998</v>
      </c>
      <c r="V72">
        <v>17.496427000000001</v>
      </c>
      <c r="W72">
        <v>40.701171000000002</v>
      </c>
      <c r="X72">
        <v>94.199886000000006</v>
      </c>
      <c r="Y72">
        <v>0</v>
      </c>
      <c r="Z72">
        <v>6.8489849999999999</v>
      </c>
      <c r="AA72">
        <v>13.457882</v>
      </c>
      <c r="AB72">
        <v>26.192433999999999</v>
      </c>
      <c r="AC72">
        <v>19.229527000000001</v>
      </c>
      <c r="AD72">
        <v>27.105601</v>
      </c>
      <c r="AE72">
        <v>32.590057000000002</v>
      </c>
      <c r="AF72">
        <v>26.277113</v>
      </c>
      <c r="AG72">
        <v>43.246502999999997</v>
      </c>
      <c r="AH72">
        <v>115.579735</v>
      </c>
      <c r="AI72">
        <v>3.7904100000000001</v>
      </c>
      <c r="AJ72">
        <v>0</v>
      </c>
      <c r="AK72">
        <v>52.652889000000002</v>
      </c>
      <c r="AL72">
        <v>2.4487760000000001</v>
      </c>
      <c r="AM72">
        <v>4.8874930000000001</v>
      </c>
      <c r="AN72">
        <v>0.71308000000000005</v>
      </c>
      <c r="AO72">
        <v>0</v>
      </c>
      <c r="AP72">
        <v>1.4724839999999999</v>
      </c>
      <c r="AQ72">
        <v>62.462743000000003</v>
      </c>
      <c r="AR72">
        <v>3.1725650000000001</v>
      </c>
      <c r="AS72">
        <v>7.0871190000000004</v>
      </c>
      <c r="AT72">
        <v>10.774076000000001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75.342135999999982</v>
      </c>
      <c r="BA72">
        <f t="shared" si="4"/>
        <v>2784.3156190000009</v>
      </c>
      <c r="BD72">
        <v>5.1100000000000003</v>
      </c>
      <c r="BE72">
        <v>1.84</v>
      </c>
      <c r="BF72">
        <v>2.12</v>
      </c>
      <c r="BG72">
        <v>1.71</v>
      </c>
      <c r="BH72">
        <v>5.8</v>
      </c>
      <c r="BI72">
        <v>0.8</v>
      </c>
      <c r="BJ72">
        <v>0.4</v>
      </c>
      <c r="BK72">
        <v>1.66</v>
      </c>
      <c r="BL72">
        <v>0</v>
      </c>
      <c r="BM72">
        <v>0.08</v>
      </c>
      <c r="BN72">
        <v>2.0099999999999998</v>
      </c>
      <c r="BO72">
        <v>3.61</v>
      </c>
      <c r="BP72">
        <v>0.25</v>
      </c>
      <c r="BQ72">
        <v>1.92</v>
      </c>
      <c r="BR72">
        <v>2.1</v>
      </c>
      <c r="BS72">
        <v>1.58</v>
      </c>
      <c r="BT72">
        <v>2.8443610000000001</v>
      </c>
      <c r="BU72">
        <v>1.285531</v>
      </c>
      <c r="BV72">
        <v>2.3701919999999999</v>
      </c>
      <c r="BW72">
        <v>1.8608690000000001</v>
      </c>
      <c r="BX72">
        <v>1.8768860000000001</v>
      </c>
      <c r="BY72">
        <v>2.5710630000000001</v>
      </c>
      <c r="BZ72">
        <v>1.27182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5.090706</v>
      </c>
      <c r="CK72">
        <v>1.7915730000000001</v>
      </c>
      <c r="CL72">
        <v>1.85623</v>
      </c>
      <c r="CM72">
        <v>1.6820839999999999</v>
      </c>
      <c r="CN72">
        <v>1.6969030000000001</v>
      </c>
      <c r="CO72">
        <v>4.113702</v>
      </c>
      <c r="CP72">
        <v>4.0792169999999999</v>
      </c>
      <c r="CQ72">
        <v>3.2909609999999998</v>
      </c>
      <c r="CR72">
        <v>0.82049899999999998</v>
      </c>
      <c r="CS72">
        <v>2.6761710000000001</v>
      </c>
      <c r="CT72">
        <v>0.13219</v>
      </c>
      <c r="CU72">
        <v>1.1948840000000001</v>
      </c>
      <c r="CV72">
        <v>0.92533100000000001</v>
      </c>
      <c r="CW72">
        <v>0.92096299999999998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75.342135999999982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656.37817700000005</v>
      </c>
      <c r="L73">
        <v>628.75904600000001</v>
      </c>
      <c r="M73">
        <v>89.008067999999994</v>
      </c>
      <c r="N73">
        <v>114.13977199999999</v>
      </c>
      <c r="O73">
        <v>119.53624499999999</v>
      </c>
      <c r="P73">
        <v>135.226743</v>
      </c>
      <c r="Q73">
        <v>20.654814999999999</v>
      </c>
      <c r="R73">
        <v>39.974699999999999</v>
      </c>
      <c r="S73">
        <v>24.946014999999999</v>
      </c>
      <c r="T73">
        <v>0.53642400000000001</v>
      </c>
      <c r="U73">
        <v>267.42652199999998</v>
      </c>
      <c r="V73">
        <v>17.496427000000001</v>
      </c>
      <c r="W73">
        <v>40.701171000000002</v>
      </c>
      <c r="X73">
        <v>94.199886000000006</v>
      </c>
      <c r="Y73">
        <v>0</v>
      </c>
      <c r="Z73">
        <v>12.555770000000001</v>
      </c>
      <c r="AA73">
        <v>26.915763999999999</v>
      </c>
      <c r="AB73">
        <v>26.272207999999999</v>
      </c>
      <c r="AC73">
        <v>19.229527000000001</v>
      </c>
      <c r="AD73">
        <v>36.140801000000003</v>
      </c>
      <c r="AE73">
        <v>49.012390000000003</v>
      </c>
      <c r="AF73">
        <v>29.488759999999999</v>
      </c>
      <c r="AG73">
        <v>43.246502999999997</v>
      </c>
      <c r="AH73">
        <v>138.69568200000001</v>
      </c>
      <c r="AI73">
        <v>16.425111000000001</v>
      </c>
      <c r="AJ73">
        <v>0</v>
      </c>
      <c r="AK73">
        <v>52.652889000000002</v>
      </c>
      <c r="AL73">
        <v>2.4487760000000001</v>
      </c>
      <c r="AM73">
        <v>9.2466089999999994</v>
      </c>
      <c r="AN73">
        <v>0.71308000000000005</v>
      </c>
      <c r="AO73">
        <v>0</v>
      </c>
      <c r="AP73">
        <v>1.4724839999999999</v>
      </c>
      <c r="AQ73">
        <v>62.462743000000003</v>
      </c>
      <c r="AR73">
        <v>3.1725650000000001</v>
      </c>
      <c r="AS73">
        <v>7.0871190000000004</v>
      </c>
      <c r="AT73">
        <v>10.774076000000001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76.734977000000001</v>
      </c>
      <c r="BA73">
        <f t="shared" si="4"/>
        <v>2873.7318449999998</v>
      </c>
      <c r="BD73">
        <v>5.1100000000000003</v>
      </c>
      <c r="BE73">
        <v>1.84</v>
      </c>
      <c r="BF73">
        <v>2.12</v>
      </c>
      <c r="BG73">
        <v>1.71</v>
      </c>
      <c r="BH73">
        <v>5.8</v>
      </c>
      <c r="BI73">
        <v>0.8</v>
      </c>
      <c r="BJ73">
        <v>0.4</v>
      </c>
      <c r="BK73">
        <v>1.66</v>
      </c>
      <c r="BL73">
        <v>0</v>
      </c>
      <c r="BM73">
        <v>0.08</v>
      </c>
      <c r="BN73">
        <v>2.0099999999999998</v>
      </c>
      <c r="BO73">
        <v>3.61</v>
      </c>
      <c r="BP73">
        <v>0.25</v>
      </c>
      <c r="BQ73">
        <v>1.92</v>
      </c>
      <c r="BR73">
        <v>2.1</v>
      </c>
      <c r="BS73">
        <v>1.58</v>
      </c>
      <c r="BT73">
        <v>2.8443610000000001</v>
      </c>
      <c r="BU73">
        <v>1.285531</v>
      </c>
      <c r="BV73">
        <v>2.3701919999999999</v>
      </c>
      <c r="BW73">
        <v>1.8608690000000001</v>
      </c>
      <c r="BX73">
        <v>1.8768860000000001</v>
      </c>
      <c r="BY73">
        <v>2.5710630000000001</v>
      </c>
      <c r="BZ73">
        <v>1.27182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5.090706</v>
      </c>
      <c r="CK73">
        <v>1.7915730000000001</v>
      </c>
      <c r="CL73">
        <v>1.85623</v>
      </c>
      <c r="CM73">
        <v>1.6820839999999999</v>
      </c>
      <c r="CN73">
        <v>1.6969030000000001</v>
      </c>
      <c r="CO73">
        <v>4.113702</v>
      </c>
      <c r="CP73">
        <v>4.0792169999999999</v>
      </c>
      <c r="CQ73">
        <v>3.2909609999999998</v>
      </c>
      <c r="CR73">
        <v>0.82049899999999998</v>
      </c>
      <c r="CS73">
        <v>2.6761710000000001</v>
      </c>
      <c r="CT73">
        <v>0.957762</v>
      </c>
      <c r="CU73">
        <v>1.5931789999999999</v>
      </c>
      <c r="CV73">
        <v>1.0943050000000001</v>
      </c>
      <c r="CW73">
        <v>0.92096299999999998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76.734977000000001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656.37817700000005</v>
      </c>
      <c r="L74">
        <v>628.75904600000001</v>
      </c>
      <c r="M74">
        <v>89.008067999999994</v>
      </c>
      <c r="N74">
        <v>114.13977199999999</v>
      </c>
      <c r="O74">
        <v>119.53624499999999</v>
      </c>
      <c r="P74">
        <v>135.226743</v>
      </c>
      <c r="Q74">
        <v>20.654814999999999</v>
      </c>
      <c r="R74">
        <v>39.974699999999999</v>
      </c>
      <c r="S74">
        <v>24.946014999999999</v>
      </c>
      <c r="T74">
        <v>0.53642400000000001</v>
      </c>
      <c r="U74">
        <v>267.42652199999998</v>
      </c>
      <c r="V74">
        <v>17.496427000000001</v>
      </c>
      <c r="W74">
        <v>40.701171000000002</v>
      </c>
      <c r="X74">
        <v>94.199886000000006</v>
      </c>
      <c r="Y74">
        <v>0</v>
      </c>
      <c r="Z74">
        <v>12.555770000000001</v>
      </c>
      <c r="AA74">
        <v>40.373646000000001</v>
      </c>
      <c r="AB74">
        <v>26.272207999999999</v>
      </c>
      <c r="AC74">
        <v>19.229527000000001</v>
      </c>
      <c r="AD74">
        <v>36.140801000000003</v>
      </c>
      <c r="AE74">
        <v>49.053128000000001</v>
      </c>
      <c r="AF74">
        <v>29.488759999999999</v>
      </c>
      <c r="AG74">
        <v>43.246502999999997</v>
      </c>
      <c r="AH74">
        <v>138.69568200000001</v>
      </c>
      <c r="AI74">
        <v>16.425111000000001</v>
      </c>
      <c r="AJ74">
        <v>0</v>
      </c>
      <c r="AK74">
        <v>52.652889000000002</v>
      </c>
      <c r="AL74">
        <v>2.4487760000000001</v>
      </c>
      <c r="AM74">
        <v>15.692816000000001</v>
      </c>
      <c r="AN74">
        <v>0.71308000000000005</v>
      </c>
      <c r="AO74">
        <v>0</v>
      </c>
      <c r="AP74">
        <v>1.4724839999999999</v>
      </c>
      <c r="AQ74">
        <v>62.462743000000003</v>
      </c>
      <c r="AR74">
        <v>3.1725650000000001</v>
      </c>
      <c r="AS74">
        <v>7.0871190000000004</v>
      </c>
      <c r="AT74">
        <v>10.774076000000001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76.734977000000001</v>
      </c>
      <c r="BA74">
        <f t="shared" si="4"/>
        <v>2893.6766720000005</v>
      </c>
      <c r="BD74">
        <v>5.1100000000000003</v>
      </c>
      <c r="BE74">
        <v>1.84</v>
      </c>
      <c r="BF74">
        <v>2.12</v>
      </c>
      <c r="BG74">
        <v>1.71</v>
      </c>
      <c r="BH74">
        <v>5.8</v>
      </c>
      <c r="BI74">
        <v>0.8</v>
      </c>
      <c r="BJ74">
        <v>0.4</v>
      </c>
      <c r="BK74">
        <v>1.66</v>
      </c>
      <c r="BL74">
        <v>0</v>
      </c>
      <c r="BM74">
        <v>0.08</v>
      </c>
      <c r="BN74">
        <v>2.0099999999999998</v>
      </c>
      <c r="BO74">
        <v>3.61</v>
      </c>
      <c r="BP74">
        <v>0.25</v>
      </c>
      <c r="BQ74">
        <v>1.92</v>
      </c>
      <c r="BR74">
        <v>2.1</v>
      </c>
      <c r="BS74">
        <v>1.58</v>
      </c>
      <c r="BT74">
        <v>2.8443610000000001</v>
      </c>
      <c r="BU74">
        <v>1.285531</v>
      </c>
      <c r="BV74">
        <v>2.3701919999999999</v>
      </c>
      <c r="BW74">
        <v>1.8608690000000001</v>
      </c>
      <c r="BX74">
        <v>1.8768860000000001</v>
      </c>
      <c r="BY74">
        <v>2.5710630000000001</v>
      </c>
      <c r="BZ74">
        <v>1.27182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5.090706</v>
      </c>
      <c r="CK74">
        <v>1.7915730000000001</v>
      </c>
      <c r="CL74">
        <v>1.85623</v>
      </c>
      <c r="CM74">
        <v>1.6820839999999999</v>
      </c>
      <c r="CN74">
        <v>1.6969030000000001</v>
      </c>
      <c r="CO74">
        <v>4.113702</v>
      </c>
      <c r="CP74">
        <v>4.0792169999999999</v>
      </c>
      <c r="CQ74">
        <v>3.2909609999999998</v>
      </c>
      <c r="CR74">
        <v>0.82049899999999998</v>
      </c>
      <c r="CS74">
        <v>2.6761710000000001</v>
      </c>
      <c r="CT74">
        <v>0.957762</v>
      </c>
      <c r="CU74">
        <v>1.5931789999999999</v>
      </c>
      <c r="CV74">
        <v>1.0943050000000001</v>
      </c>
      <c r="CW74">
        <v>0.92096299999999998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76.734977000000001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656.37817700000005</v>
      </c>
      <c r="L75">
        <v>628.75904600000001</v>
      </c>
      <c r="M75">
        <v>89.008067999999994</v>
      </c>
      <c r="N75">
        <v>114.13977199999999</v>
      </c>
      <c r="O75">
        <v>119.53624499999999</v>
      </c>
      <c r="P75">
        <v>130.696642</v>
      </c>
      <c r="Q75">
        <v>20.654814999999999</v>
      </c>
      <c r="R75">
        <v>39.974699999999999</v>
      </c>
      <c r="S75">
        <v>24.946014999999999</v>
      </c>
      <c r="T75">
        <v>0.53642400000000001</v>
      </c>
      <c r="U75">
        <v>267.42652199999998</v>
      </c>
      <c r="V75">
        <v>17.496427000000001</v>
      </c>
      <c r="W75">
        <v>40.701171000000002</v>
      </c>
      <c r="X75">
        <v>94.199886000000006</v>
      </c>
      <c r="Y75">
        <v>0</v>
      </c>
      <c r="Z75">
        <v>12.555770000000001</v>
      </c>
      <c r="AA75">
        <v>40.373646000000001</v>
      </c>
      <c r="AB75">
        <v>26.272207999999999</v>
      </c>
      <c r="AC75">
        <v>19.229527000000001</v>
      </c>
      <c r="AD75">
        <v>36.140801000000003</v>
      </c>
      <c r="AE75">
        <v>49.053128000000001</v>
      </c>
      <c r="AF75">
        <v>29.488759999999999</v>
      </c>
      <c r="AG75">
        <v>43.246502999999997</v>
      </c>
      <c r="AH75">
        <v>138.69568200000001</v>
      </c>
      <c r="AI75">
        <v>16.425111000000001</v>
      </c>
      <c r="AJ75">
        <v>0</v>
      </c>
      <c r="AK75">
        <v>52.652889000000002</v>
      </c>
      <c r="AL75">
        <v>2.4487760000000001</v>
      </c>
      <c r="AM75">
        <v>15.692816000000001</v>
      </c>
      <c r="AN75">
        <v>0.71308000000000005</v>
      </c>
      <c r="AO75">
        <v>0</v>
      </c>
      <c r="AP75">
        <v>1.7178979999999999</v>
      </c>
      <c r="AQ75">
        <v>62.462743000000003</v>
      </c>
      <c r="AR75">
        <v>3.1725650000000001</v>
      </c>
      <c r="AS75">
        <v>7.7314020000000001</v>
      </c>
      <c r="AT75">
        <v>10.774076000000001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76.734977000000001</v>
      </c>
      <c r="BA75">
        <f t="shared" si="4"/>
        <v>2890.0362680000003</v>
      </c>
      <c r="BD75">
        <v>5.1100000000000003</v>
      </c>
      <c r="BE75">
        <v>1.84</v>
      </c>
      <c r="BF75">
        <v>2.12</v>
      </c>
      <c r="BG75">
        <v>1.71</v>
      </c>
      <c r="BH75">
        <v>5.8</v>
      </c>
      <c r="BI75">
        <v>0.8</v>
      </c>
      <c r="BJ75">
        <v>0.4</v>
      </c>
      <c r="BK75">
        <v>1.66</v>
      </c>
      <c r="BL75">
        <v>0</v>
      </c>
      <c r="BM75">
        <v>0.08</v>
      </c>
      <c r="BN75">
        <v>2.0099999999999998</v>
      </c>
      <c r="BO75">
        <v>3.61</v>
      </c>
      <c r="BP75">
        <v>0.25</v>
      </c>
      <c r="BQ75">
        <v>1.92</v>
      </c>
      <c r="BR75">
        <v>2.1</v>
      </c>
      <c r="BS75">
        <v>1.58</v>
      </c>
      <c r="BT75">
        <v>2.8443610000000001</v>
      </c>
      <c r="BU75">
        <v>1.285531</v>
      </c>
      <c r="BV75">
        <v>2.3701919999999999</v>
      </c>
      <c r="BW75">
        <v>1.8608690000000001</v>
      </c>
      <c r="BX75">
        <v>1.8768860000000001</v>
      </c>
      <c r="BY75">
        <v>2.5710630000000001</v>
      </c>
      <c r="BZ75">
        <v>1.27182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5.090706</v>
      </c>
      <c r="CK75">
        <v>1.7915730000000001</v>
      </c>
      <c r="CL75">
        <v>1.85623</v>
      </c>
      <c r="CM75">
        <v>1.6820839999999999</v>
      </c>
      <c r="CN75">
        <v>1.6969030000000001</v>
      </c>
      <c r="CO75">
        <v>4.113702</v>
      </c>
      <c r="CP75">
        <v>4.0792169999999999</v>
      </c>
      <c r="CQ75">
        <v>3.2909609999999998</v>
      </c>
      <c r="CR75">
        <v>0.82049899999999998</v>
      </c>
      <c r="CS75">
        <v>2.6761710000000001</v>
      </c>
      <c r="CT75">
        <v>0.957762</v>
      </c>
      <c r="CU75">
        <v>1.5931789999999999</v>
      </c>
      <c r="CV75">
        <v>1.0943050000000001</v>
      </c>
      <c r="CW75">
        <v>0.92096299999999998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76.734977000000001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656.37817700000005</v>
      </c>
      <c r="L76">
        <v>628.75904600000001</v>
      </c>
      <c r="M76">
        <v>89.008067999999994</v>
      </c>
      <c r="N76">
        <v>114.13977199999999</v>
      </c>
      <c r="O76">
        <v>119.53624499999999</v>
      </c>
      <c r="P76">
        <v>130.696642</v>
      </c>
      <c r="Q76">
        <v>20.654814999999999</v>
      </c>
      <c r="R76">
        <v>39.974699999999999</v>
      </c>
      <c r="S76">
        <v>24.946014999999999</v>
      </c>
      <c r="T76">
        <v>0.53642400000000001</v>
      </c>
      <c r="U76">
        <v>267.42652199999998</v>
      </c>
      <c r="V76">
        <v>17.496427000000001</v>
      </c>
      <c r="W76">
        <v>40.701171000000002</v>
      </c>
      <c r="X76">
        <v>94.199886000000006</v>
      </c>
      <c r="Y76">
        <v>0</v>
      </c>
      <c r="Z76">
        <v>12.555770000000001</v>
      </c>
      <c r="AA76">
        <v>40.373646000000001</v>
      </c>
      <c r="AB76">
        <v>26.272207999999999</v>
      </c>
      <c r="AC76">
        <v>19.229527000000001</v>
      </c>
      <c r="AD76">
        <v>36.140801000000003</v>
      </c>
      <c r="AE76">
        <v>49.053128000000001</v>
      </c>
      <c r="AF76">
        <v>29.488759999999999</v>
      </c>
      <c r="AG76">
        <v>43.246502999999997</v>
      </c>
      <c r="AH76">
        <v>131.02156199999999</v>
      </c>
      <c r="AI76">
        <v>16.425111000000001</v>
      </c>
      <c r="AJ76">
        <v>0</v>
      </c>
      <c r="AK76">
        <v>52.652889000000002</v>
      </c>
      <c r="AL76">
        <v>2.4487760000000001</v>
      </c>
      <c r="AM76">
        <v>15.692816000000001</v>
      </c>
      <c r="AN76">
        <v>0.71308000000000005</v>
      </c>
      <c r="AO76">
        <v>0</v>
      </c>
      <c r="AP76">
        <v>1.7178979999999999</v>
      </c>
      <c r="AQ76">
        <v>62.462743000000003</v>
      </c>
      <c r="AR76">
        <v>3.1725650000000001</v>
      </c>
      <c r="AS76">
        <v>7.7314020000000001</v>
      </c>
      <c r="AT76">
        <v>10.774076000000001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76.689380999999997</v>
      </c>
      <c r="BA76">
        <f t="shared" si="4"/>
        <v>2882.3165520000002</v>
      </c>
      <c r="BD76">
        <v>5.1100000000000003</v>
      </c>
      <c r="BE76">
        <v>1.84</v>
      </c>
      <c r="BF76">
        <v>2.12</v>
      </c>
      <c r="BG76">
        <v>1.71</v>
      </c>
      <c r="BH76">
        <v>5.8</v>
      </c>
      <c r="BI76">
        <v>0.8</v>
      </c>
      <c r="BJ76">
        <v>0.4</v>
      </c>
      <c r="BK76">
        <v>1.66</v>
      </c>
      <c r="BL76">
        <v>0</v>
      </c>
      <c r="BM76">
        <v>0.08</v>
      </c>
      <c r="BN76">
        <v>2.0099999999999998</v>
      </c>
      <c r="BO76">
        <v>3.61</v>
      </c>
      <c r="BP76">
        <v>0.25</v>
      </c>
      <c r="BQ76">
        <v>1.92</v>
      </c>
      <c r="BR76">
        <v>2.1</v>
      </c>
      <c r="BS76">
        <v>1.58</v>
      </c>
      <c r="BT76">
        <v>2.8443610000000001</v>
      </c>
      <c r="BU76">
        <v>1.285531</v>
      </c>
      <c r="BV76">
        <v>2.3701919999999999</v>
      </c>
      <c r="BW76">
        <v>1.8608690000000001</v>
      </c>
      <c r="BX76">
        <v>1.8768860000000001</v>
      </c>
      <c r="BY76">
        <v>2.5710630000000001</v>
      </c>
      <c r="BZ76">
        <v>1.27182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5.090706</v>
      </c>
      <c r="CK76">
        <v>1.7915730000000001</v>
      </c>
      <c r="CL76">
        <v>1.85623</v>
      </c>
      <c r="CM76">
        <v>1.6820839999999999</v>
      </c>
      <c r="CN76">
        <v>1.6969030000000001</v>
      </c>
      <c r="CO76">
        <v>4.113702</v>
      </c>
      <c r="CP76">
        <v>4.0792169999999999</v>
      </c>
      <c r="CQ76">
        <v>3.2909609999999998</v>
      </c>
      <c r="CR76">
        <v>0.82049899999999998</v>
      </c>
      <c r="CS76">
        <v>2.6761710000000001</v>
      </c>
      <c r="CT76">
        <v>0.957762</v>
      </c>
      <c r="CU76">
        <v>1.5931789999999999</v>
      </c>
      <c r="CV76">
        <v>1.0487089999999999</v>
      </c>
      <c r="CW76">
        <v>0.92096299999999998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76.689380999999997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656.37817700000005</v>
      </c>
      <c r="L77">
        <v>628.75904600000001</v>
      </c>
      <c r="M77">
        <v>89.008067999999994</v>
      </c>
      <c r="N77">
        <v>114.13977199999999</v>
      </c>
      <c r="O77">
        <v>119.53624499999999</v>
      </c>
      <c r="P77">
        <v>130.696642</v>
      </c>
      <c r="Q77">
        <v>20.654814999999999</v>
      </c>
      <c r="R77">
        <v>39.974699999999999</v>
      </c>
      <c r="S77">
        <v>24.946014999999999</v>
      </c>
      <c r="T77">
        <v>0.53642400000000001</v>
      </c>
      <c r="U77">
        <v>270.19728600000002</v>
      </c>
      <c r="V77">
        <v>17.496427000000001</v>
      </c>
      <c r="W77">
        <v>40.701171000000002</v>
      </c>
      <c r="X77">
        <v>94.199886000000006</v>
      </c>
      <c r="Y77">
        <v>0</v>
      </c>
      <c r="Z77">
        <v>12.555770000000001</v>
      </c>
      <c r="AA77">
        <v>40.373646000000001</v>
      </c>
      <c r="AB77">
        <v>26.272207999999999</v>
      </c>
      <c r="AC77">
        <v>19.229527000000001</v>
      </c>
      <c r="AD77">
        <v>27.105601</v>
      </c>
      <c r="AE77">
        <v>49.053128000000001</v>
      </c>
      <c r="AF77">
        <v>29.488759999999999</v>
      </c>
      <c r="AG77">
        <v>43.246502999999997</v>
      </c>
      <c r="AH77">
        <v>115.579735</v>
      </c>
      <c r="AI77">
        <v>16.425111000000001</v>
      </c>
      <c r="AJ77">
        <v>0</v>
      </c>
      <c r="AK77">
        <v>52.652889000000002</v>
      </c>
      <c r="AL77">
        <v>2.4487760000000001</v>
      </c>
      <c r="AM77">
        <v>15.692816000000001</v>
      </c>
      <c r="AN77">
        <v>0.71308000000000005</v>
      </c>
      <c r="AO77">
        <v>0</v>
      </c>
      <c r="AP77">
        <v>1.7178979999999999</v>
      </c>
      <c r="AQ77">
        <v>62.462743000000003</v>
      </c>
      <c r="AR77">
        <v>3.1725650000000001</v>
      </c>
      <c r="AS77">
        <v>7.7314020000000001</v>
      </c>
      <c r="AT77">
        <v>10.774076000000001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76.16770799999999</v>
      </c>
      <c r="BA77">
        <f t="shared" si="4"/>
        <v>2860.0886160000005</v>
      </c>
      <c r="BD77">
        <v>5.1100000000000003</v>
      </c>
      <c r="BE77">
        <v>1.84</v>
      </c>
      <c r="BF77">
        <v>2.12</v>
      </c>
      <c r="BG77">
        <v>1.71</v>
      </c>
      <c r="BH77">
        <v>5.8</v>
      </c>
      <c r="BI77">
        <v>0.8</v>
      </c>
      <c r="BJ77">
        <v>0.4</v>
      </c>
      <c r="BK77">
        <v>1.66</v>
      </c>
      <c r="BL77">
        <v>0</v>
      </c>
      <c r="BM77">
        <v>0.08</v>
      </c>
      <c r="BN77">
        <v>2.0099999999999998</v>
      </c>
      <c r="BO77">
        <v>3.61</v>
      </c>
      <c r="BP77">
        <v>0.25</v>
      </c>
      <c r="BQ77">
        <v>1.92</v>
      </c>
      <c r="BR77">
        <v>2.1</v>
      </c>
      <c r="BS77">
        <v>1.58</v>
      </c>
      <c r="BT77">
        <v>2.8443610000000001</v>
      </c>
      <c r="BU77">
        <v>1.285531</v>
      </c>
      <c r="BV77">
        <v>2.3701919999999999</v>
      </c>
      <c r="BW77">
        <v>1.8608690000000001</v>
      </c>
      <c r="BX77">
        <v>1.8768860000000001</v>
      </c>
      <c r="BY77">
        <v>2.5710630000000001</v>
      </c>
      <c r="BZ77">
        <v>1.27182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5.090706</v>
      </c>
      <c r="CK77">
        <v>1.7915730000000001</v>
      </c>
      <c r="CL77">
        <v>1.85623</v>
      </c>
      <c r="CM77">
        <v>1.6820839999999999</v>
      </c>
      <c r="CN77">
        <v>1.6969030000000001</v>
      </c>
      <c r="CO77">
        <v>4.113702</v>
      </c>
      <c r="CP77">
        <v>4.0792169999999999</v>
      </c>
      <c r="CQ77">
        <v>3.2909609999999998</v>
      </c>
      <c r="CR77">
        <v>0.82049899999999998</v>
      </c>
      <c r="CS77">
        <v>2.6761710000000001</v>
      </c>
      <c r="CT77">
        <v>0.957762</v>
      </c>
      <c r="CU77">
        <v>1.1948840000000001</v>
      </c>
      <c r="CV77">
        <v>0.92533100000000001</v>
      </c>
      <c r="CW77">
        <v>0.92096299999999998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76.16770799999999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656.37817700000005</v>
      </c>
      <c r="L78">
        <v>628.75904600000001</v>
      </c>
      <c r="M78">
        <v>89.008067999999994</v>
      </c>
      <c r="N78">
        <v>114.13977199999999</v>
      </c>
      <c r="O78">
        <v>119.53624499999999</v>
      </c>
      <c r="P78">
        <v>130.696642</v>
      </c>
      <c r="Q78">
        <v>20.654814999999999</v>
      </c>
      <c r="R78">
        <v>39.974699999999999</v>
      </c>
      <c r="S78">
        <v>24.946014999999999</v>
      </c>
      <c r="T78">
        <v>0.53642400000000001</v>
      </c>
      <c r="U78">
        <v>270.48701199999999</v>
      </c>
      <c r="V78">
        <v>17.496427000000001</v>
      </c>
      <c r="W78">
        <v>40.701171000000002</v>
      </c>
      <c r="X78">
        <v>94.199886000000006</v>
      </c>
      <c r="Y78">
        <v>0</v>
      </c>
      <c r="Z78">
        <v>12.555770000000001</v>
      </c>
      <c r="AA78">
        <v>40.373646000000001</v>
      </c>
      <c r="AB78">
        <v>26.272207999999999</v>
      </c>
      <c r="AC78">
        <v>19.229527000000001</v>
      </c>
      <c r="AD78">
        <v>18.070399999999999</v>
      </c>
      <c r="AE78">
        <v>49.053128000000001</v>
      </c>
      <c r="AF78">
        <v>29.488759999999999</v>
      </c>
      <c r="AG78">
        <v>43.246502999999997</v>
      </c>
      <c r="AH78">
        <v>92.463787999999994</v>
      </c>
      <c r="AI78">
        <v>16.425111000000001</v>
      </c>
      <c r="AJ78">
        <v>0</v>
      </c>
      <c r="AK78">
        <v>52.652889000000002</v>
      </c>
      <c r="AL78">
        <v>2.4487760000000001</v>
      </c>
      <c r="AM78">
        <v>15.692816000000001</v>
      </c>
      <c r="AN78">
        <v>0.71308000000000005</v>
      </c>
      <c r="AO78">
        <v>0</v>
      </c>
      <c r="AP78">
        <v>1.7178979999999999</v>
      </c>
      <c r="AQ78">
        <v>62.462743000000003</v>
      </c>
      <c r="AR78">
        <v>6.3451300000000002</v>
      </c>
      <c r="AS78">
        <v>7.7314020000000001</v>
      </c>
      <c r="AT78">
        <v>10.774076000000001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75.692973999999978</v>
      </c>
      <c r="BA78">
        <f t="shared" si="4"/>
        <v>2830.9250250000009</v>
      </c>
      <c r="BD78">
        <v>5.1100000000000003</v>
      </c>
      <c r="BE78">
        <v>1.84</v>
      </c>
      <c r="BF78">
        <v>2.12</v>
      </c>
      <c r="BG78">
        <v>1.71</v>
      </c>
      <c r="BH78">
        <v>5.8</v>
      </c>
      <c r="BI78">
        <v>0.8</v>
      </c>
      <c r="BJ78">
        <v>0.4</v>
      </c>
      <c r="BK78">
        <v>1.66</v>
      </c>
      <c r="BL78">
        <v>0</v>
      </c>
      <c r="BM78">
        <v>0.08</v>
      </c>
      <c r="BN78">
        <v>2.0099999999999998</v>
      </c>
      <c r="BO78">
        <v>3.61</v>
      </c>
      <c r="BP78">
        <v>0.25</v>
      </c>
      <c r="BQ78">
        <v>1.92</v>
      </c>
      <c r="BR78">
        <v>2.1</v>
      </c>
      <c r="BS78">
        <v>1.58</v>
      </c>
      <c r="BT78">
        <v>2.8443610000000001</v>
      </c>
      <c r="BU78">
        <v>1.285531</v>
      </c>
      <c r="BV78">
        <v>2.3701919999999999</v>
      </c>
      <c r="BW78">
        <v>1.8608690000000001</v>
      </c>
      <c r="BX78">
        <v>1.8768860000000001</v>
      </c>
      <c r="BY78">
        <v>2.5710630000000001</v>
      </c>
      <c r="BZ78">
        <v>1.27182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5.090706</v>
      </c>
      <c r="CK78">
        <v>1.7915730000000001</v>
      </c>
      <c r="CL78">
        <v>1.85623</v>
      </c>
      <c r="CM78">
        <v>1.6820839999999999</v>
      </c>
      <c r="CN78">
        <v>1.6969030000000001</v>
      </c>
      <c r="CO78">
        <v>4.113702</v>
      </c>
      <c r="CP78">
        <v>4.0792169999999999</v>
      </c>
      <c r="CQ78">
        <v>3.2909609999999998</v>
      </c>
      <c r="CR78">
        <v>0.82049899999999998</v>
      </c>
      <c r="CS78">
        <v>2.6761710000000001</v>
      </c>
      <c r="CT78">
        <v>0.957762</v>
      </c>
      <c r="CU78">
        <v>0.90521600000000002</v>
      </c>
      <c r="CV78">
        <v>0.74026499999999995</v>
      </c>
      <c r="CW78">
        <v>0.92096299999999998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75.692973999999978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656.37817700000005</v>
      </c>
      <c r="L79">
        <v>628.75904600000001</v>
      </c>
      <c r="M79">
        <v>89.008067999999994</v>
      </c>
      <c r="N79">
        <v>114.13977199999999</v>
      </c>
      <c r="O79">
        <v>119.53624499999999</v>
      </c>
      <c r="P79">
        <v>130.696642</v>
      </c>
      <c r="Q79">
        <v>20.654814999999999</v>
      </c>
      <c r="R79">
        <v>39.974699999999999</v>
      </c>
      <c r="S79">
        <v>24.946014999999999</v>
      </c>
      <c r="T79">
        <v>0.53642400000000001</v>
      </c>
      <c r="U79">
        <v>271.528729</v>
      </c>
      <c r="V79">
        <v>17.496427000000001</v>
      </c>
      <c r="W79">
        <v>40.701171000000002</v>
      </c>
      <c r="X79">
        <v>94.199886000000006</v>
      </c>
      <c r="Y79">
        <v>0</v>
      </c>
      <c r="Z79">
        <v>12.555770000000001</v>
      </c>
      <c r="AA79">
        <v>40.373646000000001</v>
      </c>
      <c r="AB79">
        <v>26.192433999999999</v>
      </c>
      <c r="AC79">
        <v>9.6052850000000003</v>
      </c>
      <c r="AD79">
        <v>8.6423649999999999</v>
      </c>
      <c r="AE79">
        <v>49.053128000000001</v>
      </c>
      <c r="AF79">
        <v>26.277113</v>
      </c>
      <c r="AG79">
        <v>43.246502999999997</v>
      </c>
      <c r="AH79">
        <v>92.463787999999994</v>
      </c>
      <c r="AI79">
        <v>3.7904100000000001</v>
      </c>
      <c r="AJ79">
        <v>0</v>
      </c>
      <c r="AK79">
        <v>52.652889000000002</v>
      </c>
      <c r="AL79">
        <v>2.4487760000000001</v>
      </c>
      <c r="AM79">
        <v>10.461876999999999</v>
      </c>
      <c r="AN79">
        <v>0.71308000000000005</v>
      </c>
      <c r="AO79">
        <v>0</v>
      </c>
      <c r="AP79">
        <v>1.4724839999999999</v>
      </c>
      <c r="AQ79">
        <v>62.462743000000003</v>
      </c>
      <c r="AR79">
        <v>6.3451300000000002</v>
      </c>
      <c r="AS79">
        <v>7.7314020000000001</v>
      </c>
      <c r="AT79">
        <v>10.774076000000001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75.002314999999967</v>
      </c>
      <c r="BA79">
        <f t="shared" si="4"/>
        <v>2790.8213310000015</v>
      </c>
      <c r="BD79">
        <v>5.1100000000000003</v>
      </c>
      <c r="BE79">
        <v>1.84</v>
      </c>
      <c r="BF79">
        <v>2.12</v>
      </c>
      <c r="BG79">
        <v>1.71</v>
      </c>
      <c r="BH79">
        <v>5.8</v>
      </c>
      <c r="BI79">
        <v>0.8</v>
      </c>
      <c r="BJ79">
        <v>0.4</v>
      </c>
      <c r="BK79">
        <v>1.66</v>
      </c>
      <c r="BL79">
        <v>0</v>
      </c>
      <c r="BM79">
        <v>0.08</v>
      </c>
      <c r="BN79">
        <v>2.0099999999999998</v>
      </c>
      <c r="BO79">
        <v>3.61</v>
      </c>
      <c r="BP79">
        <v>0.25</v>
      </c>
      <c r="BQ79">
        <v>1.92</v>
      </c>
      <c r="BR79">
        <v>2.1</v>
      </c>
      <c r="BS79">
        <v>1.58</v>
      </c>
      <c r="BT79">
        <v>2.8443610000000001</v>
      </c>
      <c r="BU79">
        <v>1.285531</v>
      </c>
      <c r="BV79">
        <v>2.3701919999999999</v>
      </c>
      <c r="BW79">
        <v>1.8608690000000001</v>
      </c>
      <c r="BX79">
        <v>1.8768860000000001</v>
      </c>
      <c r="BY79">
        <v>2.5710630000000001</v>
      </c>
      <c r="BZ79">
        <v>1.27182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5.090706</v>
      </c>
      <c r="CK79">
        <v>1.7915730000000001</v>
      </c>
      <c r="CL79">
        <v>1.85623</v>
      </c>
      <c r="CM79">
        <v>1.6820839999999999</v>
      </c>
      <c r="CN79">
        <v>1.576919</v>
      </c>
      <c r="CO79">
        <v>4.113702</v>
      </c>
      <c r="CP79">
        <v>4.0792169999999999</v>
      </c>
      <c r="CQ79">
        <v>3.2909609999999998</v>
      </c>
      <c r="CR79">
        <v>0.82049899999999998</v>
      </c>
      <c r="CS79">
        <v>2.6761710000000001</v>
      </c>
      <c r="CT79">
        <v>0.49571300000000001</v>
      </c>
      <c r="CU79">
        <v>0.79659000000000002</v>
      </c>
      <c r="CV79">
        <v>0.74026499999999995</v>
      </c>
      <c r="CW79">
        <v>0.92096299999999998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75.002314999999967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656.37817700000005</v>
      </c>
      <c r="L80">
        <v>628.75904600000001</v>
      </c>
      <c r="M80">
        <v>89.008067999999994</v>
      </c>
      <c r="N80">
        <v>114.13977199999999</v>
      </c>
      <c r="O80">
        <v>119.53624499999999</v>
      </c>
      <c r="P80">
        <v>130.696642</v>
      </c>
      <c r="Q80">
        <v>20.654814999999999</v>
      </c>
      <c r="R80">
        <v>39.974699999999999</v>
      </c>
      <c r="S80">
        <v>24.946014999999999</v>
      </c>
      <c r="T80">
        <v>0.53642400000000001</v>
      </c>
      <c r="U80">
        <v>271.56464999999997</v>
      </c>
      <c r="V80">
        <v>17.496427000000001</v>
      </c>
      <c r="W80">
        <v>40.701171000000002</v>
      </c>
      <c r="X80">
        <v>94.199886000000006</v>
      </c>
      <c r="Y80">
        <v>0</v>
      </c>
      <c r="Z80">
        <v>12.555770000000001</v>
      </c>
      <c r="AA80">
        <v>26.915763999999999</v>
      </c>
      <c r="AB80">
        <v>26.192433999999999</v>
      </c>
      <c r="AC80">
        <v>9.6052850000000003</v>
      </c>
      <c r="AD80">
        <v>8.6423649999999999</v>
      </c>
      <c r="AE80">
        <v>49.053128000000001</v>
      </c>
      <c r="AF80">
        <v>26.277113</v>
      </c>
      <c r="AG80">
        <v>43.246502999999997</v>
      </c>
      <c r="AH80">
        <v>69.347841000000003</v>
      </c>
      <c r="AI80">
        <v>0</v>
      </c>
      <c r="AJ80">
        <v>0</v>
      </c>
      <c r="AK80">
        <v>52.652889000000002</v>
      </c>
      <c r="AL80">
        <v>2.4487760000000001</v>
      </c>
      <c r="AM80">
        <v>5.2309390000000002</v>
      </c>
      <c r="AN80">
        <v>0.71308000000000005</v>
      </c>
      <c r="AO80">
        <v>0</v>
      </c>
      <c r="AP80">
        <v>1.4724839999999999</v>
      </c>
      <c r="AQ80">
        <v>62.462743000000003</v>
      </c>
      <c r="AR80">
        <v>6.3451300000000002</v>
      </c>
      <c r="AS80">
        <v>7.7314020000000001</v>
      </c>
      <c r="AT80">
        <v>10.774076000000001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74.407937999999987</v>
      </c>
      <c r="BA80">
        <f t="shared" si="4"/>
        <v>2744.6676980000002</v>
      </c>
      <c r="BD80">
        <v>5.1100000000000003</v>
      </c>
      <c r="BE80">
        <v>1.84</v>
      </c>
      <c r="BF80">
        <v>2.12</v>
      </c>
      <c r="BG80">
        <v>1.71</v>
      </c>
      <c r="BH80">
        <v>5.8</v>
      </c>
      <c r="BI80">
        <v>0.8</v>
      </c>
      <c r="BJ80">
        <v>0.4</v>
      </c>
      <c r="BK80">
        <v>1.66</v>
      </c>
      <c r="BL80">
        <v>0</v>
      </c>
      <c r="BM80">
        <v>0.08</v>
      </c>
      <c r="BN80">
        <v>2.0099999999999998</v>
      </c>
      <c r="BO80">
        <v>3.61</v>
      </c>
      <c r="BP80">
        <v>0.25</v>
      </c>
      <c r="BQ80">
        <v>1.92</v>
      </c>
      <c r="BR80">
        <v>2.1</v>
      </c>
      <c r="BS80">
        <v>1.58</v>
      </c>
      <c r="BT80">
        <v>2.8443610000000001</v>
      </c>
      <c r="BU80">
        <v>1.285531</v>
      </c>
      <c r="BV80">
        <v>2.3701919999999999</v>
      </c>
      <c r="BW80">
        <v>1.8608690000000001</v>
      </c>
      <c r="BX80">
        <v>1.8768860000000001</v>
      </c>
      <c r="BY80">
        <v>2.5710630000000001</v>
      </c>
      <c r="BZ80">
        <v>1.27182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5.090706</v>
      </c>
      <c r="CK80">
        <v>1.7915730000000001</v>
      </c>
      <c r="CL80">
        <v>1.85623</v>
      </c>
      <c r="CM80">
        <v>1.6820839999999999</v>
      </c>
      <c r="CN80">
        <v>1.576919</v>
      </c>
      <c r="CO80">
        <v>4.113702</v>
      </c>
      <c r="CP80">
        <v>4.0792169999999999</v>
      </c>
      <c r="CQ80">
        <v>3.2909609999999998</v>
      </c>
      <c r="CR80">
        <v>0.82049899999999998</v>
      </c>
      <c r="CS80">
        <v>2.6761710000000001</v>
      </c>
      <c r="CT80">
        <v>0.48469699999999999</v>
      </c>
      <c r="CU80">
        <v>0.39829500000000001</v>
      </c>
      <c r="CV80">
        <v>0.555199</v>
      </c>
      <c r="CW80">
        <v>0.92096299999999998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74.407937999999987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656.37817700000005</v>
      </c>
      <c r="L81">
        <v>628.75904600000001</v>
      </c>
      <c r="M81">
        <v>89.008067999999994</v>
      </c>
      <c r="N81">
        <v>114.13977199999999</v>
      </c>
      <c r="O81">
        <v>119.53624499999999</v>
      </c>
      <c r="P81">
        <v>130.696642</v>
      </c>
      <c r="Q81">
        <v>20.654814999999999</v>
      </c>
      <c r="R81">
        <v>39.974699999999999</v>
      </c>
      <c r="S81">
        <v>24.946014999999999</v>
      </c>
      <c r="T81">
        <v>0.53642400000000001</v>
      </c>
      <c r="U81">
        <v>271.56464999999997</v>
      </c>
      <c r="V81">
        <v>17.496427000000001</v>
      </c>
      <c r="W81">
        <v>39.53828</v>
      </c>
      <c r="X81">
        <v>94.199886000000006</v>
      </c>
      <c r="Y81">
        <v>0</v>
      </c>
      <c r="Z81">
        <v>6.2778850000000004</v>
      </c>
      <c r="AA81">
        <v>13.394316</v>
      </c>
      <c r="AB81">
        <v>13.029738999999999</v>
      </c>
      <c r="AC81">
        <v>9.6052850000000003</v>
      </c>
      <c r="AD81">
        <v>8.6423649999999999</v>
      </c>
      <c r="AE81">
        <v>30.553177999999999</v>
      </c>
      <c r="AF81">
        <v>26.277113</v>
      </c>
      <c r="AG81">
        <v>43.246502999999997</v>
      </c>
      <c r="AH81">
        <v>46.231893999999997</v>
      </c>
      <c r="AI81">
        <v>0</v>
      </c>
      <c r="AJ81">
        <v>0</v>
      </c>
      <c r="AK81">
        <v>52.652889000000002</v>
      </c>
      <c r="AL81">
        <v>2.4487760000000001</v>
      </c>
      <c r="AM81">
        <v>0.92466099999999996</v>
      </c>
      <c r="AN81">
        <v>0.71308000000000005</v>
      </c>
      <c r="AO81">
        <v>0</v>
      </c>
      <c r="AP81">
        <v>1.4724839999999999</v>
      </c>
      <c r="AQ81">
        <v>62.462743000000003</v>
      </c>
      <c r="AR81">
        <v>29.610605</v>
      </c>
      <c r="AS81">
        <v>7.0871190000000004</v>
      </c>
      <c r="AT81">
        <v>10.774076000000001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73.974576999999982</v>
      </c>
      <c r="BA81">
        <f t="shared" si="4"/>
        <v>2686.8084350000004</v>
      </c>
      <c r="BD81">
        <v>5.1100000000000003</v>
      </c>
      <c r="BE81">
        <v>1.84</v>
      </c>
      <c r="BF81">
        <v>2.12</v>
      </c>
      <c r="BG81">
        <v>1.71</v>
      </c>
      <c r="BH81">
        <v>5.8</v>
      </c>
      <c r="BI81">
        <v>0.8</v>
      </c>
      <c r="BJ81">
        <v>0.4</v>
      </c>
      <c r="BK81">
        <v>1.66</v>
      </c>
      <c r="BL81">
        <v>0</v>
      </c>
      <c r="BM81">
        <v>0.08</v>
      </c>
      <c r="BN81">
        <v>2.16</v>
      </c>
      <c r="BO81">
        <v>3.61</v>
      </c>
      <c r="BP81">
        <v>0.25</v>
      </c>
      <c r="BQ81">
        <v>1.92</v>
      </c>
      <c r="BR81">
        <v>2.1</v>
      </c>
      <c r="BS81">
        <v>1.58</v>
      </c>
      <c r="BT81">
        <v>2.8443610000000001</v>
      </c>
      <c r="BU81">
        <v>1.285531</v>
      </c>
      <c r="BV81">
        <v>2.3701919999999999</v>
      </c>
      <c r="BW81">
        <v>1.8608690000000001</v>
      </c>
      <c r="BX81">
        <v>1.8768860000000001</v>
      </c>
      <c r="BY81">
        <v>2.5710630000000001</v>
      </c>
      <c r="BZ81">
        <v>1.27182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5.090706</v>
      </c>
      <c r="CK81">
        <v>1.7915730000000001</v>
      </c>
      <c r="CL81">
        <v>1.85623</v>
      </c>
      <c r="CM81">
        <v>1.6820839999999999</v>
      </c>
      <c r="CN81">
        <v>1.576919</v>
      </c>
      <c r="CO81">
        <v>4.113702</v>
      </c>
      <c r="CP81">
        <v>4.0792169999999999</v>
      </c>
      <c r="CQ81">
        <v>3.2909609999999998</v>
      </c>
      <c r="CR81">
        <v>0.82049899999999998</v>
      </c>
      <c r="CS81">
        <v>2.6761710000000001</v>
      </c>
      <c r="CT81">
        <v>0.48469699999999999</v>
      </c>
      <c r="CU81">
        <v>0</v>
      </c>
      <c r="CV81">
        <v>0.37013299999999999</v>
      </c>
      <c r="CW81">
        <v>0.92096299999999998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73.974576999999982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656.37817700000005</v>
      </c>
      <c r="L82">
        <v>628.75904600000001</v>
      </c>
      <c r="M82">
        <v>89.008067999999994</v>
      </c>
      <c r="N82">
        <v>114.13977199999999</v>
      </c>
      <c r="O82">
        <v>119.53624499999999</v>
      </c>
      <c r="P82">
        <v>130.696642</v>
      </c>
      <c r="Q82">
        <v>20.654814999999999</v>
      </c>
      <c r="R82">
        <v>39.974699999999999</v>
      </c>
      <c r="S82">
        <v>24.946014999999999</v>
      </c>
      <c r="T82">
        <v>0.53642400000000001</v>
      </c>
      <c r="U82">
        <v>271.56464999999997</v>
      </c>
      <c r="V82">
        <v>17.496427000000001</v>
      </c>
      <c r="W82">
        <v>39.53828</v>
      </c>
      <c r="X82">
        <v>94.199886000000006</v>
      </c>
      <c r="Y82">
        <v>0</v>
      </c>
      <c r="Z82">
        <v>6.2778850000000004</v>
      </c>
      <c r="AA82">
        <v>0</v>
      </c>
      <c r="AB82">
        <v>0</v>
      </c>
      <c r="AC82">
        <v>3.412404</v>
      </c>
      <c r="AD82">
        <v>8.6423649999999999</v>
      </c>
      <c r="AE82">
        <v>30.553177999999999</v>
      </c>
      <c r="AF82">
        <v>26.277113</v>
      </c>
      <c r="AG82">
        <v>43.246502999999997</v>
      </c>
      <c r="AH82">
        <v>23.115946999999998</v>
      </c>
      <c r="AI82">
        <v>0</v>
      </c>
      <c r="AJ82">
        <v>0</v>
      </c>
      <c r="AK82">
        <v>52.652889000000002</v>
      </c>
      <c r="AL82">
        <v>2.4487760000000001</v>
      </c>
      <c r="AM82">
        <v>0</v>
      </c>
      <c r="AN82">
        <v>0.71308000000000005</v>
      </c>
      <c r="AO82">
        <v>0</v>
      </c>
      <c r="AP82">
        <v>1.4724839999999999</v>
      </c>
      <c r="AQ82">
        <v>62.462743000000003</v>
      </c>
      <c r="AR82">
        <v>29.610605</v>
      </c>
      <c r="AS82">
        <v>7.0871190000000004</v>
      </c>
      <c r="AT82">
        <v>10.774076000000001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73.869509999999991</v>
      </c>
      <c r="BA82">
        <f t="shared" si="4"/>
        <v>2630.0458240000003</v>
      </c>
      <c r="BD82">
        <v>5.1100000000000003</v>
      </c>
      <c r="BE82">
        <v>1.84</v>
      </c>
      <c r="BF82">
        <v>2.12</v>
      </c>
      <c r="BG82">
        <v>1.71</v>
      </c>
      <c r="BH82">
        <v>5.8</v>
      </c>
      <c r="BI82">
        <v>0.8</v>
      </c>
      <c r="BJ82">
        <v>0.4</v>
      </c>
      <c r="BK82">
        <v>1.66</v>
      </c>
      <c r="BL82">
        <v>0</v>
      </c>
      <c r="BM82">
        <v>0.08</v>
      </c>
      <c r="BN82">
        <v>2.2400000000000002</v>
      </c>
      <c r="BO82">
        <v>3.61</v>
      </c>
      <c r="BP82">
        <v>0.25</v>
      </c>
      <c r="BQ82">
        <v>1.92</v>
      </c>
      <c r="BR82">
        <v>2.1</v>
      </c>
      <c r="BS82">
        <v>1.58</v>
      </c>
      <c r="BT82">
        <v>2.8443610000000001</v>
      </c>
      <c r="BU82">
        <v>1.285531</v>
      </c>
      <c r="BV82">
        <v>2.3701919999999999</v>
      </c>
      <c r="BW82">
        <v>1.8608690000000001</v>
      </c>
      <c r="BX82">
        <v>1.8768860000000001</v>
      </c>
      <c r="BY82">
        <v>2.5710630000000001</v>
      </c>
      <c r="BZ82">
        <v>1.27182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5.090706</v>
      </c>
      <c r="CK82">
        <v>1.7915730000000001</v>
      </c>
      <c r="CL82">
        <v>1.85623</v>
      </c>
      <c r="CM82">
        <v>1.6820839999999999</v>
      </c>
      <c r="CN82">
        <v>1.576919</v>
      </c>
      <c r="CO82">
        <v>4.113702</v>
      </c>
      <c r="CP82">
        <v>4.0792169999999999</v>
      </c>
      <c r="CQ82">
        <v>3.2909609999999998</v>
      </c>
      <c r="CR82">
        <v>0.82049899999999998</v>
      </c>
      <c r="CS82">
        <v>2.6761710000000001</v>
      </c>
      <c r="CT82">
        <v>0.48469699999999999</v>
      </c>
      <c r="CU82">
        <v>0</v>
      </c>
      <c r="CV82">
        <v>0.18506600000000001</v>
      </c>
      <c r="CW82">
        <v>0.92096299999999998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73.869509999999991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656.37817700000005</v>
      </c>
      <c r="L83">
        <v>628.75904600000001</v>
      </c>
      <c r="M83">
        <v>89.008067999999994</v>
      </c>
      <c r="N83">
        <v>114.13977199999999</v>
      </c>
      <c r="O83">
        <v>119.53624499999999</v>
      </c>
      <c r="P83">
        <v>130.696642</v>
      </c>
      <c r="Q83">
        <v>20.654814999999999</v>
      </c>
      <c r="R83">
        <v>39.974699999999999</v>
      </c>
      <c r="S83">
        <v>24.946014999999999</v>
      </c>
      <c r="T83">
        <v>0.53642400000000001</v>
      </c>
      <c r="U83">
        <v>282.341025</v>
      </c>
      <c r="V83">
        <v>17.496427000000001</v>
      </c>
      <c r="W83">
        <v>40.600050000000003</v>
      </c>
      <c r="X83">
        <v>94.199886000000006</v>
      </c>
      <c r="Y83">
        <v>0</v>
      </c>
      <c r="Z83">
        <v>1.05369</v>
      </c>
      <c r="AA83">
        <v>0</v>
      </c>
      <c r="AB83">
        <v>0</v>
      </c>
      <c r="AC83">
        <v>0</v>
      </c>
      <c r="AD83">
        <v>8.6423649999999999</v>
      </c>
      <c r="AE83">
        <v>15.276589</v>
      </c>
      <c r="AF83">
        <v>17.712720000000001</v>
      </c>
      <c r="AG83">
        <v>43.246502999999997</v>
      </c>
      <c r="AH83">
        <v>23.115946999999998</v>
      </c>
      <c r="AI83">
        <v>0</v>
      </c>
      <c r="AJ83">
        <v>0</v>
      </c>
      <c r="AK83">
        <v>52.652889000000002</v>
      </c>
      <c r="AL83">
        <v>2.4487760000000001</v>
      </c>
      <c r="AM83">
        <v>0</v>
      </c>
      <c r="AN83">
        <v>0.71308000000000005</v>
      </c>
      <c r="AO83">
        <v>0</v>
      </c>
      <c r="AP83">
        <v>1.4724839999999999</v>
      </c>
      <c r="AQ83">
        <v>62.462743000000003</v>
      </c>
      <c r="AR83">
        <v>29.610605</v>
      </c>
      <c r="AS83">
        <v>7.0871190000000004</v>
      </c>
      <c r="AT83">
        <v>10.774076000000001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73.869509999999991</v>
      </c>
      <c r="BA83">
        <f t="shared" si="4"/>
        <v>2609.4063880000003</v>
      </c>
      <c r="BD83">
        <v>5.1100000000000003</v>
      </c>
      <c r="BE83">
        <v>1.84</v>
      </c>
      <c r="BF83">
        <v>2.12</v>
      </c>
      <c r="BG83">
        <v>1.71</v>
      </c>
      <c r="BH83">
        <v>5.8</v>
      </c>
      <c r="BI83">
        <v>0.8</v>
      </c>
      <c r="BJ83">
        <v>0.4</v>
      </c>
      <c r="BK83">
        <v>1.66</v>
      </c>
      <c r="BL83">
        <v>0</v>
      </c>
      <c r="BM83">
        <v>0.08</v>
      </c>
      <c r="BN83">
        <v>2.2400000000000002</v>
      </c>
      <c r="BO83">
        <v>3.61</v>
      </c>
      <c r="BP83">
        <v>0.25</v>
      </c>
      <c r="BQ83">
        <v>1.92</v>
      </c>
      <c r="BR83">
        <v>2.1</v>
      </c>
      <c r="BS83">
        <v>1.58</v>
      </c>
      <c r="BT83">
        <v>2.8443610000000001</v>
      </c>
      <c r="BU83">
        <v>1.285531</v>
      </c>
      <c r="BV83">
        <v>2.3701919999999999</v>
      </c>
      <c r="BW83">
        <v>1.8608690000000001</v>
      </c>
      <c r="BX83">
        <v>1.8768860000000001</v>
      </c>
      <c r="BY83">
        <v>2.5710630000000001</v>
      </c>
      <c r="BZ83">
        <v>1.27182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5.090706</v>
      </c>
      <c r="CK83">
        <v>1.7915730000000001</v>
      </c>
      <c r="CL83">
        <v>1.85623</v>
      </c>
      <c r="CM83">
        <v>1.6820839999999999</v>
      </c>
      <c r="CN83">
        <v>1.576919</v>
      </c>
      <c r="CO83">
        <v>4.113702</v>
      </c>
      <c r="CP83">
        <v>4.0792169999999999</v>
      </c>
      <c r="CQ83">
        <v>3.2909609999999998</v>
      </c>
      <c r="CR83">
        <v>0.82049899999999998</v>
      </c>
      <c r="CS83">
        <v>2.6761710000000001</v>
      </c>
      <c r="CT83">
        <v>0.48469699999999999</v>
      </c>
      <c r="CU83">
        <v>0</v>
      </c>
      <c r="CV83">
        <v>0.18506600000000001</v>
      </c>
      <c r="CW83">
        <v>0.92096299999999998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73.869509999999991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656.37817700000005</v>
      </c>
      <c r="L84">
        <v>628.75904600000001</v>
      </c>
      <c r="M84">
        <v>89.008067999999994</v>
      </c>
      <c r="N84">
        <v>114.13977199999999</v>
      </c>
      <c r="O84">
        <v>119.53624499999999</v>
      </c>
      <c r="P84">
        <v>130.696642</v>
      </c>
      <c r="Q84">
        <v>20.654814999999999</v>
      </c>
      <c r="R84">
        <v>39.974699999999999</v>
      </c>
      <c r="S84">
        <v>24.946014999999999</v>
      </c>
      <c r="T84">
        <v>0.53642400000000001</v>
      </c>
      <c r="U84">
        <v>298.50558799999999</v>
      </c>
      <c r="V84">
        <v>17.496427000000001</v>
      </c>
      <c r="W84">
        <v>40.701171000000002</v>
      </c>
      <c r="X84">
        <v>94.199886000000006</v>
      </c>
      <c r="Y84">
        <v>0</v>
      </c>
      <c r="Z84">
        <v>0</v>
      </c>
      <c r="AA84">
        <v>0</v>
      </c>
      <c r="AB84">
        <v>0</v>
      </c>
      <c r="AC84">
        <v>0</v>
      </c>
      <c r="AD84">
        <v>8.6423649999999999</v>
      </c>
      <c r="AE84">
        <v>0</v>
      </c>
      <c r="AF84">
        <v>17.518075</v>
      </c>
      <c r="AG84">
        <v>43.246502999999997</v>
      </c>
      <c r="AH84">
        <v>17.219977</v>
      </c>
      <c r="AI84">
        <v>0</v>
      </c>
      <c r="AJ84">
        <v>0</v>
      </c>
      <c r="AK84">
        <v>52.652889000000002</v>
      </c>
      <c r="AL84">
        <v>2.4487760000000001</v>
      </c>
      <c r="AM84">
        <v>0</v>
      </c>
      <c r="AN84">
        <v>0.71308000000000005</v>
      </c>
      <c r="AO84">
        <v>0</v>
      </c>
      <c r="AP84">
        <v>1.4724839999999999</v>
      </c>
      <c r="AQ84">
        <v>46.847057</v>
      </c>
      <c r="AR84">
        <v>6.3451300000000002</v>
      </c>
      <c r="AS84">
        <v>7.0871190000000004</v>
      </c>
      <c r="AT84">
        <v>10.774076000000001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73.821231999999981</v>
      </c>
      <c r="BA84">
        <f t="shared" si="4"/>
        <v>2564.3217390000004</v>
      </c>
      <c r="BD84">
        <v>5.1100000000000003</v>
      </c>
      <c r="BE84">
        <v>1.84</v>
      </c>
      <c r="BF84">
        <v>2.12</v>
      </c>
      <c r="BG84">
        <v>1.71</v>
      </c>
      <c r="BH84">
        <v>5.8</v>
      </c>
      <c r="BI84">
        <v>0.8</v>
      </c>
      <c r="BJ84">
        <v>0.4</v>
      </c>
      <c r="BK84">
        <v>1.66</v>
      </c>
      <c r="BL84">
        <v>0</v>
      </c>
      <c r="BM84">
        <v>0.08</v>
      </c>
      <c r="BN84">
        <v>2.2400000000000002</v>
      </c>
      <c r="BO84">
        <v>3.61</v>
      </c>
      <c r="BP84">
        <v>0.25</v>
      </c>
      <c r="BQ84">
        <v>1.92</v>
      </c>
      <c r="BR84">
        <v>2.1</v>
      </c>
      <c r="BS84">
        <v>1.58</v>
      </c>
      <c r="BT84">
        <v>2.8443610000000001</v>
      </c>
      <c r="BU84">
        <v>1.285531</v>
      </c>
      <c r="BV84">
        <v>2.3701919999999999</v>
      </c>
      <c r="BW84">
        <v>1.8608690000000001</v>
      </c>
      <c r="BX84">
        <v>1.8768860000000001</v>
      </c>
      <c r="BY84">
        <v>2.5710630000000001</v>
      </c>
      <c r="BZ84">
        <v>1.27182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5.090706</v>
      </c>
      <c r="CK84">
        <v>1.7915730000000001</v>
      </c>
      <c r="CL84">
        <v>1.85623</v>
      </c>
      <c r="CM84">
        <v>1.6820839999999999</v>
      </c>
      <c r="CN84">
        <v>1.576919</v>
      </c>
      <c r="CO84">
        <v>4.113702</v>
      </c>
      <c r="CP84">
        <v>4.0792169999999999</v>
      </c>
      <c r="CQ84">
        <v>3.2909609999999998</v>
      </c>
      <c r="CR84">
        <v>0.82049899999999998</v>
      </c>
      <c r="CS84">
        <v>2.6761710000000001</v>
      </c>
      <c r="CT84">
        <v>0.48469699999999999</v>
      </c>
      <c r="CU84">
        <v>0</v>
      </c>
      <c r="CV84">
        <v>0.13678799999999999</v>
      </c>
      <c r="CW84">
        <v>0.92096299999999998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73.821231999999981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656.37817700000005</v>
      </c>
      <c r="L85">
        <v>628.75904600000001</v>
      </c>
      <c r="M85">
        <v>89.008067999999994</v>
      </c>
      <c r="N85">
        <v>114.13977199999999</v>
      </c>
      <c r="O85">
        <v>119.53624499999999</v>
      </c>
      <c r="P85">
        <v>130.696642</v>
      </c>
      <c r="Q85">
        <v>20.654814999999999</v>
      </c>
      <c r="R85">
        <v>39.974699999999999</v>
      </c>
      <c r="S85">
        <v>24.946014999999999</v>
      </c>
      <c r="T85">
        <v>0.53642400000000001</v>
      </c>
      <c r="U85">
        <v>308.38393100000002</v>
      </c>
      <c r="V85">
        <v>17.496427000000001</v>
      </c>
      <c r="W85">
        <v>40.701171000000002</v>
      </c>
      <c r="X85">
        <v>94.199886000000006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8.6423649999999999</v>
      </c>
      <c r="AE85">
        <v>0</v>
      </c>
      <c r="AF85">
        <v>17.518075</v>
      </c>
      <c r="AG85">
        <v>43.246502999999997</v>
      </c>
      <c r="AH85">
        <v>0</v>
      </c>
      <c r="AI85">
        <v>0</v>
      </c>
      <c r="AJ85">
        <v>0</v>
      </c>
      <c r="AK85">
        <v>52.652889000000002</v>
      </c>
      <c r="AL85">
        <v>2.4487760000000001</v>
      </c>
      <c r="AM85">
        <v>0</v>
      </c>
      <c r="AN85">
        <v>0.71308000000000005</v>
      </c>
      <c r="AO85">
        <v>0</v>
      </c>
      <c r="AP85">
        <v>1.4724839999999999</v>
      </c>
      <c r="AQ85">
        <v>31.231372</v>
      </c>
      <c r="AR85">
        <v>4.230086</v>
      </c>
      <c r="AS85">
        <v>4.5099850000000004</v>
      </c>
      <c r="AT85">
        <v>10.774076000000001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73.210762999999986</v>
      </c>
      <c r="BA85">
        <f t="shared" si="4"/>
        <v>2536.0617730000008</v>
      </c>
      <c r="BD85">
        <v>5.1100000000000003</v>
      </c>
      <c r="BE85">
        <v>1.84</v>
      </c>
      <c r="BF85">
        <v>2.12</v>
      </c>
      <c r="BG85">
        <v>1.71</v>
      </c>
      <c r="BH85">
        <v>5.8</v>
      </c>
      <c r="BI85">
        <v>0.8</v>
      </c>
      <c r="BJ85">
        <v>0.4</v>
      </c>
      <c r="BK85">
        <v>1.66</v>
      </c>
      <c r="BL85">
        <v>0</v>
      </c>
      <c r="BM85">
        <v>0.08</v>
      </c>
      <c r="BN85">
        <v>2.2400000000000002</v>
      </c>
      <c r="BO85">
        <v>3.61</v>
      </c>
      <c r="BP85">
        <v>0.25</v>
      </c>
      <c r="BQ85">
        <v>1.92</v>
      </c>
      <c r="BR85">
        <v>2.1</v>
      </c>
      <c r="BS85">
        <v>1.58</v>
      </c>
      <c r="BT85">
        <v>2.8443610000000001</v>
      </c>
      <c r="BU85">
        <v>1.285531</v>
      </c>
      <c r="BV85">
        <v>2.3701919999999999</v>
      </c>
      <c r="BW85">
        <v>1.8608690000000001</v>
      </c>
      <c r="BX85">
        <v>1.8768860000000001</v>
      </c>
      <c r="BY85">
        <v>2.5710630000000001</v>
      </c>
      <c r="BZ85">
        <v>1.27182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5.090706</v>
      </c>
      <c r="CK85">
        <v>1.7915730000000001</v>
      </c>
      <c r="CL85">
        <v>1.85623</v>
      </c>
      <c r="CM85">
        <v>1.6820839999999999</v>
      </c>
      <c r="CN85">
        <v>1.576919</v>
      </c>
      <c r="CO85">
        <v>4.113702</v>
      </c>
      <c r="CP85">
        <v>4.0792169999999999</v>
      </c>
      <c r="CQ85">
        <v>3.2909609999999998</v>
      </c>
      <c r="CR85">
        <v>0.82049899999999998</v>
      </c>
      <c r="CS85">
        <v>2.6761710000000001</v>
      </c>
      <c r="CT85">
        <v>1.1016E-2</v>
      </c>
      <c r="CU85">
        <v>0</v>
      </c>
      <c r="CV85">
        <v>0</v>
      </c>
      <c r="CW85">
        <v>0.92096299999999998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73.210762999999986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656.37817700000005</v>
      </c>
      <c r="L86">
        <v>628.75904600000001</v>
      </c>
      <c r="M86">
        <v>89.008067999999994</v>
      </c>
      <c r="N86">
        <v>114.13977199999999</v>
      </c>
      <c r="O86">
        <v>119.53624499999999</v>
      </c>
      <c r="P86">
        <v>130.696642</v>
      </c>
      <c r="Q86">
        <v>20.654814999999999</v>
      </c>
      <c r="R86">
        <v>39.974699999999999</v>
      </c>
      <c r="S86">
        <v>24.946014999999999</v>
      </c>
      <c r="T86">
        <v>0.53642400000000001</v>
      </c>
      <c r="U86">
        <v>313.77211899999998</v>
      </c>
      <c r="V86">
        <v>17.496427000000001</v>
      </c>
      <c r="W86">
        <v>40.701171000000002</v>
      </c>
      <c r="X86">
        <v>94.199886000000006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17.518075</v>
      </c>
      <c r="AG86">
        <v>43.246502999999997</v>
      </c>
      <c r="AH86">
        <v>0</v>
      </c>
      <c r="AI86">
        <v>0</v>
      </c>
      <c r="AJ86">
        <v>0</v>
      </c>
      <c r="AK86">
        <v>52.652889000000002</v>
      </c>
      <c r="AL86">
        <v>2.4487760000000001</v>
      </c>
      <c r="AM86">
        <v>0</v>
      </c>
      <c r="AN86">
        <v>0.71308000000000005</v>
      </c>
      <c r="AO86">
        <v>0</v>
      </c>
      <c r="AP86">
        <v>1.4724839999999999</v>
      </c>
      <c r="AQ86">
        <v>31.231372</v>
      </c>
      <c r="AR86">
        <v>4.230086</v>
      </c>
      <c r="AS86">
        <v>4.5099850000000004</v>
      </c>
      <c r="AT86">
        <v>10.774076000000001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73.199746999999988</v>
      </c>
      <c r="BA86">
        <f t="shared" si="4"/>
        <v>2532.7965800000011</v>
      </c>
      <c r="BD86">
        <v>5.1100000000000003</v>
      </c>
      <c r="BE86">
        <v>1.84</v>
      </c>
      <c r="BF86">
        <v>2.12</v>
      </c>
      <c r="BG86">
        <v>1.71</v>
      </c>
      <c r="BH86">
        <v>5.8</v>
      </c>
      <c r="BI86">
        <v>0.8</v>
      </c>
      <c r="BJ86">
        <v>0.4</v>
      </c>
      <c r="BK86">
        <v>1.66</v>
      </c>
      <c r="BL86">
        <v>0</v>
      </c>
      <c r="BM86">
        <v>0.08</v>
      </c>
      <c r="BN86">
        <v>2.2400000000000002</v>
      </c>
      <c r="BO86">
        <v>3.61</v>
      </c>
      <c r="BP86">
        <v>0.25</v>
      </c>
      <c r="BQ86">
        <v>1.92</v>
      </c>
      <c r="BR86">
        <v>2.1</v>
      </c>
      <c r="BS86">
        <v>1.58</v>
      </c>
      <c r="BT86">
        <v>2.8443610000000001</v>
      </c>
      <c r="BU86">
        <v>1.285531</v>
      </c>
      <c r="BV86">
        <v>2.3701919999999999</v>
      </c>
      <c r="BW86">
        <v>1.8608690000000001</v>
      </c>
      <c r="BX86">
        <v>1.8768860000000001</v>
      </c>
      <c r="BY86">
        <v>2.5710630000000001</v>
      </c>
      <c r="BZ86">
        <v>1.27182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5.090706</v>
      </c>
      <c r="CK86">
        <v>1.7915730000000001</v>
      </c>
      <c r="CL86">
        <v>1.85623</v>
      </c>
      <c r="CM86">
        <v>1.6820839999999999</v>
      </c>
      <c r="CN86">
        <v>1.576919</v>
      </c>
      <c r="CO86">
        <v>4.113702</v>
      </c>
      <c r="CP86">
        <v>4.0792169999999999</v>
      </c>
      <c r="CQ86">
        <v>3.2909609999999998</v>
      </c>
      <c r="CR86">
        <v>0.82049899999999998</v>
      </c>
      <c r="CS86">
        <v>2.6761710000000001</v>
      </c>
      <c r="CT86">
        <v>0</v>
      </c>
      <c r="CU86">
        <v>0</v>
      </c>
      <c r="CV86">
        <v>0</v>
      </c>
      <c r="CW86">
        <v>0.92096299999999998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73.199746999999988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656.37817700000005</v>
      </c>
      <c r="L87">
        <v>628.75904600000001</v>
      </c>
      <c r="M87">
        <v>89.008067999999994</v>
      </c>
      <c r="N87">
        <v>114.13977199999999</v>
      </c>
      <c r="O87">
        <v>119.53624499999999</v>
      </c>
      <c r="P87">
        <v>130.696642</v>
      </c>
      <c r="Q87">
        <v>20.654814999999999</v>
      </c>
      <c r="R87">
        <v>39.974699999999999</v>
      </c>
      <c r="S87">
        <v>24.946014999999999</v>
      </c>
      <c r="T87">
        <v>0.53642400000000001</v>
      </c>
      <c r="U87">
        <v>319.16030599999999</v>
      </c>
      <c r="V87">
        <v>17.496427000000001</v>
      </c>
      <c r="W87">
        <v>39.53828</v>
      </c>
      <c r="X87">
        <v>94.199886000000006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17.518075</v>
      </c>
      <c r="AG87">
        <v>43.246502999999997</v>
      </c>
      <c r="AH87">
        <v>0</v>
      </c>
      <c r="AI87">
        <v>0</v>
      </c>
      <c r="AJ87">
        <v>0</v>
      </c>
      <c r="AK87">
        <v>52.652889000000002</v>
      </c>
      <c r="AL87">
        <v>2.4487760000000001</v>
      </c>
      <c r="AM87">
        <v>0</v>
      </c>
      <c r="AN87">
        <v>0.71308000000000005</v>
      </c>
      <c r="AO87">
        <v>0</v>
      </c>
      <c r="AP87">
        <v>1.4724839999999999</v>
      </c>
      <c r="AQ87">
        <v>31.231372</v>
      </c>
      <c r="AR87">
        <v>4.230086</v>
      </c>
      <c r="AS87">
        <v>4.5099850000000004</v>
      </c>
      <c r="AT87">
        <v>10.774076000000001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73.31973099999999</v>
      </c>
      <c r="BA87">
        <f t="shared" si="4"/>
        <v>2537.1418600000006</v>
      </c>
      <c r="BD87">
        <v>5.1100000000000003</v>
      </c>
      <c r="BE87">
        <v>1.84</v>
      </c>
      <c r="BF87">
        <v>2.12</v>
      </c>
      <c r="BG87">
        <v>1.71</v>
      </c>
      <c r="BH87">
        <v>5.8</v>
      </c>
      <c r="BI87">
        <v>0.8</v>
      </c>
      <c r="BJ87">
        <v>0.4</v>
      </c>
      <c r="BK87">
        <v>1.66</v>
      </c>
      <c r="BL87">
        <v>0</v>
      </c>
      <c r="BM87">
        <v>0.08</v>
      </c>
      <c r="BN87">
        <v>2.2400000000000002</v>
      </c>
      <c r="BO87">
        <v>3.61</v>
      </c>
      <c r="BP87">
        <v>0.25</v>
      </c>
      <c r="BQ87">
        <v>1.92</v>
      </c>
      <c r="BR87">
        <v>2.1</v>
      </c>
      <c r="BS87">
        <v>1.58</v>
      </c>
      <c r="BT87">
        <v>2.8443610000000001</v>
      </c>
      <c r="BU87">
        <v>1.285531</v>
      </c>
      <c r="BV87">
        <v>2.3701919999999999</v>
      </c>
      <c r="BW87">
        <v>1.8608690000000001</v>
      </c>
      <c r="BX87">
        <v>1.8768860000000001</v>
      </c>
      <c r="BY87">
        <v>2.5710630000000001</v>
      </c>
      <c r="BZ87">
        <v>1.27182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5.090706</v>
      </c>
      <c r="CK87">
        <v>1.7915730000000001</v>
      </c>
      <c r="CL87">
        <v>1.85623</v>
      </c>
      <c r="CM87">
        <v>1.6820839999999999</v>
      </c>
      <c r="CN87">
        <v>1.6969030000000001</v>
      </c>
      <c r="CO87">
        <v>4.113702</v>
      </c>
      <c r="CP87">
        <v>4.0792169999999999</v>
      </c>
      <c r="CQ87">
        <v>3.2909609999999998</v>
      </c>
      <c r="CR87">
        <v>0.82049899999999998</v>
      </c>
      <c r="CS87">
        <v>2.6761710000000001</v>
      </c>
      <c r="CT87">
        <v>0</v>
      </c>
      <c r="CU87">
        <v>0</v>
      </c>
      <c r="CV87">
        <v>0</v>
      </c>
      <c r="CW87">
        <v>0.92096299999999998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73.31973099999999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656.37817700000005</v>
      </c>
      <c r="L88">
        <v>628.75904600000001</v>
      </c>
      <c r="M88">
        <v>89.008067999999994</v>
      </c>
      <c r="N88">
        <v>114.13977199999999</v>
      </c>
      <c r="O88">
        <v>119.53624499999999</v>
      </c>
      <c r="P88">
        <v>130.696642</v>
      </c>
      <c r="Q88">
        <v>20.654814999999999</v>
      </c>
      <c r="R88">
        <v>39.974699999999999</v>
      </c>
      <c r="S88">
        <v>24.946014999999999</v>
      </c>
      <c r="T88">
        <v>0.53642400000000001</v>
      </c>
      <c r="U88">
        <v>324.54849400000001</v>
      </c>
      <c r="V88">
        <v>17.496427000000001</v>
      </c>
      <c r="W88">
        <v>39.53828</v>
      </c>
      <c r="X88">
        <v>94.199886000000006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17.518075</v>
      </c>
      <c r="AG88">
        <v>43.246502999999997</v>
      </c>
      <c r="AH88">
        <v>0</v>
      </c>
      <c r="AI88">
        <v>0</v>
      </c>
      <c r="AJ88">
        <v>0</v>
      </c>
      <c r="AK88">
        <v>52.652889000000002</v>
      </c>
      <c r="AL88">
        <v>2.4487760000000001</v>
      </c>
      <c r="AM88">
        <v>0</v>
      </c>
      <c r="AN88">
        <v>0.71308000000000005</v>
      </c>
      <c r="AO88">
        <v>0</v>
      </c>
      <c r="AP88">
        <v>1.4724839999999999</v>
      </c>
      <c r="AQ88">
        <v>15.615686</v>
      </c>
      <c r="AR88">
        <v>4.230086</v>
      </c>
      <c r="AS88">
        <v>4.5099850000000004</v>
      </c>
      <c r="AT88">
        <v>10.774076000000001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73.31973099999999</v>
      </c>
      <c r="BA88">
        <f t="shared" si="4"/>
        <v>2526.9143620000009</v>
      </c>
      <c r="BD88">
        <v>5.1100000000000003</v>
      </c>
      <c r="BE88">
        <v>1.84</v>
      </c>
      <c r="BF88">
        <v>2.12</v>
      </c>
      <c r="BG88">
        <v>1.71</v>
      </c>
      <c r="BH88">
        <v>5.8</v>
      </c>
      <c r="BI88">
        <v>0.8</v>
      </c>
      <c r="BJ88">
        <v>0.4</v>
      </c>
      <c r="BK88">
        <v>1.66</v>
      </c>
      <c r="BL88">
        <v>0</v>
      </c>
      <c r="BM88">
        <v>0.08</v>
      </c>
      <c r="BN88">
        <v>2.2400000000000002</v>
      </c>
      <c r="BO88">
        <v>3.61</v>
      </c>
      <c r="BP88">
        <v>0.25</v>
      </c>
      <c r="BQ88">
        <v>1.92</v>
      </c>
      <c r="BR88">
        <v>2.1</v>
      </c>
      <c r="BS88">
        <v>1.58</v>
      </c>
      <c r="BT88">
        <v>2.8443610000000001</v>
      </c>
      <c r="BU88">
        <v>1.285531</v>
      </c>
      <c r="BV88">
        <v>2.3701919999999999</v>
      </c>
      <c r="BW88">
        <v>1.8608690000000001</v>
      </c>
      <c r="BX88">
        <v>1.8768860000000001</v>
      </c>
      <c r="BY88">
        <v>2.5710630000000001</v>
      </c>
      <c r="BZ88">
        <v>1.27182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5.090706</v>
      </c>
      <c r="CK88">
        <v>1.7915730000000001</v>
      </c>
      <c r="CL88">
        <v>1.85623</v>
      </c>
      <c r="CM88">
        <v>1.6820839999999999</v>
      </c>
      <c r="CN88">
        <v>1.6969030000000001</v>
      </c>
      <c r="CO88">
        <v>4.113702</v>
      </c>
      <c r="CP88">
        <v>4.0792169999999999</v>
      </c>
      <c r="CQ88">
        <v>3.2909609999999998</v>
      </c>
      <c r="CR88">
        <v>0.82049899999999998</v>
      </c>
      <c r="CS88">
        <v>2.6761710000000001</v>
      </c>
      <c r="CT88">
        <v>0</v>
      </c>
      <c r="CU88">
        <v>0</v>
      </c>
      <c r="CV88">
        <v>0</v>
      </c>
      <c r="CW88">
        <v>0.92096299999999998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73.31973099999999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656.37817700000005</v>
      </c>
      <c r="L89">
        <v>628.75904600000001</v>
      </c>
      <c r="M89">
        <v>89.008067999999994</v>
      </c>
      <c r="N89">
        <v>114.13977199999999</v>
      </c>
      <c r="O89">
        <v>119.53624499999999</v>
      </c>
      <c r="P89">
        <v>130.696642</v>
      </c>
      <c r="Q89">
        <v>16.091082</v>
      </c>
      <c r="R89">
        <v>39.974699999999999</v>
      </c>
      <c r="S89">
        <v>24.946014999999999</v>
      </c>
      <c r="T89">
        <v>0.53642400000000001</v>
      </c>
      <c r="U89">
        <v>329.93668100000002</v>
      </c>
      <c r="V89">
        <v>17.496427000000001</v>
      </c>
      <c r="W89">
        <v>39.53828</v>
      </c>
      <c r="X89">
        <v>94.199886000000006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17.518075</v>
      </c>
      <c r="AG89">
        <v>43.246502999999997</v>
      </c>
      <c r="AH89">
        <v>0</v>
      </c>
      <c r="AI89">
        <v>0</v>
      </c>
      <c r="AJ89">
        <v>0</v>
      </c>
      <c r="AK89">
        <v>52.652889000000002</v>
      </c>
      <c r="AL89">
        <v>2.4487760000000001</v>
      </c>
      <c r="AM89">
        <v>0</v>
      </c>
      <c r="AN89">
        <v>0.71308000000000005</v>
      </c>
      <c r="AO89">
        <v>0</v>
      </c>
      <c r="AP89">
        <v>1.4724839999999999</v>
      </c>
      <c r="AQ89">
        <v>15.615686</v>
      </c>
      <c r="AR89">
        <v>4.230086</v>
      </c>
      <c r="AS89">
        <v>4.5099850000000004</v>
      </c>
      <c r="AT89">
        <v>10.774076000000001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73.31973099999999</v>
      </c>
      <c r="BA89">
        <f t="shared" si="4"/>
        <v>2527.7388160000005</v>
      </c>
      <c r="BD89">
        <v>5.1100000000000003</v>
      </c>
      <c r="BE89">
        <v>1.84</v>
      </c>
      <c r="BF89">
        <v>2.12</v>
      </c>
      <c r="BG89">
        <v>1.71</v>
      </c>
      <c r="BH89">
        <v>5.8</v>
      </c>
      <c r="BI89">
        <v>0.8</v>
      </c>
      <c r="BJ89">
        <v>0.4</v>
      </c>
      <c r="BK89">
        <v>1.66</v>
      </c>
      <c r="BL89">
        <v>0</v>
      </c>
      <c r="BM89">
        <v>0.08</v>
      </c>
      <c r="BN89">
        <v>2.2400000000000002</v>
      </c>
      <c r="BO89">
        <v>3.61</v>
      </c>
      <c r="BP89">
        <v>0.25</v>
      </c>
      <c r="BQ89">
        <v>1.92</v>
      </c>
      <c r="BR89">
        <v>2.1</v>
      </c>
      <c r="BS89">
        <v>1.58</v>
      </c>
      <c r="BT89">
        <v>2.8443610000000001</v>
      </c>
      <c r="BU89">
        <v>1.285531</v>
      </c>
      <c r="BV89">
        <v>2.3701919999999999</v>
      </c>
      <c r="BW89">
        <v>1.8608690000000001</v>
      </c>
      <c r="BX89">
        <v>1.8768860000000001</v>
      </c>
      <c r="BY89">
        <v>2.5710630000000001</v>
      </c>
      <c r="BZ89">
        <v>1.27182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5.090706</v>
      </c>
      <c r="CK89">
        <v>1.7915730000000001</v>
      </c>
      <c r="CL89">
        <v>1.85623</v>
      </c>
      <c r="CM89">
        <v>1.6820839999999999</v>
      </c>
      <c r="CN89">
        <v>1.6969030000000001</v>
      </c>
      <c r="CO89">
        <v>4.113702</v>
      </c>
      <c r="CP89">
        <v>4.0792169999999999</v>
      </c>
      <c r="CQ89">
        <v>3.2909609999999998</v>
      </c>
      <c r="CR89">
        <v>0.82049899999999998</v>
      </c>
      <c r="CS89">
        <v>2.6761710000000001</v>
      </c>
      <c r="CT89">
        <v>0</v>
      </c>
      <c r="CU89">
        <v>0</v>
      </c>
      <c r="CV89">
        <v>0</v>
      </c>
      <c r="CW89">
        <v>0.92096299999999998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73.31973099999999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656.37817700000005</v>
      </c>
      <c r="L90">
        <v>543.03695800000003</v>
      </c>
      <c r="M90">
        <v>89.008067999999994</v>
      </c>
      <c r="N90">
        <v>114.13977199999999</v>
      </c>
      <c r="O90">
        <v>119.53624499999999</v>
      </c>
      <c r="P90">
        <v>130.696642</v>
      </c>
      <c r="Q90">
        <v>14.318402000000001</v>
      </c>
      <c r="R90">
        <v>39.974699999999999</v>
      </c>
      <c r="S90">
        <v>24.946014999999999</v>
      </c>
      <c r="T90">
        <v>0.53642400000000001</v>
      </c>
      <c r="U90">
        <v>333.91531900000001</v>
      </c>
      <c r="V90">
        <v>17.496427000000001</v>
      </c>
      <c r="W90">
        <v>39.53828</v>
      </c>
      <c r="X90">
        <v>94.199886000000006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17.518075</v>
      </c>
      <c r="AG90">
        <v>43.246502999999997</v>
      </c>
      <c r="AH90">
        <v>0</v>
      </c>
      <c r="AI90">
        <v>0</v>
      </c>
      <c r="AJ90">
        <v>0</v>
      </c>
      <c r="AK90">
        <v>52.652889000000002</v>
      </c>
      <c r="AL90">
        <v>2.4487760000000001</v>
      </c>
      <c r="AM90">
        <v>0</v>
      </c>
      <c r="AN90">
        <v>0.71308000000000005</v>
      </c>
      <c r="AO90">
        <v>0</v>
      </c>
      <c r="AP90">
        <v>1.4724839999999999</v>
      </c>
      <c r="AQ90">
        <v>15.615686</v>
      </c>
      <c r="AR90">
        <v>4.230086</v>
      </c>
      <c r="AS90">
        <v>4.5099850000000004</v>
      </c>
      <c r="AT90">
        <v>10.774076000000001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73.31973099999999</v>
      </c>
      <c r="BA90">
        <f t="shared" si="4"/>
        <v>2444.222686000001</v>
      </c>
      <c r="BD90">
        <v>5.1100000000000003</v>
      </c>
      <c r="BE90">
        <v>1.84</v>
      </c>
      <c r="BF90">
        <v>2.12</v>
      </c>
      <c r="BG90">
        <v>1.71</v>
      </c>
      <c r="BH90">
        <v>5.8</v>
      </c>
      <c r="BI90">
        <v>0.8</v>
      </c>
      <c r="BJ90">
        <v>0.4</v>
      </c>
      <c r="BK90">
        <v>1.66</v>
      </c>
      <c r="BL90">
        <v>0</v>
      </c>
      <c r="BM90">
        <v>0.08</v>
      </c>
      <c r="BN90">
        <v>2.2400000000000002</v>
      </c>
      <c r="BO90">
        <v>3.61</v>
      </c>
      <c r="BP90">
        <v>0.25</v>
      </c>
      <c r="BQ90">
        <v>1.92</v>
      </c>
      <c r="BR90">
        <v>2.1</v>
      </c>
      <c r="BS90">
        <v>1.58</v>
      </c>
      <c r="BT90">
        <v>2.8443610000000001</v>
      </c>
      <c r="BU90">
        <v>1.285531</v>
      </c>
      <c r="BV90">
        <v>2.3701919999999999</v>
      </c>
      <c r="BW90">
        <v>1.8608690000000001</v>
      </c>
      <c r="BX90">
        <v>1.8768860000000001</v>
      </c>
      <c r="BY90">
        <v>2.5710630000000001</v>
      </c>
      <c r="BZ90">
        <v>1.27182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5.090706</v>
      </c>
      <c r="CK90">
        <v>1.7915730000000001</v>
      </c>
      <c r="CL90">
        <v>1.85623</v>
      </c>
      <c r="CM90">
        <v>1.6820839999999999</v>
      </c>
      <c r="CN90">
        <v>1.6969030000000001</v>
      </c>
      <c r="CO90">
        <v>4.113702</v>
      </c>
      <c r="CP90">
        <v>4.0792169999999999</v>
      </c>
      <c r="CQ90">
        <v>3.2909609999999998</v>
      </c>
      <c r="CR90">
        <v>0.82049899999999998</v>
      </c>
      <c r="CS90">
        <v>2.6761710000000001</v>
      </c>
      <c r="CT90">
        <v>0</v>
      </c>
      <c r="CU90">
        <v>0</v>
      </c>
      <c r="CV90">
        <v>0</v>
      </c>
      <c r="CW90">
        <v>0.92096299999999998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73.31973099999999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623.16883800000005</v>
      </c>
      <c r="L91">
        <v>414.34826600000002</v>
      </c>
      <c r="M91">
        <v>89.008067999999994</v>
      </c>
      <c r="N91">
        <v>114.13977199999999</v>
      </c>
      <c r="O91">
        <v>119.53624499999999</v>
      </c>
      <c r="P91">
        <v>130.696642</v>
      </c>
      <c r="Q91">
        <v>11.298149</v>
      </c>
      <c r="R91">
        <v>39.974699999999999</v>
      </c>
      <c r="S91">
        <v>20.527797</v>
      </c>
      <c r="T91">
        <v>0.53642400000000001</v>
      </c>
      <c r="U91">
        <v>334.28315199999997</v>
      </c>
      <c r="V91">
        <v>12.4527</v>
      </c>
      <c r="W91">
        <v>40.119726</v>
      </c>
      <c r="X91">
        <v>94.199886000000006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17.518075</v>
      </c>
      <c r="AG91">
        <v>43.246502999999997</v>
      </c>
      <c r="AH91">
        <v>0</v>
      </c>
      <c r="AI91">
        <v>0</v>
      </c>
      <c r="AJ91">
        <v>0</v>
      </c>
      <c r="AK91">
        <v>52.652889000000002</v>
      </c>
      <c r="AL91">
        <v>2.4487760000000001</v>
      </c>
      <c r="AM91">
        <v>0</v>
      </c>
      <c r="AN91">
        <v>0.71308000000000005</v>
      </c>
      <c r="AO91">
        <v>0</v>
      </c>
      <c r="AP91">
        <v>1.4724839999999999</v>
      </c>
      <c r="AQ91">
        <v>15.615686</v>
      </c>
      <c r="AR91">
        <v>4.230086</v>
      </c>
      <c r="AS91">
        <v>4.5099850000000004</v>
      </c>
      <c r="AT91">
        <v>10.774076000000001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73.359730999999982</v>
      </c>
      <c r="BA91">
        <f t="shared" si="4"/>
        <v>2270.8317360000005</v>
      </c>
      <c r="BD91">
        <v>5.1100000000000003</v>
      </c>
      <c r="BE91">
        <v>1.84</v>
      </c>
      <c r="BF91">
        <v>2.12</v>
      </c>
      <c r="BG91">
        <v>1.71</v>
      </c>
      <c r="BH91">
        <v>5.8</v>
      </c>
      <c r="BI91">
        <v>0.83</v>
      </c>
      <c r="BJ91">
        <v>0.41</v>
      </c>
      <c r="BK91">
        <v>1.66</v>
      </c>
      <c r="BL91">
        <v>0</v>
      </c>
      <c r="BM91">
        <v>0.08</v>
      </c>
      <c r="BN91">
        <v>2.2400000000000002</v>
      </c>
      <c r="BO91">
        <v>3.61</v>
      </c>
      <c r="BP91">
        <v>0.25</v>
      </c>
      <c r="BQ91">
        <v>1.92</v>
      </c>
      <c r="BR91">
        <v>2.1</v>
      </c>
      <c r="BS91">
        <v>1.58</v>
      </c>
      <c r="BT91">
        <v>2.8443610000000001</v>
      </c>
      <c r="BU91">
        <v>1.285531</v>
      </c>
      <c r="BV91">
        <v>2.3701919999999999</v>
      </c>
      <c r="BW91">
        <v>1.8608690000000001</v>
      </c>
      <c r="BX91">
        <v>1.8768860000000001</v>
      </c>
      <c r="BY91">
        <v>2.5710630000000001</v>
      </c>
      <c r="BZ91">
        <v>1.27182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5.090706</v>
      </c>
      <c r="CK91">
        <v>1.7915730000000001</v>
      </c>
      <c r="CL91">
        <v>1.85623</v>
      </c>
      <c r="CM91">
        <v>1.6820839999999999</v>
      </c>
      <c r="CN91">
        <v>1.6969030000000001</v>
      </c>
      <c r="CO91">
        <v>4.113702</v>
      </c>
      <c r="CP91">
        <v>4.0792169999999999</v>
      </c>
      <c r="CQ91">
        <v>3.2909609999999998</v>
      </c>
      <c r="CR91">
        <v>0.82049899999999998</v>
      </c>
      <c r="CS91">
        <v>2.6761710000000001</v>
      </c>
      <c r="CT91">
        <v>0</v>
      </c>
      <c r="CU91">
        <v>0</v>
      </c>
      <c r="CV91">
        <v>0</v>
      </c>
      <c r="CW91">
        <v>0.92096299999999998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73.359730999999982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604.01083800000004</v>
      </c>
      <c r="L92">
        <v>328.13726600000001</v>
      </c>
      <c r="M92">
        <v>89.008067999999994</v>
      </c>
      <c r="N92">
        <v>114.13977199999999</v>
      </c>
      <c r="O92">
        <v>119.53624499999999</v>
      </c>
      <c r="P92">
        <v>130.696642</v>
      </c>
      <c r="Q92">
        <v>11.298149</v>
      </c>
      <c r="R92">
        <v>39.974699999999999</v>
      </c>
      <c r="S92">
        <v>12.870343999999999</v>
      </c>
      <c r="T92">
        <v>0.53642400000000001</v>
      </c>
      <c r="U92">
        <v>334.28315199999997</v>
      </c>
      <c r="V92">
        <v>12.4527</v>
      </c>
      <c r="W92">
        <v>40.119726</v>
      </c>
      <c r="X92">
        <v>94.199886000000006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17.518075</v>
      </c>
      <c r="AG92">
        <v>43.246502999999997</v>
      </c>
      <c r="AH92">
        <v>0</v>
      </c>
      <c r="AI92">
        <v>0</v>
      </c>
      <c r="AJ92">
        <v>0</v>
      </c>
      <c r="AK92">
        <v>52.652889000000002</v>
      </c>
      <c r="AL92">
        <v>2.4487760000000001</v>
      </c>
      <c r="AM92">
        <v>0</v>
      </c>
      <c r="AN92">
        <v>0.71308000000000005</v>
      </c>
      <c r="AO92">
        <v>0</v>
      </c>
      <c r="AP92">
        <v>1.4724839999999999</v>
      </c>
      <c r="AQ92">
        <v>15.615686</v>
      </c>
      <c r="AR92">
        <v>4.230086</v>
      </c>
      <c r="AS92">
        <v>4.5099850000000004</v>
      </c>
      <c r="AT92">
        <v>10.774076000000001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73.369730999999987</v>
      </c>
      <c r="BA92">
        <f t="shared" si="4"/>
        <v>2157.8152829999999</v>
      </c>
      <c r="BD92">
        <v>5.1100000000000003</v>
      </c>
      <c r="BE92">
        <v>1.84</v>
      </c>
      <c r="BF92">
        <v>2.12</v>
      </c>
      <c r="BG92">
        <v>1.71</v>
      </c>
      <c r="BH92">
        <v>5.8</v>
      </c>
      <c r="BI92">
        <v>0.83</v>
      </c>
      <c r="BJ92">
        <v>0.42</v>
      </c>
      <c r="BK92">
        <v>1.66</v>
      </c>
      <c r="BL92">
        <v>0</v>
      </c>
      <c r="BM92">
        <v>0.08</v>
      </c>
      <c r="BN92">
        <v>2.2400000000000002</v>
      </c>
      <c r="BO92">
        <v>3.61</v>
      </c>
      <c r="BP92">
        <v>0.25</v>
      </c>
      <c r="BQ92">
        <v>1.92</v>
      </c>
      <c r="BR92">
        <v>2.1</v>
      </c>
      <c r="BS92">
        <v>1.58</v>
      </c>
      <c r="BT92">
        <v>2.8443610000000001</v>
      </c>
      <c r="BU92">
        <v>1.285531</v>
      </c>
      <c r="BV92">
        <v>2.3701919999999999</v>
      </c>
      <c r="BW92">
        <v>1.8608690000000001</v>
      </c>
      <c r="BX92">
        <v>1.8768860000000001</v>
      </c>
      <c r="BY92">
        <v>2.5710630000000001</v>
      </c>
      <c r="BZ92">
        <v>1.27182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5.090706</v>
      </c>
      <c r="CK92">
        <v>1.7915730000000001</v>
      </c>
      <c r="CL92">
        <v>1.85623</v>
      </c>
      <c r="CM92">
        <v>1.6820839999999999</v>
      </c>
      <c r="CN92">
        <v>1.6969030000000001</v>
      </c>
      <c r="CO92">
        <v>4.113702</v>
      </c>
      <c r="CP92">
        <v>4.0792169999999999</v>
      </c>
      <c r="CQ92">
        <v>3.2909609999999998</v>
      </c>
      <c r="CR92">
        <v>0.82049899999999998</v>
      </c>
      <c r="CS92">
        <v>2.6761710000000001</v>
      </c>
      <c r="CT92">
        <v>0</v>
      </c>
      <c r="CU92">
        <v>0</v>
      </c>
      <c r="CV92">
        <v>0</v>
      </c>
      <c r="CW92">
        <v>0.92096299999999998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73.369730999999987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566.31306600000005</v>
      </c>
      <c r="L93">
        <v>328.13726600000001</v>
      </c>
      <c r="M93">
        <v>89.008067999999994</v>
      </c>
      <c r="N93">
        <v>114.13977199999999</v>
      </c>
      <c r="O93">
        <v>119.53624499999999</v>
      </c>
      <c r="P93">
        <v>130.696642</v>
      </c>
      <c r="Q93">
        <v>11.298149</v>
      </c>
      <c r="R93">
        <v>39.974699999999999</v>
      </c>
      <c r="S93">
        <v>12.870343999999999</v>
      </c>
      <c r="T93">
        <v>0.53642400000000001</v>
      </c>
      <c r="U93">
        <v>334.28315199999997</v>
      </c>
      <c r="V93">
        <v>12.4527</v>
      </c>
      <c r="W93">
        <v>40.119726</v>
      </c>
      <c r="X93">
        <v>94.199886000000006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17.518075</v>
      </c>
      <c r="AG93">
        <v>43.246502999999997</v>
      </c>
      <c r="AH93">
        <v>0</v>
      </c>
      <c r="AI93">
        <v>0</v>
      </c>
      <c r="AJ93">
        <v>0</v>
      </c>
      <c r="AK93">
        <v>52.652889000000002</v>
      </c>
      <c r="AL93">
        <v>12.243878</v>
      </c>
      <c r="AM93">
        <v>0</v>
      </c>
      <c r="AN93">
        <v>0.71308000000000005</v>
      </c>
      <c r="AO93">
        <v>0</v>
      </c>
      <c r="AP93">
        <v>1.4724839999999999</v>
      </c>
      <c r="AQ93">
        <v>0</v>
      </c>
      <c r="AR93">
        <v>4.230086</v>
      </c>
      <c r="AS93">
        <v>4.5099850000000004</v>
      </c>
      <c r="AT93">
        <v>10.774076000000001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73.369730999999987</v>
      </c>
      <c r="BA93">
        <f t="shared" si="4"/>
        <v>2114.2969269999994</v>
      </c>
      <c r="BD93">
        <v>5.1100000000000003</v>
      </c>
      <c r="BE93">
        <v>1.84</v>
      </c>
      <c r="BF93">
        <v>2.12</v>
      </c>
      <c r="BG93">
        <v>1.71</v>
      </c>
      <c r="BH93">
        <v>5.8</v>
      </c>
      <c r="BI93">
        <v>0.83</v>
      </c>
      <c r="BJ93">
        <v>0.42</v>
      </c>
      <c r="BK93">
        <v>1.66</v>
      </c>
      <c r="BL93">
        <v>0</v>
      </c>
      <c r="BM93">
        <v>0.08</v>
      </c>
      <c r="BN93">
        <v>2.2400000000000002</v>
      </c>
      <c r="BO93">
        <v>3.61</v>
      </c>
      <c r="BP93">
        <v>0.25</v>
      </c>
      <c r="BQ93">
        <v>1.92</v>
      </c>
      <c r="BR93">
        <v>2.1</v>
      </c>
      <c r="BS93">
        <v>1.58</v>
      </c>
      <c r="BT93">
        <v>2.8443610000000001</v>
      </c>
      <c r="BU93">
        <v>1.285531</v>
      </c>
      <c r="BV93">
        <v>2.3701919999999999</v>
      </c>
      <c r="BW93">
        <v>1.8608690000000001</v>
      </c>
      <c r="BX93">
        <v>1.8768860000000001</v>
      </c>
      <c r="BY93">
        <v>2.5710630000000001</v>
      </c>
      <c r="BZ93">
        <v>1.27182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5.090706</v>
      </c>
      <c r="CK93">
        <v>1.7915730000000001</v>
      </c>
      <c r="CL93">
        <v>1.85623</v>
      </c>
      <c r="CM93">
        <v>1.6820839999999999</v>
      </c>
      <c r="CN93">
        <v>1.6969030000000001</v>
      </c>
      <c r="CO93">
        <v>4.113702</v>
      </c>
      <c r="CP93">
        <v>4.0792169999999999</v>
      </c>
      <c r="CQ93">
        <v>3.2909609999999998</v>
      </c>
      <c r="CR93">
        <v>0.82049899999999998</v>
      </c>
      <c r="CS93">
        <v>2.6761710000000001</v>
      </c>
      <c r="CT93">
        <v>0</v>
      </c>
      <c r="CU93">
        <v>0</v>
      </c>
      <c r="CV93">
        <v>0</v>
      </c>
      <c r="CW93">
        <v>0.92096299999999998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73.369730999999987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566.31306600000005</v>
      </c>
      <c r="L94">
        <v>328.13726600000001</v>
      </c>
      <c r="M94">
        <v>89.008067999999994</v>
      </c>
      <c r="N94">
        <v>114.13977199999999</v>
      </c>
      <c r="O94">
        <v>119.53624499999999</v>
      </c>
      <c r="P94">
        <v>130.696642</v>
      </c>
      <c r="Q94">
        <v>11.298149</v>
      </c>
      <c r="R94">
        <v>39.974699999999999</v>
      </c>
      <c r="S94">
        <v>12.990023000000001</v>
      </c>
      <c r="T94">
        <v>0.53642400000000001</v>
      </c>
      <c r="U94">
        <v>334.28315199999997</v>
      </c>
      <c r="V94">
        <v>8.0202519999999993</v>
      </c>
      <c r="W94">
        <v>35.152535</v>
      </c>
      <c r="X94">
        <v>81.767876999999999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17.518075</v>
      </c>
      <c r="AG94">
        <v>43.246502999999997</v>
      </c>
      <c r="AH94">
        <v>0</v>
      </c>
      <c r="AI94">
        <v>0</v>
      </c>
      <c r="AJ94">
        <v>0</v>
      </c>
      <c r="AK94">
        <v>52.652889000000002</v>
      </c>
      <c r="AL94">
        <v>38.401252999999997</v>
      </c>
      <c r="AM94">
        <v>0</v>
      </c>
      <c r="AN94">
        <v>0.71308000000000005</v>
      </c>
      <c r="AO94">
        <v>0</v>
      </c>
      <c r="AP94">
        <v>1.4724839999999999</v>
      </c>
      <c r="AQ94">
        <v>0</v>
      </c>
      <c r="AR94">
        <v>4.230086</v>
      </c>
      <c r="AS94">
        <v>4.5099850000000004</v>
      </c>
      <c r="AT94">
        <v>10.774076000000001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73.329730999999981</v>
      </c>
      <c r="BA94">
        <f t="shared" si="4"/>
        <v>2118.7023329999997</v>
      </c>
      <c r="BD94">
        <v>5.1100000000000003</v>
      </c>
      <c r="BE94">
        <v>1.84</v>
      </c>
      <c r="BF94">
        <v>2.12</v>
      </c>
      <c r="BG94">
        <v>1.71</v>
      </c>
      <c r="BH94">
        <v>5.8</v>
      </c>
      <c r="BI94">
        <v>0.81</v>
      </c>
      <c r="BJ94">
        <v>0.4</v>
      </c>
      <c r="BK94">
        <v>1.66</v>
      </c>
      <c r="BL94">
        <v>0</v>
      </c>
      <c r="BM94">
        <v>0.08</v>
      </c>
      <c r="BN94">
        <v>2.2400000000000002</v>
      </c>
      <c r="BO94">
        <v>3.61</v>
      </c>
      <c r="BP94">
        <v>0.25</v>
      </c>
      <c r="BQ94">
        <v>1.92</v>
      </c>
      <c r="BR94">
        <v>2.1</v>
      </c>
      <c r="BS94">
        <v>1.58</v>
      </c>
      <c r="BT94">
        <v>2.8443610000000001</v>
      </c>
      <c r="BU94">
        <v>1.285531</v>
      </c>
      <c r="BV94">
        <v>2.3701919999999999</v>
      </c>
      <c r="BW94">
        <v>1.8608690000000001</v>
      </c>
      <c r="BX94">
        <v>1.8768860000000001</v>
      </c>
      <c r="BY94">
        <v>2.5710630000000001</v>
      </c>
      <c r="BZ94">
        <v>1.27182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5.090706</v>
      </c>
      <c r="CK94">
        <v>1.7915730000000001</v>
      </c>
      <c r="CL94">
        <v>1.85623</v>
      </c>
      <c r="CM94">
        <v>1.6820839999999999</v>
      </c>
      <c r="CN94">
        <v>1.6969030000000001</v>
      </c>
      <c r="CO94">
        <v>4.113702</v>
      </c>
      <c r="CP94">
        <v>4.0792169999999999</v>
      </c>
      <c r="CQ94">
        <v>3.2909609999999998</v>
      </c>
      <c r="CR94">
        <v>0.82049899999999998</v>
      </c>
      <c r="CS94">
        <v>2.6761710000000001</v>
      </c>
      <c r="CT94">
        <v>0</v>
      </c>
      <c r="CU94">
        <v>0</v>
      </c>
      <c r="CV94">
        <v>0</v>
      </c>
      <c r="CW94">
        <v>0.92096299999999998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73.329730999999981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566.31306600000005</v>
      </c>
      <c r="L95">
        <v>322.92724800000002</v>
      </c>
      <c r="M95">
        <v>89.008067999999994</v>
      </c>
      <c r="N95">
        <v>114.13977199999999</v>
      </c>
      <c r="O95">
        <v>119.53624499999999</v>
      </c>
      <c r="P95">
        <v>128.761684</v>
      </c>
      <c r="Q95">
        <v>10.144130000000001</v>
      </c>
      <c r="R95">
        <v>39.974699999999999</v>
      </c>
      <c r="S95">
        <v>7.6832099999999999</v>
      </c>
      <c r="T95">
        <v>0.53642400000000001</v>
      </c>
      <c r="U95">
        <v>334.28315199999997</v>
      </c>
      <c r="V95">
        <v>7.6631999999999998</v>
      </c>
      <c r="W95">
        <v>35.152535</v>
      </c>
      <c r="X95">
        <v>81.767876999999999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8.7590380000000003</v>
      </c>
      <c r="AG95">
        <v>43.246502999999997</v>
      </c>
      <c r="AH95">
        <v>0</v>
      </c>
      <c r="AI95">
        <v>0</v>
      </c>
      <c r="AJ95">
        <v>0</v>
      </c>
      <c r="AK95">
        <v>52.652889000000002</v>
      </c>
      <c r="AL95">
        <v>38.401252999999997</v>
      </c>
      <c r="AM95">
        <v>0</v>
      </c>
      <c r="AN95">
        <v>0.71308000000000005</v>
      </c>
      <c r="AO95">
        <v>0</v>
      </c>
      <c r="AP95">
        <v>1.4724839999999999</v>
      </c>
      <c r="AQ95">
        <v>0</v>
      </c>
      <c r="AR95">
        <v>4.230086</v>
      </c>
      <c r="AS95">
        <v>4.5099850000000004</v>
      </c>
      <c r="AT95">
        <v>10.774076000000001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73.329730999999981</v>
      </c>
      <c r="BA95">
        <f t="shared" si="4"/>
        <v>2095.9804359999994</v>
      </c>
      <c r="BD95">
        <v>5.1100000000000003</v>
      </c>
      <c r="BE95">
        <v>1.84</v>
      </c>
      <c r="BF95">
        <v>2.12</v>
      </c>
      <c r="BG95">
        <v>1.71</v>
      </c>
      <c r="BH95">
        <v>5.8</v>
      </c>
      <c r="BI95">
        <v>0.81</v>
      </c>
      <c r="BJ95">
        <v>0.4</v>
      </c>
      <c r="BK95">
        <v>1.66</v>
      </c>
      <c r="BL95">
        <v>0</v>
      </c>
      <c r="BM95">
        <v>0.08</v>
      </c>
      <c r="BN95">
        <v>2.2400000000000002</v>
      </c>
      <c r="BO95">
        <v>3.61</v>
      </c>
      <c r="BP95">
        <v>0.25</v>
      </c>
      <c r="BQ95">
        <v>1.92</v>
      </c>
      <c r="BR95">
        <v>2.1</v>
      </c>
      <c r="BS95">
        <v>1.58</v>
      </c>
      <c r="BT95">
        <v>2.8443610000000001</v>
      </c>
      <c r="BU95">
        <v>1.285531</v>
      </c>
      <c r="BV95">
        <v>2.3701919999999999</v>
      </c>
      <c r="BW95">
        <v>1.8608690000000001</v>
      </c>
      <c r="BX95">
        <v>1.8768860000000001</v>
      </c>
      <c r="BY95">
        <v>2.5710630000000001</v>
      </c>
      <c r="BZ95">
        <v>1.27182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5.090706</v>
      </c>
      <c r="CK95">
        <v>1.7915730000000001</v>
      </c>
      <c r="CL95">
        <v>1.85623</v>
      </c>
      <c r="CM95">
        <v>1.6820839999999999</v>
      </c>
      <c r="CN95">
        <v>1.6969030000000001</v>
      </c>
      <c r="CO95">
        <v>4.113702</v>
      </c>
      <c r="CP95">
        <v>4.0792169999999999</v>
      </c>
      <c r="CQ95">
        <v>3.2909609999999998</v>
      </c>
      <c r="CR95">
        <v>0.82049899999999998</v>
      </c>
      <c r="CS95">
        <v>2.6761710000000001</v>
      </c>
      <c r="CT95">
        <v>0</v>
      </c>
      <c r="CU95">
        <v>0</v>
      </c>
      <c r="CV95">
        <v>0</v>
      </c>
      <c r="CW95">
        <v>0.92096299999999998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73.329730999999981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499.0659</v>
      </c>
      <c r="L96">
        <v>322.92724800000002</v>
      </c>
      <c r="M96">
        <v>89.008067999999994</v>
      </c>
      <c r="N96">
        <v>114.13977199999999</v>
      </c>
      <c r="O96">
        <v>119.53624499999999</v>
      </c>
      <c r="P96">
        <v>126.650856</v>
      </c>
      <c r="Q96">
        <v>10.144130000000001</v>
      </c>
      <c r="R96">
        <v>39.974699999999999</v>
      </c>
      <c r="S96">
        <v>9.0596960000000006</v>
      </c>
      <c r="T96">
        <v>0.53642400000000001</v>
      </c>
      <c r="U96">
        <v>334.28315199999997</v>
      </c>
      <c r="V96">
        <v>7.6631999999999998</v>
      </c>
      <c r="W96">
        <v>35.152535</v>
      </c>
      <c r="X96">
        <v>81.767876999999999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8.7590380000000003</v>
      </c>
      <c r="AG96">
        <v>43.246502999999997</v>
      </c>
      <c r="AH96">
        <v>0</v>
      </c>
      <c r="AI96">
        <v>0</v>
      </c>
      <c r="AJ96">
        <v>0</v>
      </c>
      <c r="AK96">
        <v>52.652889000000002</v>
      </c>
      <c r="AL96">
        <v>38.401252999999997</v>
      </c>
      <c r="AM96">
        <v>0</v>
      </c>
      <c r="AN96">
        <v>0.71308000000000005</v>
      </c>
      <c r="AO96">
        <v>0</v>
      </c>
      <c r="AP96">
        <v>1.4724839999999999</v>
      </c>
      <c r="AQ96">
        <v>0</v>
      </c>
      <c r="AR96">
        <v>4.230086</v>
      </c>
      <c r="AS96">
        <v>4.5099850000000004</v>
      </c>
      <c r="AT96">
        <v>10.774076000000001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73.329730999999981</v>
      </c>
      <c r="BA96">
        <f t="shared" si="4"/>
        <v>2027.9989279999995</v>
      </c>
      <c r="BD96">
        <v>5.1100000000000003</v>
      </c>
      <c r="BE96">
        <v>1.84</v>
      </c>
      <c r="BF96">
        <v>2.12</v>
      </c>
      <c r="BG96">
        <v>1.71</v>
      </c>
      <c r="BH96">
        <v>5.8</v>
      </c>
      <c r="BI96">
        <v>0.81</v>
      </c>
      <c r="BJ96">
        <v>0.4</v>
      </c>
      <c r="BK96">
        <v>1.66</v>
      </c>
      <c r="BL96">
        <v>0</v>
      </c>
      <c r="BM96">
        <v>0.08</v>
      </c>
      <c r="BN96">
        <v>2.2400000000000002</v>
      </c>
      <c r="BO96">
        <v>3.61</v>
      </c>
      <c r="BP96">
        <v>0.25</v>
      </c>
      <c r="BQ96">
        <v>1.92</v>
      </c>
      <c r="BR96">
        <v>2.1</v>
      </c>
      <c r="BS96">
        <v>1.58</v>
      </c>
      <c r="BT96">
        <v>2.8443610000000001</v>
      </c>
      <c r="BU96">
        <v>1.285531</v>
      </c>
      <c r="BV96">
        <v>2.3701919999999999</v>
      </c>
      <c r="BW96">
        <v>1.8608690000000001</v>
      </c>
      <c r="BX96">
        <v>1.8768860000000001</v>
      </c>
      <c r="BY96">
        <v>2.5710630000000001</v>
      </c>
      <c r="BZ96">
        <v>1.27182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5.090706</v>
      </c>
      <c r="CK96">
        <v>1.7915730000000001</v>
      </c>
      <c r="CL96">
        <v>1.85623</v>
      </c>
      <c r="CM96">
        <v>1.6820839999999999</v>
      </c>
      <c r="CN96">
        <v>1.6969030000000001</v>
      </c>
      <c r="CO96">
        <v>4.113702</v>
      </c>
      <c r="CP96">
        <v>4.0792169999999999</v>
      </c>
      <c r="CQ96">
        <v>3.2909609999999998</v>
      </c>
      <c r="CR96">
        <v>0.82049899999999998</v>
      </c>
      <c r="CS96">
        <v>2.6761710000000001</v>
      </c>
      <c r="CT96">
        <v>0</v>
      </c>
      <c r="CU96">
        <v>0</v>
      </c>
      <c r="CV96">
        <v>0</v>
      </c>
      <c r="CW96">
        <v>0.92096299999999998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73.329730999999981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440.63400000000001</v>
      </c>
      <c r="L97">
        <v>322.92724800000002</v>
      </c>
      <c r="M97">
        <v>89.008067999999994</v>
      </c>
      <c r="N97">
        <v>114.13977199999999</v>
      </c>
      <c r="O97">
        <v>119.53624499999999</v>
      </c>
      <c r="P97">
        <v>123.132777</v>
      </c>
      <c r="Q97">
        <v>10.416964</v>
      </c>
      <c r="R97">
        <v>32.693606000000003</v>
      </c>
      <c r="S97">
        <v>9.0596960000000006</v>
      </c>
      <c r="T97">
        <v>0.53642400000000001</v>
      </c>
      <c r="U97">
        <v>334.28315199999997</v>
      </c>
      <c r="V97">
        <v>7.6631999999999998</v>
      </c>
      <c r="W97">
        <v>35.152535</v>
      </c>
      <c r="X97">
        <v>81.767876999999999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8.7590380000000003</v>
      </c>
      <c r="AG97">
        <v>43.246502999999997</v>
      </c>
      <c r="AH97">
        <v>0</v>
      </c>
      <c r="AI97">
        <v>0</v>
      </c>
      <c r="AJ97">
        <v>0</v>
      </c>
      <c r="AK97">
        <v>52.652889000000002</v>
      </c>
      <c r="AL97">
        <v>38.401252999999997</v>
      </c>
      <c r="AM97">
        <v>0</v>
      </c>
      <c r="AN97">
        <v>0.71308000000000005</v>
      </c>
      <c r="AO97">
        <v>0</v>
      </c>
      <c r="AP97">
        <v>1.4724839999999999</v>
      </c>
      <c r="AQ97">
        <v>0</v>
      </c>
      <c r="AR97">
        <v>4.230086</v>
      </c>
      <c r="AS97">
        <v>4.5099850000000004</v>
      </c>
      <c r="AT97">
        <v>10.774076000000001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73.329730999999981</v>
      </c>
      <c r="BA97">
        <f t="shared" si="4"/>
        <v>1959.0406889999995</v>
      </c>
      <c r="BD97">
        <v>5.1100000000000003</v>
      </c>
      <c r="BE97">
        <v>1.84</v>
      </c>
      <c r="BF97">
        <v>2.12</v>
      </c>
      <c r="BG97">
        <v>1.71</v>
      </c>
      <c r="BH97">
        <v>5.8</v>
      </c>
      <c r="BI97">
        <v>0.81</v>
      </c>
      <c r="BJ97">
        <v>0.4</v>
      </c>
      <c r="BK97">
        <v>1.66</v>
      </c>
      <c r="BL97">
        <v>0</v>
      </c>
      <c r="BM97">
        <v>0.08</v>
      </c>
      <c r="BN97">
        <v>2.2400000000000002</v>
      </c>
      <c r="BO97">
        <v>3.61</v>
      </c>
      <c r="BP97">
        <v>0.25</v>
      </c>
      <c r="BQ97">
        <v>1.92</v>
      </c>
      <c r="BR97">
        <v>2.1</v>
      </c>
      <c r="BS97">
        <v>1.58</v>
      </c>
      <c r="BT97">
        <v>2.8443610000000001</v>
      </c>
      <c r="BU97">
        <v>1.285531</v>
      </c>
      <c r="BV97">
        <v>2.3701919999999999</v>
      </c>
      <c r="BW97">
        <v>1.8608690000000001</v>
      </c>
      <c r="BX97">
        <v>1.8768860000000001</v>
      </c>
      <c r="BY97">
        <v>2.5710630000000001</v>
      </c>
      <c r="BZ97">
        <v>1.27182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5.090706</v>
      </c>
      <c r="CK97">
        <v>1.7915730000000001</v>
      </c>
      <c r="CL97">
        <v>1.85623</v>
      </c>
      <c r="CM97">
        <v>1.6820839999999999</v>
      </c>
      <c r="CN97">
        <v>1.6969030000000001</v>
      </c>
      <c r="CO97">
        <v>4.113702</v>
      </c>
      <c r="CP97">
        <v>4.0792169999999999</v>
      </c>
      <c r="CQ97">
        <v>3.2909609999999998</v>
      </c>
      <c r="CR97">
        <v>0.82049899999999998</v>
      </c>
      <c r="CS97">
        <v>2.6761710000000001</v>
      </c>
      <c r="CT97">
        <v>0</v>
      </c>
      <c r="CU97">
        <v>0</v>
      </c>
      <c r="CV97">
        <v>0</v>
      </c>
      <c r="CW97">
        <v>0.92096299999999998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73.329730999999981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414.77069999999998</v>
      </c>
      <c r="L98">
        <v>322.92724800000002</v>
      </c>
      <c r="M98">
        <v>89.008067999999994</v>
      </c>
      <c r="N98">
        <v>114.13977199999999</v>
      </c>
      <c r="O98">
        <v>119.53624499999999</v>
      </c>
      <c r="P98">
        <v>119.61469700000001</v>
      </c>
      <c r="Q98">
        <v>10.416964</v>
      </c>
      <c r="R98">
        <v>32.693606000000003</v>
      </c>
      <c r="S98">
        <v>9.0596960000000006</v>
      </c>
      <c r="T98">
        <v>0.53642400000000001</v>
      </c>
      <c r="U98">
        <v>334.28315199999997</v>
      </c>
      <c r="V98">
        <v>7.6631999999999998</v>
      </c>
      <c r="W98">
        <v>35.152535</v>
      </c>
      <c r="X98">
        <v>81.767876999999999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8.7590380000000003</v>
      </c>
      <c r="AG98">
        <v>43.246502999999997</v>
      </c>
      <c r="AH98">
        <v>0</v>
      </c>
      <c r="AI98">
        <v>0</v>
      </c>
      <c r="AJ98">
        <v>0</v>
      </c>
      <c r="AK98">
        <v>52.652889000000002</v>
      </c>
      <c r="AL98">
        <v>12.243878</v>
      </c>
      <c r="AM98">
        <v>0</v>
      </c>
      <c r="AN98">
        <v>0.71308000000000005</v>
      </c>
      <c r="AO98">
        <v>0</v>
      </c>
      <c r="AP98">
        <v>1.4724839999999999</v>
      </c>
      <c r="AQ98">
        <v>0</v>
      </c>
      <c r="AR98">
        <v>4.230086</v>
      </c>
      <c r="AS98">
        <v>4.5099850000000004</v>
      </c>
      <c r="AT98">
        <v>10.774076000000001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73.329730999999981</v>
      </c>
      <c r="BA98">
        <f t="shared" si="4"/>
        <v>1903.5019339999994</v>
      </c>
      <c r="BD98">
        <v>5.1100000000000003</v>
      </c>
      <c r="BE98">
        <v>1.84</v>
      </c>
      <c r="BF98">
        <v>2.12</v>
      </c>
      <c r="BG98">
        <v>1.71</v>
      </c>
      <c r="BH98">
        <v>5.8</v>
      </c>
      <c r="BI98">
        <v>0.81</v>
      </c>
      <c r="BJ98">
        <v>0.4</v>
      </c>
      <c r="BK98">
        <v>1.66</v>
      </c>
      <c r="BL98">
        <v>0</v>
      </c>
      <c r="BM98">
        <v>0.08</v>
      </c>
      <c r="BN98">
        <v>2.2400000000000002</v>
      </c>
      <c r="BO98">
        <v>3.61</v>
      </c>
      <c r="BP98">
        <v>0.25</v>
      </c>
      <c r="BQ98">
        <v>1.92</v>
      </c>
      <c r="BR98">
        <v>2.1</v>
      </c>
      <c r="BS98">
        <v>1.58</v>
      </c>
      <c r="BT98">
        <v>2.8443610000000001</v>
      </c>
      <c r="BU98">
        <v>1.285531</v>
      </c>
      <c r="BV98">
        <v>2.3701919999999999</v>
      </c>
      <c r="BW98">
        <v>1.8608690000000001</v>
      </c>
      <c r="BX98">
        <v>1.8768860000000001</v>
      </c>
      <c r="BY98">
        <v>2.5710630000000001</v>
      </c>
      <c r="BZ98">
        <v>1.27182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5.090706</v>
      </c>
      <c r="CK98">
        <v>1.7915730000000001</v>
      </c>
      <c r="CL98">
        <v>1.85623</v>
      </c>
      <c r="CM98">
        <v>1.6820839999999999</v>
      </c>
      <c r="CN98">
        <v>1.6969030000000001</v>
      </c>
      <c r="CO98">
        <v>4.113702</v>
      </c>
      <c r="CP98">
        <v>4.0792169999999999</v>
      </c>
      <c r="CQ98">
        <v>3.2909609999999998</v>
      </c>
      <c r="CR98">
        <v>0.82049899999999998</v>
      </c>
      <c r="CS98">
        <v>2.6761710000000001</v>
      </c>
      <c r="CT98">
        <v>0</v>
      </c>
      <c r="CU98">
        <v>0</v>
      </c>
      <c r="CV98">
        <v>0</v>
      </c>
      <c r="CW98">
        <v>0.92096299999999998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73.329730999999981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4.9709204999999999E-3</v>
      </c>
      <c r="G99">
        <f t="shared" si="6"/>
        <v>2.5456192499999997E-3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13.543350660999989</v>
      </c>
      <c r="L99">
        <f t="shared" si="6"/>
        <v>12.646271108249991</v>
      </c>
      <c r="M99">
        <f t="shared" si="6"/>
        <v>2.0723975122500011</v>
      </c>
      <c r="N99">
        <f t="shared" si="6"/>
        <v>2.7393545280000065</v>
      </c>
      <c r="O99">
        <f t="shared" si="6"/>
        <v>2.8688698799999965</v>
      </c>
      <c r="P99">
        <f t="shared" si="6"/>
        <v>3.0850940145000023</v>
      </c>
      <c r="Q99">
        <f t="shared" si="6"/>
        <v>0.36971410175000025</v>
      </c>
      <c r="R99">
        <f t="shared" si="6"/>
        <v>0.80433393450000124</v>
      </c>
      <c r="S99">
        <f t="shared" si="6"/>
        <v>0.45285220324999981</v>
      </c>
      <c r="T99">
        <f t="shared" si="6"/>
        <v>1.2874175999999972E-2</v>
      </c>
      <c r="U99">
        <f t="shared" si="6"/>
        <v>6.6503245710000032</v>
      </c>
      <c r="V99">
        <f t="shared" si="6"/>
        <v>0.29869482975000028</v>
      </c>
      <c r="W99">
        <f t="shared" si="6"/>
        <v>0.83584959950000148</v>
      </c>
      <c r="X99">
        <f t="shared" si="6"/>
        <v>1.9140178952500029</v>
      </c>
      <c r="Y99">
        <f t="shared" si="6"/>
        <v>0</v>
      </c>
      <c r="Z99">
        <f t="shared" si="6"/>
        <v>5.7840204999999992E-2</v>
      </c>
      <c r="AA99">
        <f t="shared" si="6"/>
        <v>0.12561068250000001</v>
      </c>
      <c r="AB99">
        <f t="shared" si="6"/>
        <v>0.12963925349999997</v>
      </c>
      <c r="AC99">
        <f t="shared" si="6"/>
        <v>0.10488086200000001</v>
      </c>
      <c r="AD99">
        <f t="shared" si="6"/>
        <v>0.14437726075000007</v>
      </c>
      <c r="AE99">
        <f t="shared" si="6"/>
        <v>0.26725628900000004</v>
      </c>
      <c r="AF99">
        <f t="shared" si="6"/>
        <v>0.3490963145</v>
      </c>
      <c r="AG99">
        <f t="shared" si="6"/>
        <v>1.0379160719999987</v>
      </c>
      <c r="AH99">
        <f t="shared" si="6"/>
        <v>0.64574912725</v>
      </c>
      <c r="AI99">
        <f t="shared" si="6"/>
        <v>5.3065743000000012E-2</v>
      </c>
      <c r="AJ99">
        <f t="shared" si="6"/>
        <v>0</v>
      </c>
      <c r="AK99">
        <f t="shared" si="6"/>
        <v>1.2636693359999993</v>
      </c>
      <c r="AL99">
        <f t="shared" si="6"/>
        <v>0.19412112599999978</v>
      </c>
      <c r="AM99">
        <f t="shared" si="6"/>
        <v>4.7553987749999992E-2</v>
      </c>
      <c r="AN99">
        <f t="shared" si="6"/>
        <v>1.7113919999999994E-2</v>
      </c>
      <c r="AO99">
        <f t="shared" si="6"/>
        <v>0</v>
      </c>
      <c r="AP99">
        <f t="shared" si="6"/>
        <v>4.7364902000000028E-2</v>
      </c>
      <c r="AQ99">
        <f t="shared" si="6"/>
        <v>0.63840969625000044</v>
      </c>
      <c r="AR99">
        <f t="shared" si="6"/>
        <v>0.17613022275000018</v>
      </c>
      <c r="AS99">
        <f t="shared" si="6"/>
        <v>0.17402098350000011</v>
      </c>
      <c r="AT99">
        <f t="shared" si="6"/>
        <v>0.25857782400000034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1.7772078157499993</v>
      </c>
      <c r="BA99">
        <f t="shared" si="4"/>
        <v>55.811117178249987</v>
      </c>
      <c r="BD99">
        <f t="shared" ref="BD99:DJ99" si="7">SUM(BD3:BD98)/4000</f>
        <v>0.12264000000000025</v>
      </c>
      <c r="BE99">
        <f t="shared" si="7"/>
        <v>4.4160000000000067E-2</v>
      </c>
      <c r="BF99">
        <f t="shared" si="7"/>
        <v>5.0880000000000064E-2</v>
      </c>
      <c r="BG99">
        <f t="shared" si="7"/>
        <v>4.1039999999999993E-2</v>
      </c>
      <c r="BH99">
        <f t="shared" si="7"/>
        <v>0.13920000000000007</v>
      </c>
      <c r="BI99">
        <f t="shared" si="7"/>
        <v>1.9669999999999972E-2</v>
      </c>
      <c r="BJ99">
        <f t="shared" si="7"/>
        <v>9.7799999999999901E-3</v>
      </c>
      <c r="BK99">
        <f t="shared" si="7"/>
        <v>3.9839999999999938E-2</v>
      </c>
      <c r="BL99">
        <f t="shared" si="7"/>
        <v>1.1684999999999994E-2</v>
      </c>
      <c r="BM99">
        <f t="shared" si="7"/>
        <v>1.9200000000000013E-3</v>
      </c>
      <c r="BN99">
        <f t="shared" si="7"/>
        <v>4.2725000000000062E-2</v>
      </c>
      <c r="BO99">
        <f t="shared" si="7"/>
        <v>8.6640000000000203E-2</v>
      </c>
      <c r="BP99">
        <f t="shared" si="7"/>
        <v>6.0000000000000001E-3</v>
      </c>
      <c r="BQ99">
        <f t="shared" si="7"/>
        <v>4.6079999999999934E-2</v>
      </c>
      <c r="BR99">
        <f t="shared" si="7"/>
        <v>5.039999999999991E-2</v>
      </c>
      <c r="BS99">
        <f t="shared" si="7"/>
        <v>3.7920000000000016E-2</v>
      </c>
      <c r="BT99">
        <f t="shared" si="7"/>
        <v>6.8264663999999933E-2</v>
      </c>
      <c r="BU99">
        <f t="shared" si="7"/>
        <v>3.085274400000006E-2</v>
      </c>
      <c r="BV99">
        <f t="shared" si="7"/>
        <v>5.6789052000000041E-2</v>
      </c>
      <c r="BW99">
        <f t="shared" si="7"/>
        <v>4.4660856000000013E-2</v>
      </c>
      <c r="BX99">
        <f t="shared" si="7"/>
        <v>4.5045264000000071E-2</v>
      </c>
      <c r="BY99">
        <f t="shared" si="7"/>
        <v>6.1705512000000087E-2</v>
      </c>
      <c r="BZ99">
        <f t="shared" si="7"/>
        <v>3.0523680000000043E-2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0.12217694400000019</v>
      </c>
      <c r="CK99">
        <f t="shared" si="7"/>
        <v>4.2997752E-2</v>
      </c>
      <c r="CL99">
        <f t="shared" si="7"/>
        <v>4.454952000000003E-2</v>
      </c>
      <c r="CM99">
        <f t="shared" si="7"/>
        <v>4.3734184000000065E-2</v>
      </c>
      <c r="CN99">
        <f t="shared" si="7"/>
        <v>4.0485704000000032E-2</v>
      </c>
      <c r="CO99">
        <f t="shared" si="7"/>
        <v>9.8728847999999855E-2</v>
      </c>
      <c r="CP99">
        <f t="shared" si="7"/>
        <v>9.7901207999999768E-2</v>
      </c>
      <c r="CQ99">
        <f t="shared" si="7"/>
        <v>7.8983064000000006E-2</v>
      </c>
      <c r="CR99">
        <f t="shared" si="7"/>
        <v>1.9691975999999983E-2</v>
      </c>
      <c r="CS99">
        <f t="shared" si="7"/>
        <v>6.4228104000000105E-2</v>
      </c>
      <c r="CT99">
        <f t="shared" si="7"/>
        <v>3.677442500000001E-3</v>
      </c>
      <c r="CU99">
        <f t="shared" si="7"/>
        <v>5.2904814999999994E-3</v>
      </c>
      <c r="CV99">
        <f t="shared" si="7"/>
        <v>5.1557045000000003E-3</v>
      </c>
      <c r="CW99">
        <f t="shared" si="7"/>
        <v>2.1185111250000006E-2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1.7772078157499993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K2" t="s">
        <v>14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K2" t="s">
        <v>14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44930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142.72999999999999</v>
      </c>
      <c r="C3" s="75">
        <v>35.44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69.92</v>
      </c>
      <c r="J3">
        <v>114.95</v>
      </c>
      <c r="K3">
        <v>100.34</v>
      </c>
      <c r="L3">
        <v>1.08</v>
      </c>
      <c r="M3">
        <v>25.51</v>
      </c>
      <c r="N3" s="135">
        <v>0</v>
      </c>
      <c r="O3" s="135">
        <v>0</v>
      </c>
      <c r="P3" s="135">
        <v>0</v>
      </c>
      <c r="Q3">
        <v>1.33</v>
      </c>
      <c r="R3">
        <v>0</v>
      </c>
      <c r="S3">
        <v>1.52</v>
      </c>
      <c r="T3">
        <v>118.44</v>
      </c>
      <c r="U3">
        <v>39.479999999999997</v>
      </c>
      <c r="V3">
        <v>39.479999999999997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23.89</v>
      </c>
      <c r="AD3">
        <v>2.76</v>
      </c>
      <c r="AE3">
        <v>2.76</v>
      </c>
      <c r="AF3">
        <v>1.31</v>
      </c>
    </row>
    <row r="4" spans="1:32">
      <c r="A4" t="s">
        <v>46</v>
      </c>
      <c r="B4" s="75">
        <v>123.57</v>
      </c>
      <c r="C4" s="75">
        <v>35.44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69.92</v>
      </c>
      <c r="J4">
        <v>95.79</v>
      </c>
      <c r="K4">
        <v>100.34</v>
      </c>
      <c r="L4">
        <v>1.08</v>
      </c>
      <c r="M4">
        <v>24.8</v>
      </c>
      <c r="N4" s="135">
        <v>0</v>
      </c>
      <c r="O4" s="135">
        <v>0</v>
      </c>
      <c r="P4" s="135">
        <v>0</v>
      </c>
      <c r="Q4">
        <v>1.33</v>
      </c>
      <c r="R4">
        <v>0</v>
      </c>
      <c r="S4">
        <v>1.52</v>
      </c>
      <c r="T4">
        <v>118.46</v>
      </c>
      <c r="U4">
        <v>39.49</v>
      </c>
      <c r="V4">
        <v>39.47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23.58</v>
      </c>
      <c r="AD4">
        <v>2.74</v>
      </c>
      <c r="AE4">
        <v>2.74</v>
      </c>
      <c r="AF4">
        <v>1.31</v>
      </c>
    </row>
    <row r="5" spans="1:32">
      <c r="A5" t="s">
        <v>47</v>
      </c>
      <c r="B5" s="75">
        <v>123.57</v>
      </c>
      <c r="C5" s="75">
        <v>35.44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69.92</v>
      </c>
      <c r="J5">
        <v>74.72</v>
      </c>
      <c r="K5">
        <v>100.34</v>
      </c>
      <c r="L5">
        <v>1.08</v>
      </c>
      <c r="M5">
        <v>28.66</v>
      </c>
      <c r="N5" s="135">
        <v>0</v>
      </c>
      <c r="O5" s="135">
        <v>0</v>
      </c>
      <c r="P5" s="135">
        <v>0</v>
      </c>
      <c r="Q5">
        <v>1.33</v>
      </c>
      <c r="R5">
        <v>0</v>
      </c>
      <c r="S5">
        <v>1.52</v>
      </c>
      <c r="T5">
        <v>122.97</v>
      </c>
      <c r="U5">
        <v>40.99</v>
      </c>
      <c r="V5">
        <v>40.99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23.26</v>
      </c>
      <c r="AD5">
        <v>2.74</v>
      </c>
      <c r="AE5">
        <v>2.74</v>
      </c>
      <c r="AF5">
        <v>1.31</v>
      </c>
    </row>
    <row r="6" spans="1:32">
      <c r="A6" t="s">
        <v>48</v>
      </c>
      <c r="B6" s="75">
        <v>123.57</v>
      </c>
      <c r="C6" s="75">
        <v>35.44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69.92</v>
      </c>
      <c r="J6">
        <v>74.72</v>
      </c>
      <c r="K6">
        <v>100.34</v>
      </c>
      <c r="L6">
        <v>1.08</v>
      </c>
      <c r="M6">
        <v>28.08</v>
      </c>
      <c r="N6" s="135">
        <v>0</v>
      </c>
      <c r="O6" s="135">
        <v>0</v>
      </c>
      <c r="P6" s="135">
        <v>0</v>
      </c>
      <c r="Q6">
        <v>1.33</v>
      </c>
      <c r="R6">
        <v>0</v>
      </c>
      <c r="S6">
        <v>1.52</v>
      </c>
      <c r="T6">
        <v>122.96</v>
      </c>
      <c r="U6">
        <v>40.99</v>
      </c>
      <c r="V6">
        <v>40.97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23.2</v>
      </c>
      <c r="AD6">
        <v>2.71</v>
      </c>
      <c r="AE6">
        <v>2.71</v>
      </c>
      <c r="AF6">
        <v>1.31</v>
      </c>
    </row>
    <row r="7" spans="1:32">
      <c r="A7" t="s">
        <v>49</v>
      </c>
      <c r="B7" s="75">
        <v>123.57</v>
      </c>
      <c r="C7" s="75">
        <v>35.44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69.92</v>
      </c>
      <c r="J7">
        <v>74.72</v>
      </c>
      <c r="K7">
        <v>100.34</v>
      </c>
      <c r="L7">
        <v>1.08</v>
      </c>
      <c r="M7">
        <v>27.64</v>
      </c>
      <c r="N7" s="135">
        <v>0</v>
      </c>
      <c r="O7" s="135">
        <v>0</v>
      </c>
      <c r="P7" s="135">
        <v>0</v>
      </c>
      <c r="Q7">
        <v>1.33</v>
      </c>
      <c r="R7">
        <v>0</v>
      </c>
      <c r="S7">
        <v>1.52</v>
      </c>
      <c r="T7">
        <v>122.91</v>
      </c>
      <c r="U7">
        <v>40.97</v>
      </c>
      <c r="V7">
        <v>40.96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22.93</v>
      </c>
      <c r="AD7">
        <v>2.71</v>
      </c>
      <c r="AE7">
        <v>2.71</v>
      </c>
      <c r="AF7">
        <v>1.31</v>
      </c>
    </row>
    <row r="8" spans="1:32">
      <c r="A8" t="s">
        <v>50</v>
      </c>
      <c r="B8" s="75">
        <v>123.57</v>
      </c>
      <c r="C8" s="75">
        <v>35.44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69.92</v>
      </c>
      <c r="J8">
        <v>74.72</v>
      </c>
      <c r="K8">
        <v>100.34</v>
      </c>
      <c r="L8">
        <v>1.08</v>
      </c>
      <c r="M8">
        <v>27.21</v>
      </c>
      <c r="N8" s="135">
        <v>0</v>
      </c>
      <c r="O8" s="135">
        <v>0</v>
      </c>
      <c r="P8" s="135">
        <v>0</v>
      </c>
      <c r="Q8">
        <v>1.33</v>
      </c>
      <c r="R8">
        <v>0</v>
      </c>
      <c r="S8">
        <v>1.52</v>
      </c>
      <c r="T8">
        <v>122.93</v>
      </c>
      <c r="U8">
        <v>40.98</v>
      </c>
      <c r="V8">
        <v>40.97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22.78</v>
      </c>
      <c r="AD8">
        <v>2.68</v>
      </c>
      <c r="AE8">
        <v>2.68</v>
      </c>
      <c r="AF8">
        <v>1.31</v>
      </c>
    </row>
    <row r="9" spans="1:32">
      <c r="A9" t="s">
        <v>51</v>
      </c>
      <c r="B9" s="75">
        <v>123.57</v>
      </c>
      <c r="C9" s="75">
        <v>35.44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69.92</v>
      </c>
      <c r="J9">
        <v>74.72</v>
      </c>
      <c r="K9">
        <v>100.34</v>
      </c>
      <c r="L9">
        <v>1.08</v>
      </c>
      <c r="M9">
        <v>26.83</v>
      </c>
      <c r="N9" s="135">
        <v>0</v>
      </c>
      <c r="O9" s="135">
        <v>0</v>
      </c>
      <c r="P9" s="135">
        <v>0</v>
      </c>
      <c r="Q9">
        <v>1.33</v>
      </c>
      <c r="R9">
        <v>0</v>
      </c>
      <c r="S9">
        <v>1.52</v>
      </c>
      <c r="T9">
        <v>122.96</v>
      </c>
      <c r="U9">
        <v>40.99</v>
      </c>
      <c r="V9">
        <v>40.97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22.44</v>
      </c>
      <c r="AD9">
        <v>2.66</v>
      </c>
      <c r="AE9">
        <v>2.66</v>
      </c>
      <c r="AF9">
        <v>1.31</v>
      </c>
    </row>
    <row r="10" spans="1:32">
      <c r="A10" t="s">
        <v>52</v>
      </c>
      <c r="B10" s="75">
        <v>123.57</v>
      </c>
      <c r="C10" s="75">
        <v>35.44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69.92</v>
      </c>
      <c r="J10">
        <v>74.72</v>
      </c>
      <c r="K10">
        <v>100.34</v>
      </c>
      <c r="L10">
        <v>1.08</v>
      </c>
      <c r="M10">
        <v>26.44</v>
      </c>
      <c r="N10" s="135">
        <v>0</v>
      </c>
      <c r="O10" s="135">
        <v>0</v>
      </c>
      <c r="P10" s="135">
        <v>0</v>
      </c>
      <c r="Q10">
        <v>1.33</v>
      </c>
      <c r="R10">
        <v>0</v>
      </c>
      <c r="S10">
        <v>1.52</v>
      </c>
      <c r="T10">
        <v>122.96</v>
      </c>
      <c r="U10">
        <v>40.99</v>
      </c>
      <c r="V10">
        <v>40.98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22.28</v>
      </c>
      <c r="AD10">
        <v>2.65</v>
      </c>
      <c r="AE10">
        <v>2.65</v>
      </c>
      <c r="AF10">
        <v>1.31</v>
      </c>
    </row>
    <row r="11" spans="1:32">
      <c r="A11" t="s">
        <v>53</v>
      </c>
      <c r="B11" s="75">
        <v>123.57</v>
      </c>
      <c r="C11" s="75">
        <v>35.44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69.92</v>
      </c>
      <c r="J11">
        <v>74.72</v>
      </c>
      <c r="K11">
        <v>100.34</v>
      </c>
      <c r="L11">
        <v>1.08</v>
      </c>
      <c r="M11">
        <v>25.99</v>
      </c>
      <c r="N11" s="135">
        <v>0</v>
      </c>
      <c r="O11" s="135">
        <v>0</v>
      </c>
      <c r="P11" s="135">
        <v>0</v>
      </c>
      <c r="Q11">
        <v>1.29</v>
      </c>
      <c r="R11">
        <v>0</v>
      </c>
      <c r="S11">
        <v>1.52</v>
      </c>
      <c r="T11">
        <v>123</v>
      </c>
      <c r="U11">
        <v>41</v>
      </c>
      <c r="V11">
        <v>40.99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21.87</v>
      </c>
      <c r="AD11">
        <v>2.5299999999999998</v>
      </c>
      <c r="AE11">
        <v>2.5299999999999998</v>
      </c>
      <c r="AF11">
        <v>1.31</v>
      </c>
    </row>
    <row r="12" spans="1:32">
      <c r="A12" t="s">
        <v>54</v>
      </c>
      <c r="B12" s="75">
        <v>123.57</v>
      </c>
      <c r="C12" s="75">
        <v>35.44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69.92</v>
      </c>
      <c r="J12">
        <v>74.72</v>
      </c>
      <c r="K12">
        <v>100.34</v>
      </c>
      <c r="L12">
        <v>1.08</v>
      </c>
      <c r="M12">
        <v>25.39</v>
      </c>
      <c r="N12" s="135">
        <v>0</v>
      </c>
      <c r="O12" s="135">
        <v>0</v>
      </c>
      <c r="P12" s="135">
        <v>0</v>
      </c>
      <c r="Q12">
        <v>1.29</v>
      </c>
      <c r="R12">
        <v>0</v>
      </c>
      <c r="S12">
        <v>1.52</v>
      </c>
      <c r="T12">
        <v>122.3</v>
      </c>
      <c r="U12">
        <v>40.770000000000003</v>
      </c>
      <c r="V12">
        <v>40.76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21.68</v>
      </c>
      <c r="AD12">
        <v>2.5499999999999998</v>
      </c>
      <c r="AE12">
        <v>2.5499999999999998</v>
      </c>
      <c r="AF12">
        <v>1.31</v>
      </c>
    </row>
    <row r="13" spans="1:32">
      <c r="A13" t="s">
        <v>55</v>
      </c>
      <c r="B13" s="75">
        <v>123.57</v>
      </c>
      <c r="C13" s="75">
        <v>35.44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69.92</v>
      </c>
      <c r="J13">
        <v>74.72</v>
      </c>
      <c r="K13">
        <v>100.34</v>
      </c>
      <c r="L13">
        <v>1.08</v>
      </c>
      <c r="M13">
        <v>24.85</v>
      </c>
      <c r="N13" s="135">
        <v>0</v>
      </c>
      <c r="O13" s="135">
        <v>0</v>
      </c>
      <c r="P13" s="135">
        <v>0</v>
      </c>
      <c r="Q13">
        <v>1.29</v>
      </c>
      <c r="R13">
        <v>0</v>
      </c>
      <c r="S13">
        <v>1.52</v>
      </c>
      <c r="T13">
        <v>103.17</v>
      </c>
      <c r="U13">
        <v>34.39</v>
      </c>
      <c r="V13">
        <v>34.380000000000003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21.47</v>
      </c>
      <c r="AD13">
        <v>2.5499999999999998</v>
      </c>
      <c r="AE13">
        <v>2.5499999999999998</v>
      </c>
      <c r="AF13">
        <v>1.31</v>
      </c>
    </row>
    <row r="14" spans="1:32">
      <c r="A14" t="s">
        <v>56</v>
      </c>
      <c r="B14" s="75">
        <v>123.57</v>
      </c>
      <c r="C14" s="75">
        <v>35.44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69.92</v>
      </c>
      <c r="J14">
        <v>74.72</v>
      </c>
      <c r="K14">
        <v>100.34</v>
      </c>
      <c r="L14">
        <v>1.08</v>
      </c>
      <c r="M14">
        <v>24.5</v>
      </c>
      <c r="N14" s="135">
        <v>0</v>
      </c>
      <c r="O14" s="135">
        <v>0</v>
      </c>
      <c r="P14" s="135">
        <v>0</v>
      </c>
      <c r="Q14">
        <v>1.29</v>
      </c>
      <c r="R14">
        <v>0</v>
      </c>
      <c r="S14">
        <v>1.52</v>
      </c>
      <c r="T14">
        <v>102.91</v>
      </c>
      <c r="U14">
        <v>34.299999999999997</v>
      </c>
      <c r="V14">
        <v>34.299999999999997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15.23</v>
      </c>
      <c r="AD14">
        <v>2.06</v>
      </c>
      <c r="AE14">
        <v>2.06</v>
      </c>
      <c r="AF14">
        <v>1.31</v>
      </c>
    </row>
    <row r="15" spans="1:32">
      <c r="A15" t="s">
        <v>57</v>
      </c>
      <c r="B15" s="75">
        <v>123.57</v>
      </c>
      <c r="C15" s="75">
        <v>35.44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69.92</v>
      </c>
      <c r="J15">
        <v>74.72</v>
      </c>
      <c r="K15">
        <v>100.34</v>
      </c>
      <c r="L15">
        <v>1.08</v>
      </c>
      <c r="M15">
        <v>24.16</v>
      </c>
      <c r="N15" s="135">
        <v>0</v>
      </c>
      <c r="O15" s="135">
        <v>0</v>
      </c>
      <c r="P15" s="135">
        <v>0</v>
      </c>
      <c r="Q15">
        <v>1.29</v>
      </c>
      <c r="R15">
        <v>0</v>
      </c>
      <c r="S15">
        <v>1.52</v>
      </c>
      <c r="T15">
        <v>101.72</v>
      </c>
      <c r="U15">
        <v>33.909999999999997</v>
      </c>
      <c r="V15">
        <v>33.9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14.95</v>
      </c>
      <c r="AD15">
        <v>2.0699999999999998</v>
      </c>
      <c r="AE15">
        <v>2.0699999999999998</v>
      </c>
      <c r="AF15">
        <v>1.31</v>
      </c>
    </row>
    <row r="16" spans="1:32">
      <c r="A16" t="s">
        <v>58</v>
      </c>
      <c r="B16" s="75">
        <v>123.57</v>
      </c>
      <c r="C16" s="75">
        <v>35.44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69.92</v>
      </c>
      <c r="J16">
        <v>74.72</v>
      </c>
      <c r="K16">
        <v>100.34</v>
      </c>
      <c r="L16">
        <v>1.08</v>
      </c>
      <c r="M16">
        <v>23.91</v>
      </c>
      <c r="N16" s="135">
        <v>0</v>
      </c>
      <c r="O16" s="135">
        <v>0</v>
      </c>
      <c r="P16" s="135">
        <v>0</v>
      </c>
      <c r="Q16">
        <v>1.29</v>
      </c>
      <c r="R16">
        <v>0</v>
      </c>
      <c r="S16">
        <v>1.52</v>
      </c>
      <c r="T16">
        <v>99.88</v>
      </c>
      <c r="U16">
        <v>33.29</v>
      </c>
      <c r="V16">
        <v>33.29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14.64</v>
      </c>
      <c r="AD16">
        <v>2.0699999999999998</v>
      </c>
      <c r="AE16">
        <v>2.0699999999999998</v>
      </c>
      <c r="AF16">
        <v>1.31</v>
      </c>
    </row>
    <row r="17" spans="1:32">
      <c r="A17" t="s">
        <v>59</v>
      </c>
      <c r="B17" s="75">
        <v>123.57</v>
      </c>
      <c r="C17" s="75">
        <v>35.44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69.92</v>
      </c>
      <c r="J17">
        <v>74.72</v>
      </c>
      <c r="K17">
        <v>100.34</v>
      </c>
      <c r="L17">
        <v>1.08</v>
      </c>
      <c r="M17">
        <v>23.58</v>
      </c>
      <c r="N17" s="135">
        <v>0</v>
      </c>
      <c r="O17" s="135">
        <v>0</v>
      </c>
      <c r="P17" s="135">
        <v>0</v>
      </c>
      <c r="Q17">
        <v>1.29</v>
      </c>
      <c r="R17">
        <v>0</v>
      </c>
      <c r="S17">
        <v>1.52</v>
      </c>
      <c r="T17">
        <v>98.39</v>
      </c>
      <c r="U17">
        <v>32.799999999999997</v>
      </c>
      <c r="V17">
        <v>32.79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14.48</v>
      </c>
      <c r="AD17">
        <v>2.1</v>
      </c>
      <c r="AE17">
        <v>2.1</v>
      </c>
      <c r="AF17">
        <v>1.31</v>
      </c>
    </row>
    <row r="18" spans="1:32">
      <c r="A18" t="s">
        <v>60</v>
      </c>
      <c r="B18" s="75">
        <v>123.57</v>
      </c>
      <c r="C18" s="75">
        <v>35.44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69.92</v>
      </c>
      <c r="J18">
        <v>74.72</v>
      </c>
      <c r="K18">
        <v>100.34</v>
      </c>
      <c r="L18">
        <v>1.08</v>
      </c>
      <c r="M18">
        <v>23.22</v>
      </c>
      <c r="N18" s="135">
        <v>0</v>
      </c>
      <c r="O18" s="135">
        <v>0</v>
      </c>
      <c r="P18" s="135">
        <v>0</v>
      </c>
      <c r="Q18">
        <v>1.29</v>
      </c>
      <c r="R18">
        <v>0</v>
      </c>
      <c r="S18">
        <v>1.52</v>
      </c>
      <c r="T18">
        <v>96.69</v>
      </c>
      <c r="U18">
        <v>32.229999999999997</v>
      </c>
      <c r="V18">
        <v>32.229999999999997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14.24</v>
      </c>
      <c r="AD18">
        <v>2.1</v>
      </c>
      <c r="AE18">
        <v>2.1</v>
      </c>
      <c r="AF18">
        <v>1.31</v>
      </c>
    </row>
    <row r="19" spans="1:32">
      <c r="A19" t="s">
        <v>61</v>
      </c>
      <c r="B19" s="75">
        <v>123.57</v>
      </c>
      <c r="C19" s="75">
        <v>35.44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69.92</v>
      </c>
      <c r="J19">
        <v>74.72</v>
      </c>
      <c r="K19">
        <v>100.34</v>
      </c>
      <c r="L19">
        <v>1.08</v>
      </c>
      <c r="M19">
        <v>22.83</v>
      </c>
      <c r="N19" s="135">
        <v>0</v>
      </c>
      <c r="O19" s="135">
        <v>0</v>
      </c>
      <c r="P19" s="135">
        <v>0</v>
      </c>
      <c r="Q19">
        <v>1.29</v>
      </c>
      <c r="R19">
        <v>0</v>
      </c>
      <c r="S19">
        <v>1.52</v>
      </c>
      <c r="T19">
        <v>95.08</v>
      </c>
      <c r="U19">
        <v>31.69</v>
      </c>
      <c r="V19">
        <v>31.69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14.23</v>
      </c>
      <c r="AD19">
        <v>2.11</v>
      </c>
      <c r="AE19">
        <v>2.11</v>
      </c>
      <c r="AF19">
        <v>1.31</v>
      </c>
    </row>
    <row r="20" spans="1:32">
      <c r="A20" t="s">
        <v>62</v>
      </c>
      <c r="B20" s="75">
        <v>123.57</v>
      </c>
      <c r="C20" s="75">
        <v>35.44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69.92</v>
      </c>
      <c r="J20">
        <v>74.72</v>
      </c>
      <c r="K20">
        <v>100.34</v>
      </c>
      <c r="L20">
        <v>1.08</v>
      </c>
      <c r="M20">
        <v>22.45</v>
      </c>
      <c r="N20" s="135">
        <v>0</v>
      </c>
      <c r="O20" s="135">
        <v>0</v>
      </c>
      <c r="P20" s="135">
        <v>0</v>
      </c>
      <c r="Q20">
        <v>1.29</v>
      </c>
      <c r="R20">
        <v>0</v>
      </c>
      <c r="S20">
        <v>1.52</v>
      </c>
      <c r="T20">
        <v>93.2</v>
      </c>
      <c r="U20">
        <v>31.07</v>
      </c>
      <c r="V20">
        <v>31.06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14.09</v>
      </c>
      <c r="AD20">
        <v>2.11</v>
      </c>
      <c r="AE20">
        <v>2.11</v>
      </c>
      <c r="AF20">
        <v>1.31</v>
      </c>
    </row>
    <row r="21" spans="1:32">
      <c r="A21" t="s">
        <v>63</v>
      </c>
      <c r="B21" s="75">
        <v>121.15</v>
      </c>
      <c r="C21" s="75">
        <v>34.71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69.92</v>
      </c>
      <c r="J21">
        <v>74.72</v>
      </c>
      <c r="K21">
        <v>100.34</v>
      </c>
      <c r="L21">
        <v>1.08</v>
      </c>
      <c r="M21">
        <v>22.15</v>
      </c>
      <c r="N21" s="135">
        <v>0</v>
      </c>
      <c r="O21" s="135">
        <v>0</v>
      </c>
      <c r="P21" s="135">
        <v>0</v>
      </c>
      <c r="Q21">
        <v>1.29</v>
      </c>
      <c r="R21">
        <v>0</v>
      </c>
      <c r="S21">
        <v>1.52</v>
      </c>
      <c r="T21">
        <v>91.95</v>
      </c>
      <c r="U21">
        <v>30.65</v>
      </c>
      <c r="V21">
        <v>30.64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14.01</v>
      </c>
      <c r="AD21">
        <v>2.12</v>
      </c>
      <c r="AE21">
        <v>2.12</v>
      </c>
      <c r="AF21">
        <v>1.31</v>
      </c>
    </row>
    <row r="22" spans="1:32">
      <c r="A22" t="s">
        <v>64</v>
      </c>
      <c r="B22" s="75">
        <v>121.15</v>
      </c>
      <c r="C22" s="75">
        <v>34.71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69.92</v>
      </c>
      <c r="J22">
        <v>95.79</v>
      </c>
      <c r="K22">
        <v>100.34</v>
      </c>
      <c r="L22">
        <v>1.08</v>
      </c>
      <c r="M22">
        <v>21.93</v>
      </c>
      <c r="N22" s="135">
        <v>0</v>
      </c>
      <c r="O22" s="135">
        <v>0</v>
      </c>
      <c r="P22" s="135">
        <v>0</v>
      </c>
      <c r="Q22">
        <v>1.29</v>
      </c>
      <c r="R22">
        <v>0</v>
      </c>
      <c r="S22">
        <v>1.52</v>
      </c>
      <c r="T22">
        <v>90.17</v>
      </c>
      <c r="U22">
        <v>30.06</v>
      </c>
      <c r="V22">
        <v>30.05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13.9</v>
      </c>
      <c r="AD22">
        <v>2.12</v>
      </c>
      <c r="AE22">
        <v>2.12</v>
      </c>
      <c r="AF22">
        <v>1.31</v>
      </c>
    </row>
    <row r="23" spans="1:32">
      <c r="A23" t="s">
        <v>65</v>
      </c>
      <c r="B23" s="75">
        <v>154.81</v>
      </c>
      <c r="C23" s="75">
        <v>47.08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65.78</v>
      </c>
      <c r="J23">
        <v>114.95</v>
      </c>
      <c r="K23">
        <v>100.34</v>
      </c>
      <c r="L23">
        <v>1.08</v>
      </c>
      <c r="M23">
        <v>17.87</v>
      </c>
      <c r="N23" s="135">
        <v>0</v>
      </c>
      <c r="O23" s="135">
        <v>0</v>
      </c>
      <c r="P23" s="135">
        <v>0</v>
      </c>
      <c r="Q23">
        <v>1.29</v>
      </c>
      <c r="R23">
        <v>0</v>
      </c>
      <c r="S23">
        <v>1.52</v>
      </c>
      <c r="T23">
        <v>91.71</v>
      </c>
      <c r="U23">
        <v>30.57</v>
      </c>
      <c r="V23">
        <v>30.56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13.86</v>
      </c>
      <c r="AD23">
        <v>2.62</v>
      </c>
      <c r="AE23">
        <v>2.62</v>
      </c>
      <c r="AF23">
        <v>1.31</v>
      </c>
    </row>
    <row r="24" spans="1:32">
      <c r="A24" t="s">
        <v>66</v>
      </c>
      <c r="B24" s="75">
        <v>154.81</v>
      </c>
      <c r="C24" s="75">
        <v>47.81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65.78</v>
      </c>
      <c r="J24">
        <v>132.19</v>
      </c>
      <c r="K24">
        <v>100.34</v>
      </c>
      <c r="L24">
        <v>1.08</v>
      </c>
      <c r="M24">
        <v>17.649999999999999</v>
      </c>
      <c r="N24" s="135">
        <v>0</v>
      </c>
      <c r="O24" s="135">
        <v>0</v>
      </c>
      <c r="P24" s="135">
        <v>0</v>
      </c>
      <c r="Q24">
        <v>1.29</v>
      </c>
      <c r="R24">
        <v>0</v>
      </c>
      <c r="S24">
        <v>1.52</v>
      </c>
      <c r="T24">
        <v>91.74</v>
      </c>
      <c r="U24">
        <v>30.58</v>
      </c>
      <c r="V24">
        <v>30.58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13.7</v>
      </c>
      <c r="AD24">
        <v>2.62</v>
      </c>
      <c r="AE24">
        <v>2.62</v>
      </c>
      <c r="AF24">
        <v>1.31</v>
      </c>
    </row>
    <row r="25" spans="1:32">
      <c r="A25" t="s">
        <v>67</v>
      </c>
      <c r="B25" s="75">
        <v>154.81</v>
      </c>
      <c r="C25" s="75">
        <v>47.81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65.78</v>
      </c>
      <c r="J25">
        <v>132.19</v>
      </c>
      <c r="K25">
        <v>100.34</v>
      </c>
      <c r="L25">
        <v>1.08</v>
      </c>
      <c r="M25">
        <v>17.43</v>
      </c>
      <c r="N25" s="135">
        <v>0</v>
      </c>
      <c r="O25" s="135">
        <v>0</v>
      </c>
      <c r="P25" s="135">
        <v>0</v>
      </c>
      <c r="Q25">
        <v>1.29</v>
      </c>
      <c r="R25">
        <v>0</v>
      </c>
      <c r="S25">
        <v>1.52</v>
      </c>
      <c r="T25">
        <v>91.41</v>
      </c>
      <c r="U25">
        <v>30.47</v>
      </c>
      <c r="V25">
        <v>30.46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13.69</v>
      </c>
      <c r="AD25">
        <v>1.78</v>
      </c>
      <c r="AE25">
        <v>1.78</v>
      </c>
      <c r="AF25">
        <v>1.31</v>
      </c>
    </row>
    <row r="26" spans="1:32">
      <c r="A26" t="s">
        <v>68</v>
      </c>
      <c r="B26" s="75">
        <v>244.26</v>
      </c>
      <c r="C26" s="75">
        <v>86.4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65.78</v>
      </c>
      <c r="J26">
        <v>132.19</v>
      </c>
      <c r="K26">
        <v>100.34</v>
      </c>
      <c r="L26">
        <v>1.08</v>
      </c>
      <c r="M26">
        <v>17.22</v>
      </c>
      <c r="N26" s="135">
        <v>0</v>
      </c>
      <c r="O26" s="135">
        <v>0</v>
      </c>
      <c r="P26" s="135">
        <v>0</v>
      </c>
      <c r="Q26">
        <v>1.29</v>
      </c>
      <c r="R26">
        <v>0</v>
      </c>
      <c r="S26">
        <v>1.52</v>
      </c>
      <c r="T26">
        <v>90.89</v>
      </c>
      <c r="U26">
        <v>30.3</v>
      </c>
      <c r="V26">
        <v>30.29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13.48</v>
      </c>
      <c r="AD26">
        <v>1.78</v>
      </c>
      <c r="AE26">
        <v>1.78</v>
      </c>
      <c r="AF26">
        <v>1.31</v>
      </c>
    </row>
    <row r="27" spans="1:32">
      <c r="A27" t="s">
        <v>69</v>
      </c>
      <c r="B27" s="75">
        <v>207.66</v>
      </c>
      <c r="C27" s="75">
        <v>68.52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82.7</v>
      </c>
      <c r="J27">
        <v>132.19</v>
      </c>
      <c r="K27">
        <v>100.34</v>
      </c>
      <c r="L27">
        <v>1.01</v>
      </c>
      <c r="M27">
        <v>17.07</v>
      </c>
      <c r="N27" s="135">
        <v>0</v>
      </c>
      <c r="O27" s="135">
        <v>0</v>
      </c>
      <c r="P27" s="135">
        <v>0</v>
      </c>
      <c r="Q27">
        <v>1.29</v>
      </c>
      <c r="R27">
        <v>0</v>
      </c>
      <c r="S27">
        <v>1.48</v>
      </c>
      <c r="T27">
        <v>87.24</v>
      </c>
      <c r="U27">
        <v>29.08</v>
      </c>
      <c r="V27">
        <v>29.08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13.43</v>
      </c>
      <c r="AD27">
        <v>1.76</v>
      </c>
      <c r="AE27">
        <v>1.76</v>
      </c>
      <c r="AF27">
        <v>1.31</v>
      </c>
    </row>
    <row r="28" spans="1:32">
      <c r="A28" t="s">
        <v>70</v>
      </c>
      <c r="B28" s="75">
        <v>244.26</v>
      </c>
      <c r="C28" s="75">
        <v>86.4</v>
      </c>
      <c r="D28" s="135">
        <f t="shared" si="0"/>
        <v>0.5</v>
      </c>
      <c r="E28" s="75"/>
      <c r="F28" s="78">
        <v>0</v>
      </c>
      <c r="G28" s="78">
        <v>0</v>
      </c>
      <c r="H28" s="78">
        <v>0</v>
      </c>
      <c r="I28">
        <v>115.02</v>
      </c>
      <c r="J28">
        <v>132.19</v>
      </c>
      <c r="K28">
        <v>100.34</v>
      </c>
      <c r="L28">
        <v>1.01</v>
      </c>
      <c r="M28">
        <v>16.95</v>
      </c>
      <c r="N28" s="135">
        <v>0</v>
      </c>
      <c r="O28" s="135">
        <v>0.5</v>
      </c>
      <c r="P28" s="135">
        <v>0</v>
      </c>
      <c r="Q28">
        <v>1.29</v>
      </c>
      <c r="R28">
        <v>0</v>
      </c>
      <c r="S28">
        <v>1.48</v>
      </c>
      <c r="T28">
        <v>85.73</v>
      </c>
      <c r="U28">
        <v>28.58</v>
      </c>
      <c r="V28">
        <v>28.57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13.32</v>
      </c>
      <c r="AD28">
        <v>1.77</v>
      </c>
      <c r="AE28">
        <v>1.77</v>
      </c>
      <c r="AF28">
        <v>1.31</v>
      </c>
    </row>
    <row r="29" spans="1:32">
      <c r="A29" t="s">
        <v>71</v>
      </c>
      <c r="B29" s="75">
        <v>244.26</v>
      </c>
      <c r="C29" s="75">
        <v>86.4</v>
      </c>
      <c r="D29" s="135">
        <f t="shared" si="0"/>
        <v>2.66</v>
      </c>
      <c r="E29" s="75"/>
      <c r="F29" s="78">
        <v>0</v>
      </c>
      <c r="G29" s="78">
        <v>0</v>
      </c>
      <c r="H29" s="78">
        <v>0</v>
      </c>
      <c r="I29">
        <v>115.02</v>
      </c>
      <c r="J29">
        <v>132.19</v>
      </c>
      <c r="K29">
        <v>100.34</v>
      </c>
      <c r="L29">
        <v>1.01</v>
      </c>
      <c r="M29">
        <v>16.809999999999999</v>
      </c>
      <c r="N29" s="135">
        <v>0</v>
      </c>
      <c r="O29" s="135">
        <v>2.66</v>
      </c>
      <c r="P29" s="135">
        <v>0</v>
      </c>
      <c r="Q29">
        <v>1.29</v>
      </c>
      <c r="R29">
        <v>0</v>
      </c>
      <c r="S29">
        <v>1.48</v>
      </c>
      <c r="T29">
        <v>84.49</v>
      </c>
      <c r="U29">
        <v>28.16</v>
      </c>
      <c r="V29">
        <v>28.17</v>
      </c>
      <c r="W29">
        <v>0</v>
      </c>
      <c r="X29">
        <v>0</v>
      </c>
      <c r="Y29">
        <v>0.25</v>
      </c>
      <c r="Z29">
        <v>0</v>
      </c>
      <c r="AA29">
        <v>1.33</v>
      </c>
      <c r="AB29">
        <v>0.67</v>
      </c>
      <c r="AC29">
        <v>13.23</v>
      </c>
      <c r="AD29">
        <v>1.77</v>
      </c>
      <c r="AE29">
        <v>1.77</v>
      </c>
      <c r="AF29">
        <v>1.31</v>
      </c>
    </row>
    <row r="30" spans="1:32">
      <c r="A30" t="s">
        <v>72</v>
      </c>
      <c r="B30" s="75">
        <v>244.26</v>
      </c>
      <c r="C30" s="75">
        <v>86.4</v>
      </c>
      <c r="D30" s="135">
        <f t="shared" si="0"/>
        <v>8.76</v>
      </c>
      <c r="E30" s="75"/>
      <c r="F30" s="78">
        <v>0</v>
      </c>
      <c r="G30" s="78">
        <v>0</v>
      </c>
      <c r="H30" s="78">
        <v>0</v>
      </c>
      <c r="I30">
        <v>115.02</v>
      </c>
      <c r="J30">
        <v>132.19</v>
      </c>
      <c r="K30">
        <v>100.34</v>
      </c>
      <c r="L30">
        <v>1.01</v>
      </c>
      <c r="M30">
        <v>16.62</v>
      </c>
      <c r="N30" s="135">
        <v>1.85</v>
      </c>
      <c r="O30" s="135">
        <v>5.6</v>
      </c>
      <c r="P30" s="135">
        <v>1.31</v>
      </c>
      <c r="Q30">
        <v>1.29</v>
      </c>
      <c r="R30">
        <v>0</v>
      </c>
      <c r="S30">
        <v>1.48</v>
      </c>
      <c r="T30">
        <v>83.74</v>
      </c>
      <c r="U30">
        <v>27.91</v>
      </c>
      <c r="V30">
        <v>27.92</v>
      </c>
      <c r="W30">
        <v>0</v>
      </c>
      <c r="X30">
        <v>0</v>
      </c>
      <c r="Y30">
        <v>0.6</v>
      </c>
      <c r="Z30">
        <v>0</v>
      </c>
      <c r="AA30">
        <v>5.33</v>
      </c>
      <c r="AB30">
        <v>2.67</v>
      </c>
      <c r="AC30">
        <v>13.22</v>
      </c>
      <c r="AD30">
        <v>1.78</v>
      </c>
      <c r="AE30">
        <v>1.78</v>
      </c>
      <c r="AF30">
        <v>1.31</v>
      </c>
    </row>
    <row r="31" spans="1:32">
      <c r="A31" t="s">
        <v>73</v>
      </c>
      <c r="B31" s="75">
        <v>244.26</v>
      </c>
      <c r="C31" s="75">
        <v>86.4</v>
      </c>
      <c r="D31" s="135">
        <f t="shared" si="0"/>
        <v>23.94</v>
      </c>
      <c r="E31" s="75"/>
      <c r="F31" s="78">
        <v>0</v>
      </c>
      <c r="G31" s="78">
        <v>0</v>
      </c>
      <c r="H31" s="78">
        <v>0</v>
      </c>
      <c r="I31">
        <v>115.02</v>
      </c>
      <c r="J31">
        <v>132.19</v>
      </c>
      <c r="K31">
        <v>100.34</v>
      </c>
      <c r="L31">
        <v>1.01</v>
      </c>
      <c r="M31">
        <v>16.79</v>
      </c>
      <c r="N31" s="135">
        <v>5.87</v>
      </c>
      <c r="O31" s="135">
        <v>11.82</v>
      </c>
      <c r="P31" s="135">
        <v>6.25</v>
      </c>
      <c r="Q31">
        <v>1.29</v>
      </c>
      <c r="R31">
        <v>0.36</v>
      </c>
      <c r="S31">
        <v>1.48</v>
      </c>
      <c r="T31">
        <v>83.25</v>
      </c>
      <c r="U31">
        <v>27.75</v>
      </c>
      <c r="V31">
        <v>27.75</v>
      </c>
      <c r="W31">
        <v>0</v>
      </c>
      <c r="X31">
        <v>0</v>
      </c>
      <c r="Y31">
        <v>0.99</v>
      </c>
      <c r="Z31">
        <v>0</v>
      </c>
      <c r="AA31">
        <v>5.33</v>
      </c>
      <c r="AB31">
        <v>2.67</v>
      </c>
      <c r="AC31">
        <v>13.02</v>
      </c>
      <c r="AD31">
        <v>1.83</v>
      </c>
      <c r="AE31">
        <v>1.83</v>
      </c>
      <c r="AF31">
        <v>1.31</v>
      </c>
    </row>
    <row r="32" spans="1:32">
      <c r="A32" t="s">
        <v>74</v>
      </c>
      <c r="B32" s="75">
        <v>244.26</v>
      </c>
      <c r="C32" s="75">
        <v>86.4</v>
      </c>
      <c r="D32" s="135">
        <f t="shared" si="0"/>
        <v>46.92</v>
      </c>
      <c r="E32" s="75"/>
      <c r="F32" s="78">
        <v>0</v>
      </c>
      <c r="G32" s="78">
        <v>0</v>
      </c>
      <c r="H32" s="78">
        <v>0</v>
      </c>
      <c r="I32">
        <v>115.02</v>
      </c>
      <c r="J32">
        <v>132.19</v>
      </c>
      <c r="K32">
        <v>100.34</v>
      </c>
      <c r="L32">
        <v>1.01</v>
      </c>
      <c r="M32">
        <v>17.04</v>
      </c>
      <c r="N32" s="135">
        <v>11.59</v>
      </c>
      <c r="O32" s="135">
        <v>20.48</v>
      </c>
      <c r="P32" s="135">
        <v>14.85</v>
      </c>
      <c r="Q32">
        <v>1.29</v>
      </c>
      <c r="R32">
        <v>3.7</v>
      </c>
      <c r="S32">
        <v>1.48</v>
      </c>
      <c r="T32">
        <v>93.97</v>
      </c>
      <c r="U32">
        <v>31.32</v>
      </c>
      <c r="V32">
        <v>31.33</v>
      </c>
      <c r="W32">
        <v>0.44</v>
      </c>
      <c r="X32">
        <v>0.09</v>
      </c>
      <c r="Y32">
        <v>1.33</v>
      </c>
      <c r="Z32">
        <v>0</v>
      </c>
      <c r="AA32">
        <v>7.33</v>
      </c>
      <c r="AB32">
        <v>3.67</v>
      </c>
      <c r="AC32">
        <v>12.91</v>
      </c>
      <c r="AD32">
        <v>1.84</v>
      </c>
      <c r="AE32">
        <v>1.84</v>
      </c>
      <c r="AF32">
        <v>1.31</v>
      </c>
    </row>
    <row r="33" spans="1:32">
      <c r="A33" t="s">
        <v>75</v>
      </c>
      <c r="B33" s="75">
        <v>244.26</v>
      </c>
      <c r="C33" s="75">
        <v>86.4</v>
      </c>
      <c r="D33" s="135">
        <f t="shared" si="0"/>
        <v>78.95</v>
      </c>
      <c r="E33" s="75"/>
      <c r="F33" s="78">
        <v>0.11</v>
      </c>
      <c r="G33" s="78">
        <v>0.11</v>
      </c>
      <c r="H33" s="78">
        <v>0.11</v>
      </c>
      <c r="I33">
        <v>115.02</v>
      </c>
      <c r="J33">
        <v>132.19</v>
      </c>
      <c r="K33">
        <v>100.34</v>
      </c>
      <c r="L33">
        <v>1.01</v>
      </c>
      <c r="M33">
        <v>23.07</v>
      </c>
      <c r="N33" s="135">
        <v>25.78</v>
      </c>
      <c r="O33" s="135">
        <v>29.6</v>
      </c>
      <c r="P33" s="135">
        <v>23.57</v>
      </c>
      <c r="Q33">
        <v>1.29</v>
      </c>
      <c r="R33">
        <v>10.1</v>
      </c>
      <c r="S33">
        <v>1.48</v>
      </c>
      <c r="T33">
        <v>94.08</v>
      </c>
      <c r="U33">
        <v>31.36</v>
      </c>
      <c r="V33">
        <v>31.35</v>
      </c>
      <c r="W33">
        <v>1.78</v>
      </c>
      <c r="X33">
        <v>0.35</v>
      </c>
      <c r="Y33">
        <v>2.77</v>
      </c>
      <c r="Z33">
        <v>0.69</v>
      </c>
      <c r="AA33">
        <v>7.33</v>
      </c>
      <c r="AB33">
        <v>3.67</v>
      </c>
      <c r="AC33">
        <v>13.17</v>
      </c>
      <c r="AD33">
        <v>1.85</v>
      </c>
      <c r="AE33">
        <v>1.85</v>
      </c>
      <c r="AF33">
        <v>1.31</v>
      </c>
    </row>
    <row r="34" spans="1:32">
      <c r="A34" t="s">
        <v>76</v>
      </c>
      <c r="B34" s="75">
        <v>244.26</v>
      </c>
      <c r="C34" s="75">
        <v>86.4</v>
      </c>
      <c r="D34" s="135">
        <f t="shared" si="0"/>
        <v>78.55</v>
      </c>
      <c r="E34" s="75"/>
      <c r="F34" s="78">
        <v>0.49</v>
      </c>
      <c r="G34" s="78">
        <v>0.49</v>
      </c>
      <c r="H34" s="78">
        <v>0.5</v>
      </c>
      <c r="I34">
        <v>115.02</v>
      </c>
      <c r="J34">
        <v>132.19</v>
      </c>
      <c r="K34">
        <v>100.34</v>
      </c>
      <c r="L34">
        <v>1.01</v>
      </c>
      <c r="M34">
        <v>22.41</v>
      </c>
      <c r="N34" s="135">
        <v>26.18</v>
      </c>
      <c r="O34" s="135">
        <v>26.18</v>
      </c>
      <c r="P34" s="135">
        <v>26.19</v>
      </c>
      <c r="Q34">
        <v>1.29</v>
      </c>
      <c r="R34">
        <v>17.760000000000002</v>
      </c>
      <c r="S34">
        <v>1.48</v>
      </c>
      <c r="T34">
        <v>94.36</v>
      </c>
      <c r="U34">
        <v>31.45</v>
      </c>
      <c r="V34">
        <v>31.45</v>
      </c>
      <c r="W34">
        <v>9.6199999999999992</v>
      </c>
      <c r="X34">
        <v>1.92</v>
      </c>
      <c r="Y34">
        <v>3.33</v>
      </c>
      <c r="Z34">
        <v>4.3600000000000003</v>
      </c>
      <c r="AA34">
        <v>10.67</v>
      </c>
      <c r="AB34">
        <v>5.33</v>
      </c>
      <c r="AC34">
        <v>10.37</v>
      </c>
      <c r="AD34">
        <v>1.86</v>
      </c>
      <c r="AE34">
        <v>1.86</v>
      </c>
      <c r="AF34">
        <v>1.31</v>
      </c>
    </row>
    <row r="35" spans="1:32">
      <c r="A35" t="s">
        <v>77</v>
      </c>
      <c r="B35" s="75">
        <v>244.26</v>
      </c>
      <c r="C35" s="75">
        <v>86.4</v>
      </c>
      <c r="D35" s="135">
        <f t="shared" si="0"/>
        <v>83.05</v>
      </c>
      <c r="E35" s="75"/>
      <c r="F35" s="78">
        <v>1.25</v>
      </c>
      <c r="G35" s="78">
        <v>1.25</v>
      </c>
      <c r="H35" s="78">
        <v>1.28</v>
      </c>
      <c r="I35">
        <v>115.02</v>
      </c>
      <c r="J35">
        <v>132.19</v>
      </c>
      <c r="K35">
        <v>100.34</v>
      </c>
      <c r="L35">
        <v>1.01</v>
      </c>
      <c r="M35">
        <v>21.75</v>
      </c>
      <c r="N35" s="135">
        <v>27.68</v>
      </c>
      <c r="O35" s="135">
        <v>27.68</v>
      </c>
      <c r="P35" s="135">
        <v>27.69</v>
      </c>
      <c r="Q35">
        <v>1.22</v>
      </c>
      <c r="R35">
        <v>26</v>
      </c>
      <c r="S35">
        <v>1.48</v>
      </c>
      <c r="T35">
        <v>92.18</v>
      </c>
      <c r="U35">
        <v>30.73</v>
      </c>
      <c r="V35">
        <v>30.71</v>
      </c>
      <c r="W35">
        <v>25.33</v>
      </c>
      <c r="X35">
        <v>5.07</v>
      </c>
      <c r="Y35">
        <v>13.6</v>
      </c>
      <c r="Z35">
        <v>9.44</v>
      </c>
      <c r="AA35">
        <v>11.33</v>
      </c>
      <c r="AB35">
        <v>5.67</v>
      </c>
      <c r="AC35">
        <v>10.38</v>
      </c>
      <c r="AD35">
        <v>1.45</v>
      </c>
      <c r="AE35">
        <v>1.45</v>
      </c>
      <c r="AF35">
        <v>1.31</v>
      </c>
    </row>
    <row r="36" spans="1:32">
      <c r="A36" t="s">
        <v>78</v>
      </c>
      <c r="B36" s="75">
        <v>244.26</v>
      </c>
      <c r="C36" s="75">
        <v>86.4</v>
      </c>
      <c r="D36" s="135">
        <f t="shared" si="0"/>
        <v>83.05</v>
      </c>
      <c r="E36" s="75"/>
      <c r="F36" s="78">
        <v>2</v>
      </c>
      <c r="G36" s="78">
        <v>2</v>
      </c>
      <c r="H36" s="78">
        <v>2.0499999999999998</v>
      </c>
      <c r="I36">
        <v>115.02</v>
      </c>
      <c r="J36">
        <v>132.19</v>
      </c>
      <c r="K36">
        <v>100.34</v>
      </c>
      <c r="L36">
        <v>1.01</v>
      </c>
      <c r="M36">
        <v>21.09</v>
      </c>
      <c r="N36" s="135">
        <v>27.68</v>
      </c>
      <c r="O36" s="135">
        <v>27.68</v>
      </c>
      <c r="P36" s="135">
        <v>27.69</v>
      </c>
      <c r="Q36">
        <v>1.22</v>
      </c>
      <c r="R36">
        <v>35.020000000000003</v>
      </c>
      <c r="S36">
        <v>1.48</v>
      </c>
      <c r="T36">
        <v>87.68</v>
      </c>
      <c r="U36">
        <v>29.23</v>
      </c>
      <c r="V36">
        <v>29.21</v>
      </c>
      <c r="W36">
        <v>46.28</v>
      </c>
      <c r="X36">
        <v>9.26</v>
      </c>
      <c r="Y36">
        <v>25.81</v>
      </c>
      <c r="Z36">
        <v>14.92</v>
      </c>
      <c r="AA36">
        <v>16</v>
      </c>
      <c r="AB36">
        <v>8</v>
      </c>
      <c r="AC36">
        <v>10.41</v>
      </c>
      <c r="AD36">
        <v>1.46</v>
      </c>
      <c r="AE36">
        <v>1.46</v>
      </c>
      <c r="AF36">
        <v>1.31</v>
      </c>
    </row>
    <row r="37" spans="1:32">
      <c r="A37" t="s">
        <v>79</v>
      </c>
      <c r="B37" s="75">
        <v>244.26</v>
      </c>
      <c r="C37" s="75">
        <v>86.4</v>
      </c>
      <c r="D37" s="135">
        <f t="shared" si="0"/>
        <v>83.05</v>
      </c>
      <c r="E37" s="75"/>
      <c r="F37" s="78">
        <v>3.08</v>
      </c>
      <c r="G37" s="78">
        <v>3.08</v>
      </c>
      <c r="H37" s="78">
        <v>3.16</v>
      </c>
      <c r="I37">
        <v>115.02</v>
      </c>
      <c r="J37">
        <v>132.19</v>
      </c>
      <c r="K37">
        <v>100.34</v>
      </c>
      <c r="L37">
        <v>1.01</v>
      </c>
      <c r="M37">
        <v>20.420000000000002</v>
      </c>
      <c r="N37" s="135">
        <v>27.68</v>
      </c>
      <c r="O37" s="135">
        <v>27.68</v>
      </c>
      <c r="P37" s="135">
        <v>27.69</v>
      </c>
      <c r="Q37">
        <v>1.22</v>
      </c>
      <c r="R37">
        <v>44.44</v>
      </c>
      <c r="S37">
        <v>1.48</v>
      </c>
      <c r="T37">
        <v>86.2</v>
      </c>
      <c r="U37">
        <v>28.73</v>
      </c>
      <c r="V37">
        <v>28.74</v>
      </c>
      <c r="W37">
        <v>75.63</v>
      </c>
      <c r="X37">
        <v>15.13</v>
      </c>
      <c r="Y37">
        <v>32.69</v>
      </c>
      <c r="Z37">
        <v>19.32</v>
      </c>
      <c r="AA37">
        <v>20</v>
      </c>
      <c r="AB37">
        <v>10</v>
      </c>
      <c r="AC37">
        <v>10.46</v>
      </c>
      <c r="AD37">
        <v>1.49</v>
      </c>
      <c r="AE37">
        <v>1.49</v>
      </c>
      <c r="AF37">
        <v>1.31</v>
      </c>
    </row>
    <row r="38" spans="1:32">
      <c r="A38" t="s">
        <v>80</v>
      </c>
      <c r="B38" s="75">
        <v>244.26</v>
      </c>
      <c r="C38" s="75">
        <v>86.4</v>
      </c>
      <c r="D38" s="135">
        <f t="shared" si="0"/>
        <v>83.05</v>
      </c>
      <c r="E38" s="75"/>
      <c r="F38" s="78">
        <v>4.71</v>
      </c>
      <c r="G38" s="78">
        <v>4.71</v>
      </c>
      <c r="H38" s="78">
        <v>4.83</v>
      </c>
      <c r="I38">
        <v>115.02</v>
      </c>
      <c r="J38">
        <v>132.19</v>
      </c>
      <c r="K38">
        <v>100.34</v>
      </c>
      <c r="L38">
        <v>1.01</v>
      </c>
      <c r="M38">
        <v>19.73</v>
      </c>
      <c r="N38" s="135">
        <v>27.68</v>
      </c>
      <c r="O38" s="135">
        <v>27.68</v>
      </c>
      <c r="P38" s="135">
        <v>27.69</v>
      </c>
      <c r="Q38">
        <v>1.22</v>
      </c>
      <c r="R38">
        <v>54.01</v>
      </c>
      <c r="S38">
        <v>1.48</v>
      </c>
      <c r="T38">
        <v>86.14</v>
      </c>
      <c r="U38">
        <v>28.71</v>
      </c>
      <c r="V38">
        <v>28.71</v>
      </c>
      <c r="W38">
        <v>100.65</v>
      </c>
      <c r="X38">
        <v>20.13</v>
      </c>
      <c r="Y38">
        <v>40.96</v>
      </c>
      <c r="Z38">
        <v>23.59</v>
      </c>
      <c r="AA38">
        <v>15.33</v>
      </c>
      <c r="AB38">
        <v>7.67</v>
      </c>
      <c r="AC38">
        <v>10.51</v>
      </c>
      <c r="AD38">
        <v>1.5</v>
      </c>
      <c r="AE38">
        <v>1.5</v>
      </c>
      <c r="AF38">
        <v>1.31</v>
      </c>
    </row>
    <row r="39" spans="1:32">
      <c r="A39" t="s">
        <v>81</v>
      </c>
      <c r="B39" s="75">
        <v>244.26</v>
      </c>
      <c r="C39" s="75">
        <v>86.4</v>
      </c>
      <c r="D39" s="135">
        <f t="shared" si="0"/>
        <v>83.05</v>
      </c>
      <c r="E39" s="75"/>
      <c r="F39" s="78">
        <v>6.11</v>
      </c>
      <c r="G39" s="78">
        <v>6.11</v>
      </c>
      <c r="H39" s="78">
        <v>6.26</v>
      </c>
      <c r="I39">
        <v>115.02</v>
      </c>
      <c r="J39">
        <v>132.19</v>
      </c>
      <c r="K39">
        <v>100.34</v>
      </c>
      <c r="L39">
        <v>1.01</v>
      </c>
      <c r="M39">
        <v>19.12</v>
      </c>
      <c r="N39" s="135">
        <v>27.68</v>
      </c>
      <c r="O39" s="135">
        <v>27.68</v>
      </c>
      <c r="P39" s="135">
        <v>27.69</v>
      </c>
      <c r="Q39">
        <v>1.22</v>
      </c>
      <c r="R39">
        <v>62.81</v>
      </c>
      <c r="S39">
        <v>1.48</v>
      </c>
      <c r="T39">
        <v>78.45</v>
      </c>
      <c r="U39">
        <v>26.15</v>
      </c>
      <c r="V39">
        <v>26.14</v>
      </c>
      <c r="W39">
        <v>123.1</v>
      </c>
      <c r="X39">
        <v>24.62</v>
      </c>
      <c r="Y39">
        <v>47.69</v>
      </c>
      <c r="Z39">
        <v>27.61</v>
      </c>
      <c r="AA39">
        <v>16</v>
      </c>
      <c r="AB39">
        <v>8</v>
      </c>
      <c r="AC39">
        <v>9.1999999999999993</v>
      </c>
      <c r="AD39">
        <v>1.51</v>
      </c>
      <c r="AE39">
        <v>1.51</v>
      </c>
      <c r="AF39">
        <v>1.31</v>
      </c>
    </row>
    <row r="40" spans="1:32">
      <c r="A40" t="s">
        <v>82</v>
      </c>
      <c r="B40" s="75">
        <v>244.26</v>
      </c>
      <c r="C40" s="75">
        <v>86.4</v>
      </c>
      <c r="D40" s="135">
        <f t="shared" si="0"/>
        <v>83.05</v>
      </c>
      <c r="E40" s="75"/>
      <c r="F40" s="78">
        <v>7.45</v>
      </c>
      <c r="G40" s="78">
        <v>7.45</v>
      </c>
      <c r="H40" s="78">
        <v>7.63</v>
      </c>
      <c r="I40">
        <v>115.02</v>
      </c>
      <c r="J40">
        <v>132.19</v>
      </c>
      <c r="K40">
        <v>100.34</v>
      </c>
      <c r="L40">
        <v>1.01</v>
      </c>
      <c r="M40">
        <v>18.34</v>
      </c>
      <c r="N40" s="135">
        <v>27.68</v>
      </c>
      <c r="O40" s="135">
        <v>27.68</v>
      </c>
      <c r="P40" s="135">
        <v>27.69</v>
      </c>
      <c r="Q40">
        <v>1.22</v>
      </c>
      <c r="R40">
        <v>71.97</v>
      </c>
      <c r="S40">
        <v>1.48</v>
      </c>
      <c r="T40">
        <v>77.44</v>
      </c>
      <c r="U40">
        <v>25.81</v>
      </c>
      <c r="V40">
        <v>25.81</v>
      </c>
      <c r="W40">
        <v>144.09</v>
      </c>
      <c r="X40">
        <v>28.82</v>
      </c>
      <c r="Y40">
        <v>53.98</v>
      </c>
      <c r="Z40">
        <v>31.52</v>
      </c>
      <c r="AA40">
        <v>20.67</v>
      </c>
      <c r="AB40">
        <v>10.33</v>
      </c>
      <c r="AC40">
        <v>9.2100000000000009</v>
      </c>
      <c r="AD40">
        <v>1.53</v>
      </c>
      <c r="AE40">
        <v>1.53</v>
      </c>
      <c r="AF40">
        <v>1.31</v>
      </c>
    </row>
    <row r="41" spans="1:32">
      <c r="A41" t="s">
        <v>83</v>
      </c>
      <c r="B41" s="75">
        <v>244.26</v>
      </c>
      <c r="C41" s="75">
        <v>86.4</v>
      </c>
      <c r="D41" s="135">
        <f t="shared" si="0"/>
        <v>83.05</v>
      </c>
      <c r="E41" s="75"/>
      <c r="F41" s="78">
        <v>9.2799999999999994</v>
      </c>
      <c r="G41" s="78">
        <v>9.2799999999999994</v>
      </c>
      <c r="H41" s="78">
        <v>9.51</v>
      </c>
      <c r="I41">
        <v>115.02</v>
      </c>
      <c r="J41">
        <v>132.19</v>
      </c>
      <c r="K41">
        <v>100.34</v>
      </c>
      <c r="L41">
        <v>1.01</v>
      </c>
      <c r="M41">
        <v>17.739999999999998</v>
      </c>
      <c r="N41" s="135">
        <v>27.68</v>
      </c>
      <c r="O41" s="135">
        <v>27.68</v>
      </c>
      <c r="P41" s="135">
        <v>27.69</v>
      </c>
      <c r="Q41">
        <v>1.22</v>
      </c>
      <c r="R41">
        <v>80.64</v>
      </c>
      <c r="S41">
        <v>1.48</v>
      </c>
      <c r="T41">
        <v>76.75</v>
      </c>
      <c r="U41">
        <v>25.58</v>
      </c>
      <c r="V41">
        <v>25.58</v>
      </c>
      <c r="W41">
        <v>163.82</v>
      </c>
      <c r="X41">
        <v>32.76</v>
      </c>
      <c r="Y41">
        <v>60.39</v>
      </c>
      <c r="Z41">
        <v>34.880000000000003</v>
      </c>
      <c r="AA41">
        <v>24</v>
      </c>
      <c r="AB41">
        <v>12</v>
      </c>
      <c r="AC41">
        <v>9.25</v>
      </c>
      <c r="AD41">
        <v>1.54</v>
      </c>
      <c r="AE41">
        <v>1.54</v>
      </c>
      <c r="AF41">
        <v>1.31</v>
      </c>
    </row>
    <row r="42" spans="1:32">
      <c r="A42" t="s">
        <v>84</v>
      </c>
      <c r="B42" s="75">
        <v>244.26</v>
      </c>
      <c r="C42" s="75">
        <v>86.4</v>
      </c>
      <c r="D42" s="135">
        <f t="shared" si="0"/>
        <v>83.05</v>
      </c>
      <c r="E42" s="75"/>
      <c r="F42" s="78">
        <v>11.01</v>
      </c>
      <c r="G42" s="78">
        <v>11.01</v>
      </c>
      <c r="H42" s="78">
        <v>11.29</v>
      </c>
      <c r="I42">
        <v>115.02</v>
      </c>
      <c r="J42">
        <v>132.19</v>
      </c>
      <c r="K42">
        <v>100.34</v>
      </c>
      <c r="L42">
        <v>1.01</v>
      </c>
      <c r="M42">
        <v>17.8</v>
      </c>
      <c r="N42" s="135">
        <v>27.68</v>
      </c>
      <c r="O42" s="135">
        <v>27.68</v>
      </c>
      <c r="P42" s="135">
        <v>27.69</v>
      </c>
      <c r="Q42">
        <v>1.22</v>
      </c>
      <c r="R42">
        <v>88.88</v>
      </c>
      <c r="S42">
        <v>1.48</v>
      </c>
      <c r="T42">
        <v>76.77</v>
      </c>
      <c r="U42">
        <v>25.59</v>
      </c>
      <c r="V42">
        <v>25.59</v>
      </c>
      <c r="W42">
        <v>181.58</v>
      </c>
      <c r="X42">
        <v>36.31</v>
      </c>
      <c r="Y42">
        <v>66.010000000000005</v>
      </c>
      <c r="Z42">
        <v>38.03</v>
      </c>
      <c r="AA42">
        <v>30.67</v>
      </c>
      <c r="AB42">
        <v>15.33</v>
      </c>
      <c r="AC42">
        <v>9.2899999999999991</v>
      </c>
      <c r="AD42">
        <v>1.54</v>
      </c>
      <c r="AE42">
        <v>1.54</v>
      </c>
      <c r="AF42">
        <v>1.31</v>
      </c>
    </row>
    <row r="43" spans="1:32">
      <c r="A43" t="s">
        <v>85</v>
      </c>
      <c r="B43" s="75">
        <v>244.26</v>
      </c>
      <c r="C43" s="75">
        <v>86.4</v>
      </c>
      <c r="D43" s="135">
        <f t="shared" si="0"/>
        <v>83.05</v>
      </c>
      <c r="E43" s="75"/>
      <c r="F43" s="78">
        <v>13.04</v>
      </c>
      <c r="G43" s="78">
        <v>13.04</v>
      </c>
      <c r="H43" s="78">
        <v>13.36</v>
      </c>
      <c r="I43">
        <v>115.02</v>
      </c>
      <c r="J43">
        <v>132.19</v>
      </c>
      <c r="K43">
        <v>100.34</v>
      </c>
      <c r="L43">
        <v>0.84</v>
      </c>
      <c r="M43">
        <v>17.600000000000001</v>
      </c>
      <c r="N43" s="135">
        <v>27.68</v>
      </c>
      <c r="O43" s="135">
        <v>27.68</v>
      </c>
      <c r="P43" s="135">
        <v>27.69</v>
      </c>
      <c r="Q43">
        <v>1.22</v>
      </c>
      <c r="R43">
        <v>96.75</v>
      </c>
      <c r="S43">
        <v>1.52</v>
      </c>
      <c r="T43">
        <v>76.23</v>
      </c>
      <c r="U43">
        <v>25.41</v>
      </c>
      <c r="V43">
        <v>25.4</v>
      </c>
      <c r="W43">
        <v>197.98</v>
      </c>
      <c r="X43">
        <v>39.6</v>
      </c>
      <c r="Y43">
        <v>67.23</v>
      </c>
      <c r="Z43">
        <v>40.65</v>
      </c>
      <c r="AA43">
        <v>79.34</v>
      </c>
      <c r="AB43">
        <v>39.659999999999997</v>
      </c>
      <c r="AC43">
        <v>9.35</v>
      </c>
      <c r="AD43">
        <v>0.98</v>
      </c>
      <c r="AE43">
        <v>0.98</v>
      </c>
      <c r="AF43">
        <v>1.31</v>
      </c>
    </row>
    <row r="44" spans="1:32">
      <c r="A44" t="s">
        <v>86</v>
      </c>
      <c r="B44" s="75">
        <v>244.26</v>
      </c>
      <c r="C44" s="75">
        <v>86.4</v>
      </c>
      <c r="D44" s="135">
        <f t="shared" si="0"/>
        <v>83.05</v>
      </c>
      <c r="E44" s="75"/>
      <c r="F44" s="78">
        <v>14.32</v>
      </c>
      <c r="G44" s="78">
        <v>14.32</v>
      </c>
      <c r="H44" s="78">
        <v>14.68</v>
      </c>
      <c r="I44">
        <v>115.02</v>
      </c>
      <c r="J44">
        <v>132.19</v>
      </c>
      <c r="K44">
        <v>100.34</v>
      </c>
      <c r="L44">
        <v>0.84</v>
      </c>
      <c r="M44">
        <v>17.48</v>
      </c>
      <c r="N44" s="135">
        <v>27.68</v>
      </c>
      <c r="O44" s="135">
        <v>27.68</v>
      </c>
      <c r="P44" s="135">
        <v>27.69</v>
      </c>
      <c r="Q44">
        <v>1.22</v>
      </c>
      <c r="R44">
        <v>104.37</v>
      </c>
      <c r="S44">
        <v>1.52</v>
      </c>
      <c r="T44">
        <v>75.45</v>
      </c>
      <c r="U44">
        <v>25.15</v>
      </c>
      <c r="V44">
        <v>25.14</v>
      </c>
      <c r="W44">
        <v>212.1</v>
      </c>
      <c r="X44">
        <v>42.42</v>
      </c>
      <c r="Y44">
        <v>72.739999999999995</v>
      </c>
      <c r="Z44">
        <v>42.7</v>
      </c>
      <c r="AA44">
        <v>83.34</v>
      </c>
      <c r="AB44">
        <v>41.66</v>
      </c>
      <c r="AC44">
        <v>9.3800000000000008</v>
      </c>
      <c r="AD44">
        <v>0.99</v>
      </c>
      <c r="AE44">
        <v>0.99</v>
      </c>
      <c r="AF44">
        <v>1.31</v>
      </c>
    </row>
    <row r="45" spans="1:32">
      <c r="A45" t="s">
        <v>87</v>
      </c>
      <c r="B45" s="75">
        <v>244.26</v>
      </c>
      <c r="C45" s="75">
        <v>86.4</v>
      </c>
      <c r="D45" s="135">
        <f t="shared" si="0"/>
        <v>83.05</v>
      </c>
      <c r="E45" s="75"/>
      <c r="F45" s="78">
        <v>15.2</v>
      </c>
      <c r="G45" s="78">
        <v>15.2</v>
      </c>
      <c r="H45" s="78">
        <v>15.58</v>
      </c>
      <c r="I45">
        <v>112.76</v>
      </c>
      <c r="J45">
        <v>132.19</v>
      </c>
      <c r="K45">
        <v>100.34</v>
      </c>
      <c r="L45">
        <v>1.01</v>
      </c>
      <c r="M45">
        <v>17.510000000000002</v>
      </c>
      <c r="N45" s="135">
        <v>27.68</v>
      </c>
      <c r="O45" s="135">
        <v>27.68</v>
      </c>
      <c r="P45" s="135">
        <v>27.69</v>
      </c>
      <c r="Q45">
        <v>1.22</v>
      </c>
      <c r="R45">
        <v>110.96</v>
      </c>
      <c r="S45">
        <v>1.52</v>
      </c>
      <c r="T45">
        <v>35.06</v>
      </c>
      <c r="U45">
        <v>11.69</v>
      </c>
      <c r="V45">
        <v>11.67</v>
      </c>
      <c r="W45">
        <v>224.88</v>
      </c>
      <c r="X45">
        <v>44.97</v>
      </c>
      <c r="Y45">
        <v>78.2</v>
      </c>
      <c r="Z45">
        <v>40.520000000000003</v>
      </c>
      <c r="AA45">
        <v>88</v>
      </c>
      <c r="AB45">
        <v>44</v>
      </c>
      <c r="AC45">
        <v>3.84</v>
      </c>
      <c r="AD45">
        <v>0.99</v>
      </c>
      <c r="AE45">
        <v>0.99</v>
      </c>
      <c r="AF45">
        <v>1.31</v>
      </c>
    </row>
    <row r="46" spans="1:32">
      <c r="A46" t="s">
        <v>88</v>
      </c>
      <c r="B46" s="75">
        <v>244.26</v>
      </c>
      <c r="C46" s="75">
        <v>86.4</v>
      </c>
      <c r="D46" s="135">
        <f t="shared" si="0"/>
        <v>83.05</v>
      </c>
      <c r="E46" s="75"/>
      <c r="F46" s="78">
        <v>15.79</v>
      </c>
      <c r="G46" s="78">
        <v>15.79</v>
      </c>
      <c r="H46" s="78">
        <v>16.18</v>
      </c>
      <c r="I46">
        <v>112.76</v>
      </c>
      <c r="J46">
        <v>132.19</v>
      </c>
      <c r="K46">
        <v>100.34</v>
      </c>
      <c r="L46">
        <v>1.01</v>
      </c>
      <c r="M46">
        <v>17.399999999999999</v>
      </c>
      <c r="N46" s="135">
        <v>27.68</v>
      </c>
      <c r="O46" s="135">
        <v>27.68</v>
      </c>
      <c r="P46" s="135">
        <v>27.69</v>
      </c>
      <c r="Q46">
        <v>1.22</v>
      </c>
      <c r="R46">
        <v>116.95</v>
      </c>
      <c r="S46">
        <v>1.52</v>
      </c>
      <c r="T46">
        <v>35.159999999999997</v>
      </c>
      <c r="U46">
        <v>11.72</v>
      </c>
      <c r="V46">
        <v>11.72</v>
      </c>
      <c r="W46">
        <v>235.7</v>
      </c>
      <c r="X46">
        <v>47.14</v>
      </c>
      <c r="Y46">
        <v>82.7</v>
      </c>
      <c r="Z46">
        <v>41.84</v>
      </c>
      <c r="AA46">
        <v>93.34</v>
      </c>
      <c r="AB46">
        <v>46.66</v>
      </c>
      <c r="AC46">
        <v>3.93</v>
      </c>
      <c r="AD46">
        <v>0.99</v>
      </c>
      <c r="AE46">
        <v>0.99</v>
      </c>
      <c r="AF46">
        <v>1.31</v>
      </c>
    </row>
    <row r="47" spans="1:32">
      <c r="A47" t="s">
        <v>89</v>
      </c>
      <c r="B47" s="75">
        <v>244.26</v>
      </c>
      <c r="C47" s="75">
        <v>86.4</v>
      </c>
      <c r="D47" s="135">
        <f t="shared" si="0"/>
        <v>83.05</v>
      </c>
      <c r="E47" s="75"/>
      <c r="F47" s="78">
        <v>16.18</v>
      </c>
      <c r="G47" s="78">
        <v>16.18</v>
      </c>
      <c r="H47" s="78">
        <v>16.579999999999998</v>
      </c>
      <c r="I47">
        <v>112.76</v>
      </c>
      <c r="J47">
        <v>132.19</v>
      </c>
      <c r="K47">
        <v>100.34</v>
      </c>
      <c r="L47">
        <v>1.01</v>
      </c>
      <c r="M47">
        <v>22.38</v>
      </c>
      <c r="N47" s="135">
        <v>27.68</v>
      </c>
      <c r="O47" s="135">
        <v>27.68</v>
      </c>
      <c r="P47" s="135">
        <v>27.69</v>
      </c>
      <c r="Q47">
        <v>1.29</v>
      </c>
      <c r="R47">
        <v>121.94</v>
      </c>
      <c r="S47">
        <v>1.52</v>
      </c>
      <c r="T47">
        <v>35.340000000000003</v>
      </c>
      <c r="U47">
        <v>11.78</v>
      </c>
      <c r="V47">
        <v>11.78</v>
      </c>
      <c r="W47">
        <v>245.68</v>
      </c>
      <c r="X47">
        <v>49.14</v>
      </c>
      <c r="Y47">
        <v>86.51</v>
      </c>
      <c r="Z47">
        <v>43.14</v>
      </c>
      <c r="AA47">
        <v>96</v>
      </c>
      <c r="AB47">
        <v>48</v>
      </c>
      <c r="AC47">
        <v>4.0199999999999996</v>
      </c>
      <c r="AD47">
        <v>1</v>
      </c>
      <c r="AE47">
        <v>1</v>
      </c>
      <c r="AF47">
        <v>1.31</v>
      </c>
    </row>
    <row r="48" spans="1:32">
      <c r="A48" t="s">
        <v>90</v>
      </c>
      <c r="B48" s="75">
        <v>244.26</v>
      </c>
      <c r="C48" s="75">
        <v>86.4</v>
      </c>
      <c r="D48" s="135">
        <f t="shared" si="0"/>
        <v>83.05</v>
      </c>
      <c r="E48" s="75"/>
      <c r="F48" s="78">
        <v>16.57</v>
      </c>
      <c r="G48" s="78">
        <v>16.57</v>
      </c>
      <c r="H48" s="78">
        <v>16.98</v>
      </c>
      <c r="I48">
        <v>112.76</v>
      </c>
      <c r="J48">
        <v>132.19</v>
      </c>
      <c r="K48">
        <v>100.34</v>
      </c>
      <c r="L48">
        <v>1.01</v>
      </c>
      <c r="M48">
        <v>22.83</v>
      </c>
      <c r="N48" s="135">
        <v>27.68</v>
      </c>
      <c r="O48" s="135">
        <v>27.68</v>
      </c>
      <c r="P48" s="135">
        <v>27.69</v>
      </c>
      <c r="Q48">
        <v>1.29</v>
      </c>
      <c r="R48">
        <v>124.82</v>
      </c>
      <c r="S48">
        <v>1.52</v>
      </c>
      <c r="T48">
        <v>35.43</v>
      </c>
      <c r="U48">
        <v>11.81</v>
      </c>
      <c r="V48">
        <v>11.8</v>
      </c>
      <c r="W48">
        <v>250</v>
      </c>
      <c r="X48">
        <v>50</v>
      </c>
      <c r="Y48">
        <v>89.64</v>
      </c>
      <c r="Z48">
        <v>44.63</v>
      </c>
      <c r="AA48">
        <v>97.34</v>
      </c>
      <c r="AB48">
        <v>48.66</v>
      </c>
      <c r="AC48">
        <v>4.16</v>
      </c>
      <c r="AD48">
        <v>0.99</v>
      </c>
      <c r="AE48">
        <v>0.99</v>
      </c>
      <c r="AF48">
        <v>1.31</v>
      </c>
    </row>
    <row r="49" spans="1:32">
      <c r="A49" t="s">
        <v>91</v>
      </c>
      <c r="B49" s="75">
        <v>244.26</v>
      </c>
      <c r="C49" s="75">
        <v>86.4</v>
      </c>
      <c r="D49" s="135">
        <f t="shared" si="0"/>
        <v>83.05</v>
      </c>
      <c r="E49" s="75"/>
      <c r="F49" s="78">
        <v>16.940000000000001</v>
      </c>
      <c r="G49" s="78">
        <v>16.940000000000001</v>
      </c>
      <c r="H49" s="78">
        <v>17.36</v>
      </c>
      <c r="I49">
        <v>112.76</v>
      </c>
      <c r="J49">
        <v>132.19</v>
      </c>
      <c r="K49">
        <v>100.34</v>
      </c>
      <c r="L49">
        <v>1.01</v>
      </c>
      <c r="M49">
        <v>22.98</v>
      </c>
      <c r="N49" s="135">
        <v>27.68</v>
      </c>
      <c r="O49" s="135">
        <v>27.68</v>
      </c>
      <c r="P49" s="135">
        <v>27.69</v>
      </c>
      <c r="Q49">
        <v>1.29</v>
      </c>
      <c r="R49">
        <v>127.47</v>
      </c>
      <c r="S49">
        <v>1.52</v>
      </c>
      <c r="T49">
        <v>35.76</v>
      </c>
      <c r="U49">
        <v>11.92</v>
      </c>
      <c r="V49">
        <v>11.92</v>
      </c>
      <c r="W49">
        <v>250</v>
      </c>
      <c r="X49">
        <v>50</v>
      </c>
      <c r="Y49">
        <v>94.15</v>
      </c>
      <c r="Z49">
        <v>45.92</v>
      </c>
      <c r="AA49">
        <v>96.67</v>
      </c>
      <c r="AB49">
        <v>48.33</v>
      </c>
      <c r="AC49">
        <v>3.83</v>
      </c>
      <c r="AD49">
        <v>0.99</v>
      </c>
      <c r="AE49">
        <v>0.99</v>
      </c>
      <c r="AF49">
        <v>1.31</v>
      </c>
    </row>
    <row r="50" spans="1:32">
      <c r="A50" t="s">
        <v>92</v>
      </c>
      <c r="B50" s="75">
        <v>244.26</v>
      </c>
      <c r="C50" s="75">
        <v>86.4</v>
      </c>
      <c r="D50" s="135">
        <f t="shared" si="0"/>
        <v>83.05</v>
      </c>
      <c r="E50" s="75"/>
      <c r="F50" s="78">
        <v>17.2</v>
      </c>
      <c r="G50" s="78">
        <v>17.2</v>
      </c>
      <c r="H50" s="78">
        <v>17.62</v>
      </c>
      <c r="I50">
        <v>112.76</v>
      </c>
      <c r="J50">
        <v>132.19</v>
      </c>
      <c r="K50">
        <v>100.34</v>
      </c>
      <c r="L50">
        <v>1.01</v>
      </c>
      <c r="M50">
        <v>23.54</v>
      </c>
      <c r="N50" s="135">
        <v>27.68</v>
      </c>
      <c r="O50" s="135">
        <v>27.68</v>
      </c>
      <c r="P50" s="135">
        <v>27.69</v>
      </c>
      <c r="Q50">
        <v>1.29</v>
      </c>
      <c r="R50">
        <v>129.16999999999999</v>
      </c>
      <c r="S50">
        <v>1.52</v>
      </c>
      <c r="T50">
        <v>36.76</v>
      </c>
      <c r="U50">
        <v>12.25</v>
      </c>
      <c r="V50">
        <v>12.26</v>
      </c>
      <c r="W50">
        <v>250</v>
      </c>
      <c r="X50">
        <v>50</v>
      </c>
      <c r="Y50">
        <v>94.73</v>
      </c>
      <c r="Z50">
        <v>47.16</v>
      </c>
      <c r="AA50">
        <v>96.67</v>
      </c>
      <c r="AB50">
        <v>48.33</v>
      </c>
      <c r="AC50">
        <v>10.26</v>
      </c>
      <c r="AD50">
        <v>0.99</v>
      </c>
      <c r="AE50">
        <v>0.99</v>
      </c>
      <c r="AF50">
        <v>1.31</v>
      </c>
    </row>
    <row r="51" spans="1:32">
      <c r="A51" t="s">
        <v>93</v>
      </c>
      <c r="B51" s="75">
        <v>244.26</v>
      </c>
      <c r="C51" s="75">
        <v>86.4</v>
      </c>
      <c r="D51" s="135">
        <f t="shared" si="0"/>
        <v>83.05</v>
      </c>
      <c r="E51" s="75"/>
      <c r="F51" s="78">
        <v>17.43</v>
      </c>
      <c r="G51" s="78">
        <v>17.43</v>
      </c>
      <c r="H51" s="78">
        <v>17.87</v>
      </c>
      <c r="I51">
        <v>112.76</v>
      </c>
      <c r="J51">
        <v>132.19</v>
      </c>
      <c r="K51">
        <v>100.34</v>
      </c>
      <c r="L51">
        <v>1.01</v>
      </c>
      <c r="M51">
        <v>23.75</v>
      </c>
      <c r="N51" s="135">
        <v>27.68</v>
      </c>
      <c r="O51" s="135">
        <v>27.68</v>
      </c>
      <c r="P51" s="135">
        <v>27.69</v>
      </c>
      <c r="Q51">
        <v>1.29</v>
      </c>
      <c r="R51">
        <v>131.33000000000001</v>
      </c>
      <c r="S51">
        <v>1.56</v>
      </c>
      <c r="T51">
        <v>67.599999999999994</v>
      </c>
      <c r="U51">
        <v>22.53</v>
      </c>
      <c r="V51">
        <v>22.54</v>
      </c>
      <c r="W51">
        <v>250</v>
      </c>
      <c r="X51">
        <v>50</v>
      </c>
      <c r="Y51">
        <v>96.4</v>
      </c>
      <c r="Z51">
        <v>48.26</v>
      </c>
      <c r="AA51">
        <v>96.67</v>
      </c>
      <c r="AB51">
        <v>48.33</v>
      </c>
      <c r="AC51">
        <v>10.33</v>
      </c>
      <c r="AD51">
        <v>1.63</v>
      </c>
      <c r="AE51">
        <v>1.63</v>
      </c>
      <c r="AF51">
        <v>1.31</v>
      </c>
    </row>
    <row r="52" spans="1:32">
      <c r="A52" t="s">
        <v>94</v>
      </c>
      <c r="B52" s="75">
        <v>244.26</v>
      </c>
      <c r="C52" s="75">
        <v>86.4</v>
      </c>
      <c r="D52" s="135">
        <f t="shared" si="0"/>
        <v>83.05</v>
      </c>
      <c r="E52" s="75"/>
      <c r="F52" s="78">
        <v>17.54</v>
      </c>
      <c r="G52" s="78">
        <v>17.54</v>
      </c>
      <c r="H52" s="78">
        <v>17.98</v>
      </c>
      <c r="I52">
        <v>112.76</v>
      </c>
      <c r="J52">
        <v>132.19</v>
      </c>
      <c r="K52">
        <v>100.34</v>
      </c>
      <c r="L52">
        <v>1.01</v>
      </c>
      <c r="M52">
        <v>24.16</v>
      </c>
      <c r="N52" s="135">
        <v>27.68</v>
      </c>
      <c r="O52" s="135">
        <v>27.68</v>
      </c>
      <c r="P52" s="135">
        <v>27.69</v>
      </c>
      <c r="Q52">
        <v>1.29</v>
      </c>
      <c r="R52">
        <v>132.69999999999999</v>
      </c>
      <c r="S52">
        <v>1.56</v>
      </c>
      <c r="T52">
        <v>68.73</v>
      </c>
      <c r="U52">
        <v>22.91</v>
      </c>
      <c r="V52">
        <v>22.91</v>
      </c>
      <c r="W52">
        <v>250</v>
      </c>
      <c r="X52">
        <v>50</v>
      </c>
      <c r="Y52">
        <v>97.66</v>
      </c>
      <c r="Z52">
        <v>48.66</v>
      </c>
      <c r="AA52">
        <v>96</v>
      </c>
      <c r="AB52">
        <v>48</v>
      </c>
      <c r="AC52">
        <v>10.59</v>
      </c>
      <c r="AD52">
        <v>1.66</v>
      </c>
      <c r="AE52">
        <v>1.66</v>
      </c>
      <c r="AF52">
        <v>1.31</v>
      </c>
    </row>
    <row r="53" spans="1:32">
      <c r="A53" t="s">
        <v>95</v>
      </c>
      <c r="B53" s="75">
        <v>244.26</v>
      </c>
      <c r="C53" s="75">
        <v>86.4</v>
      </c>
      <c r="D53" s="135">
        <f t="shared" si="0"/>
        <v>83.05</v>
      </c>
      <c r="E53" s="75"/>
      <c r="F53" s="78">
        <v>17.510000000000002</v>
      </c>
      <c r="G53" s="78">
        <v>17.510000000000002</v>
      </c>
      <c r="H53" s="78">
        <v>17.95</v>
      </c>
      <c r="I53">
        <v>115.02</v>
      </c>
      <c r="J53">
        <v>132.19</v>
      </c>
      <c r="K53">
        <v>100.34</v>
      </c>
      <c r="L53">
        <v>1.01</v>
      </c>
      <c r="M53">
        <v>24.13</v>
      </c>
      <c r="N53" s="135">
        <v>27.68</v>
      </c>
      <c r="O53" s="135">
        <v>27.68</v>
      </c>
      <c r="P53" s="135">
        <v>27.69</v>
      </c>
      <c r="Q53">
        <v>1.29</v>
      </c>
      <c r="R53">
        <v>133.51</v>
      </c>
      <c r="S53">
        <v>1.56</v>
      </c>
      <c r="T53">
        <v>69.95</v>
      </c>
      <c r="U53">
        <v>23.32</v>
      </c>
      <c r="V53">
        <v>23.31</v>
      </c>
      <c r="W53">
        <v>250</v>
      </c>
      <c r="X53">
        <v>50</v>
      </c>
      <c r="Y53">
        <v>97.89</v>
      </c>
      <c r="Z53">
        <v>48.82</v>
      </c>
      <c r="AA53">
        <v>95.34</v>
      </c>
      <c r="AB53">
        <v>47.66</v>
      </c>
      <c r="AC53">
        <v>11.24</v>
      </c>
      <c r="AD53">
        <v>1.73</v>
      </c>
      <c r="AE53">
        <v>1.73</v>
      </c>
      <c r="AF53">
        <v>1.31</v>
      </c>
    </row>
    <row r="54" spans="1:32">
      <c r="A54" t="s">
        <v>96</v>
      </c>
      <c r="B54" s="75">
        <v>244.26</v>
      </c>
      <c r="C54" s="75">
        <v>86.4</v>
      </c>
      <c r="D54" s="135">
        <f t="shared" si="0"/>
        <v>83.05</v>
      </c>
      <c r="E54" s="75"/>
      <c r="F54" s="78">
        <v>17.52</v>
      </c>
      <c r="G54" s="78">
        <v>17.52</v>
      </c>
      <c r="H54" s="78">
        <v>17.96</v>
      </c>
      <c r="I54">
        <v>115.02</v>
      </c>
      <c r="J54">
        <v>132.19</v>
      </c>
      <c r="K54">
        <v>100.34</v>
      </c>
      <c r="L54">
        <v>1.01</v>
      </c>
      <c r="M54">
        <v>24.11</v>
      </c>
      <c r="N54" s="135">
        <v>27.68</v>
      </c>
      <c r="O54" s="135">
        <v>27.68</v>
      </c>
      <c r="P54" s="135">
        <v>27.69</v>
      </c>
      <c r="Q54">
        <v>1.29</v>
      </c>
      <c r="R54">
        <v>133.58000000000001</v>
      </c>
      <c r="S54">
        <v>1.56</v>
      </c>
      <c r="T54">
        <v>127.68</v>
      </c>
      <c r="U54">
        <v>42.56</v>
      </c>
      <c r="V54">
        <v>42.56</v>
      </c>
      <c r="W54">
        <v>250</v>
      </c>
      <c r="X54">
        <v>50</v>
      </c>
      <c r="Y54">
        <v>97.92</v>
      </c>
      <c r="Z54">
        <v>49.01</v>
      </c>
      <c r="AA54">
        <v>95.34</v>
      </c>
      <c r="AB54">
        <v>47.66</v>
      </c>
      <c r="AC54">
        <v>11.88</v>
      </c>
      <c r="AD54">
        <v>1.8</v>
      </c>
      <c r="AE54">
        <v>1.8</v>
      </c>
      <c r="AF54">
        <v>1.31</v>
      </c>
    </row>
    <row r="55" spans="1:32">
      <c r="A55" t="s">
        <v>97</v>
      </c>
      <c r="B55" s="75">
        <v>244.26</v>
      </c>
      <c r="C55" s="75">
        <v>86.4</v>
      </c>
      <c r="D55" s="135">
        <f t="shared" si="0"/>
        <v>83.05</v>
      </c>
      <c r="E55" s="75"/>
      <c r="F55" s="78">
        <v>17.510000000000002</v>
      </c>
      <c r="G55" s="78">
        <v>17.510000000000002</v>
      </c>
      <c r="H55" s="78">
        <v>17.95</v>
      </c>
      <c r="I55">
        <v>115.02</v>
      </c>
      <c r="J55">
        <v>132.19</v>
      </c>
      <c r="K55">
        <v>100.34</v>
      </c>
      <c r="L55">
        <v>1.08</v>
      </c>
      <c r="M55">
        <v>24.73</v>
      </c>
      <c r="N55" s="135">
        <v>27.68</v>
      </c>
      <c r="O55" s="135">
        <v>27.68</v>
      </c>
      <c r="P55" s="135">
        <v>27.69</v>
      </c>
      <c r="Q55">
        <v>1.29</v>
      </c>
      <c r="R55">
        <v>133.13</v>
      </c>
      <c r="S55">
        <v>1.56</v>
      </c>
      <c r="T55">
        <v>125.68</v>
      </c>
      <c r="U55">
        <v>41.89</v>
      </c>
      <c r="V55">
        <v>41.9</v>
      </c>
      <c r="W55">
        <v>250</v>
      </c>
      <c r="X55">
        <v>50</v>
      </c>
      <c r="Y55">
        <v>97.62</v>
      </c>
      <c r="Z55">
        <v>49.05</v>
      </c>
      <c r="AA55">
        <v>96</v>
      </c>
      <c r="AB55">
        <v>48</v>
      </c>
      <c r="AC55">
        <v>23.77</v>
      </c>
      <c r="AD55">
        <v>1.87</v>
      </c>
      <c r="AE55">
        <v>1.87</v>
      </c>
      <c r="AF55">
        <v>1.31</v>
      </c>
    </row>
    <row r="56" spans="1:32">
      <c r="A56" t="s">
        <v>98</v>
      </c>
      <c r="B56" s="75">
        <v>244.26</v>
      </c>
      <c r="C56" s="75">
        <v>86.4</v>
      </c>
      <c r="D56" s="135">
        <f t="shared" si="0"/>
        <v>83.05</v>
      </c>
      <c r="E56" s="75"/>
      <c r="F56" s="78">
        <v>17.170000000000002</v>
      </c>
      <c r="G56" s="78">
        <v>17.170000000000002</v>
      </c>
      <c r="H56" s="78">
        <v>17.59</v>
      </c>
      <c r="I56">
        <v>115.02</v>
      </c>
      <c r="J56">
        <v>132.19</v>
      </c>
      <c r="K56">
        <v>100.34</v>
      </c>
      <c r="L56">
        <v>1.08</v>
      </c>
      <c r="M56">
        <v>24.54</v>
      </c>
      <c r="N56" s="135">
        <v>27.68</v>
      </c>
      <c r="O56" s="135">
        <v>27.68</v>
      </c>
      <c r="P56" s="135">
        <v>27.69</v>
      </c>
      <c r="Q56">
        <v>1.29</v>
      </c>
      <c r="R56">
        <v>131.66</v>
      </c>
      <c r="S56">
        <v>1.56</v>
      </c>
      <c r="T56">
        <v>125.18</v>
      </c>
      <c r="U56">
        <v>41.73</v>
      </c>
      <c r="V56">
        <v>41.72</v>
      </c>
      <c r="W56">
        <v>250</v>
      </c>
      <c r="X56">
        <v>50</v>
      </c>
      <c r="Y56">
        <v>97.28</v>
      </c>
      <c r="Z56">
        <v>48.91</v>
      </c>
      <c r="AA56">
        <v>97.34</v>
      </c>
      <c r="AB56">
        <v>48.66</v>
      </c>
      <c r="AC56">
        <v>23.94</v>
      </c>
      <c r="AD56">
        <v>2.78</v>
      </c>
      <c r="AE56">
        <v>2.78</v>
      </c>
      <c r="AF56">
        <v>1.31</v>
      </c>
    </row>
    <row r="57" spans="1:32">
      <c r="A57" t="s">
        <v>99</v>
      </c>
      <c r="B57" s="75">
        <v>244.26</v>
      </c>
      <c r="C57" s="75">
        <v>86.4</v>
      </c>
      <c r="D57" s="135">
        <f t="shared" si="0"/>
        <v>83.05</v>
      </c>
      <c r="E57" s="75"/>
      <c r="F57" s="78">
        <v>16.8</v>
      </c>
      <c r="G57" s="78">
        <v>16.8</v>
      </c>
      <c r="H57" s="78">
        <v>17.22</v>
      </c>
      <c r="I57">
        <v>115.02</v>
      </c>
      <c r="J57">
        <v>132.19</v>
      </c>
      <c r="K57">
        <v>100.34</v>
      </c>
      <c r="L57">
        <v>1.08</v>
      </c>
      <c r="M57">
        <v>24.86</v>
      </c>
      <c r="N57" s="135">
        <v>27.68</v>
      </c>
      <c r="O57" s="135">
        <v>27.68</v>
      </c>
      <c r="P57" s="135">
        <v>27.69</v>
      </c>
      <c r="Q57">
        <v>1.29</v>
      </c>
      <c r="R57">
        <v>129.33000000000001</v>
      </c>
      <c r="S57">
        <v>1.56</v>
      </c>
      <c r="T57">
        <v>124.33</v>
      </c>
      <c r="U57">
        <v>41.44</v>
      </c>
      <c r="V57">
        <v>41.44</v>
      </c>
      <c r="W57">
        <v>250</v>
      </c>
      <c r="X57">
        <v>50</v>
      </c>
      <c r="Y57">
        <v>96.48</v>
      </c>
      <c r="Z57">
        <v>49.09</v>
      </c>
      <c r="AA57">
        <v>98</v>
      </c>
      <c r="AB57">
        <v>49</v>
      </c>
      <c r="AC57">
        <v>24.24</v>
      </c>
      <c r="AD57">
        <v>2.85</v>
      </c>
      <c r="AE57">
        <v>2.85</v>
      </c>
      <c r="AF57">
        <v>1.31</v>
      </c>
    </row>
    <row r="58" spans="1:32">
      <c r="A58" t="s">
        <v>100</v>
      </c>
      <c r="B58" s="75">
        <v>244.26</v>
      </c>
      <c r="C58" s="75">
        <v>86.4</v>
      </c>
      <c r="D58" s="135">
        <f t="shared" si="0"/>
        <v>83.05</v>
      </c>
      <c r="E58" s="75"/>
      <c r="F58" s="78">
        <v>16.47</v>
      </c>
      <c r="G58" s="78">
        <v>16.47</v>
      </c>
      <c r="H58" s="78">
        <v>16.88</v>
      </c>
      <c r="I58">
        <v>115.02</v>
      </c>
      <c r="J58">
        <v>132.19</v>
      </c>
      <c r="K58">
        <v>100.34</v>
      </c>
      <c r="L58">
        <v>1.08</v>
      </c>
      <c r="M58">
        <v>25.11</v>
      </c>
      <c r="N58" s="135">
        <v>27.68</v>
      </c>
      <c r="O58" s="135">
        <v>27.68</v>
      </c>
      <c r="P58" s="135">
        <v>27.69</v>
      </c>
      <c r="Q58">
        <v>1.29</v>
      </c>
      <c r="R58">
        <v>126.05</v>
      </c>
      <c r="S58">
        <v>1.56</v>
      </c>
      <c r="T58">
        <v>121.66</v>
      </c>
      <c r="U58">
        <v>40.549999999999997</v>
      </c>
      <c r="V58">
        <v>40.56</v>
      </c>
      <c r="W58">
        <v>250</v>
      </c>
      <c r="X58">
        <v>50</v>
      </c>
      <c r="Y58">
        <v>98.41</v>
      </c>
      <c r="Z58">
        <v>48.25</v>
      </c>
      <c r="AA58">
        <v>95.34</v>
      </c>
      <c r="AB58">
        <v>47.66</v>
      </c>
      <c r="AC58">
        <v>24.42</v>
      </c>
      <c r="AD58">
        <v>2.96</v>
      </c>
      <c r="AE58">
        <v>2.96</v>
      </c>
      <c r="AF58">
        <v>1.31</v>
      </c>
    </row>
    <row r="59" spans="1:32">
      <c r="A59" t="s">
        <v>101</v>
      </c>
      <c r="B59" s="75">
        <v>244.26</v>
      </c>
      <c r="C59" s="75">
        <v>86.4</v>
      </c>
      <c r="D59" s="135">
        <f t="shared" si="0"/>
        <v>83.05</v>
      </c>
      <c r="E59" s="75"/>
      <c r="F59" s="78">
        <v>16.190000000000001</v>
      </c>
      <c r="G59" s="78">
        <v>16.190000000000001</v>
      </c>
      <c r="H59" s="78">
        <v>16.59</v>
      </c>
      <c r="I59">
        <v>115.02</v>
      </c>
      <c r="J59">
        <v>132.19</v>
      </c>
      <c r="K59">
        <v>100.34</v>
      </c>
      <c r="L59">
        <v>1.08</v>
      </c>
      <c r="M59">
        <v>23.94</v>
      </c>
      <c r="N59" s="135">
        <v>27.68</v>
      </c>
      <c r="O59" s="135">
        <v>27.68</v>
      </c>
      <c r="P59" s="135">
        <v>27.69</v>
      </c>
      <c r="Q59">
        <v>1.29</v>
      </c>
      <c r="R59">
        <v>121.61</v>
      </c>
      <c r="S59">
        <v>1.61</v>
      </c>
      <c r="T59">
        <v>119.33</v>
      </c>
      <c r="U59">
        <v>39.78</v>
      </c>
      <c r="V59">
        <v>39.76</v>
      </c>
      <c r="W59">
        <v>250</v>
      </c>
      <c r="X59">
        <v>50</v>
      </c>
      <c r="Y59">
        <v>96.82</v>
      </c>
      <c r="Z59">
        <v>47.24</v>
      </c>
      <c r="AA59">
        <v>96</v>
      </c>
      <c r="AB59">
        <v>48</v>
      </c>
      <c r="AC59">
        <v>24.59</v>
      </c>
      <c r="AD59">
        <v>3.01</v>
      </c>
      <c r="AE59">
        <v>3.01</v>
      </c>
      <c r="AF59">
        <v>1.31</v>
      </c>
    </row>
    <row r="60" spans="1:32">
      <c r="A60" t="s">
        <v>102</v>
      </c>
      <c r="B60" s="75">
        <v>244.26</v>
      </c>
      <c r="C60" s="75">
        <v>86.4</v>
      </c>
      <c r="D60" s="135">
        <f t="shared" si="0"/>
        <v>83.05</v>
      </c>
      <c r="E60" s="75"/>
      <c r="F60" s="78">
        <v>15.53</v>
      </c>
      <c r="G60" s="78">
        <v>15.53</v>
      </c>
      <c r="H60" s="78">
        <v>15.91</v>
      </c>
      <c r="I60">
        <v>115.02</v>
      </c>
      <c r="J60">
        <v>132.19</v>
      </c>
      <c r="K60">
        <v>100.34</v>
      </c>
      <c r="L60">
        <v>1.08</v>
      </c>
      <c r="M60">
        <v>23.98</v>
      </c>
      <c r="N60" s="135">
        <v>27.68</v>
      </c>
      <c r="O60" s="135">
        <v>27.68</v>
      </c>
      <c r="P60" s="135">
        <v>27.69</v>
      </c>
      <c r="Q60">
        <v>1.29</v>
      </c>
      <c r="R60">
        <v>115.87</v>
      </c>
      <c r="S60">
        <v>1.61</v>
      </c>
      <c r="T60">
        <v>116.27</v>
      </c>
      <c r="U60">
        <v>38.76</v>
      </c>
      <c r="V60">
        <v>38.75</v>
      </c>
      <c r="W60">
        <v>244.7</v>
      </c>
      <c r="X60">
        <v>48.94</v>
      </c>
      <c r="Y60">
        <v>94.5</v>
      </c>
      <c r="Z60">
        <v>46.09</v>
      </c>
      <c r="AA60">
        <v>90.67</v>
      </c>
      <c r="AB60">
        <v>45.33</v>
      </c>
      <c r="AC60">
        <v>24.63</v>
      </c>
      <c r="AD60">
        <v>2.96</v>
      </c>
      <c r="AE60">
        <v>2.96</v>
      </c>
      <c r="AF60">
        <v>1.31</v>
      </c>
    </row>
    <row r="61" spans="1:32">
      <c r="A61" t="s">
        <v>103</v>
      </c>
      <c r="B61" s="75">
        <v>244.26</v>
      </c>
      <c r="C61" s="75">
        <v>86.4</v>
      </c>
      <c r="D61" s="135">
        <f t="shared" si="0"/>
        <v>83.05</v>
      </c>
      <c r="E61" s="75"/>
      <c r="F61" s="78">
        <v>14.92</v>
      </c>
      <c r="G61" s="78">
        <v>14.92</v>
      </c>
      <c r="H61" s="78">
        <v>15.3</v>
      </c>
      <c r="I61">
        <v>115.02</v>
      </c>
      <c r="J61">
        <v>132.19</v>
      </c>
      <c r="K61">
        <v>100.34</v>
      </c>
      <c r="L61">
        <v>1.08</v>
      </c>
      <c r="M61">
        <v>24.27</v>
      </c>
      <c r="N61" s="135">
        <v>27.68</v>
      </c>
      <c r="O61" s="135">
        <v>27.68</v>
      </c>
      <c r="P61" s="135">
        <v>27.69</v>
      </c>
      <c r="Q61">
        <v>1.29</v>
      </c>
      <c r="R61">
        <v>109.27</v>
      </c>
      <c r="S61">
        <v>1.61</v>
      </c>
      <c r="T61">
        <v>115.03</v>
      </c>
      <c r="U61">
        <v>38.340000000000003</v>
      </c>
      <c r="V61">
        <v>38.340000000000003</v>
      </c>
      <c r="W61">
        <v>234.13</v>
      </c>
      <c r="X61">
        <v>46.82</v>
      </c>
      <c r="Y61">
        <v>89.49</v>
      </c>
      <c r="Z61">
        <v>44.78</v>
      </c>
      <c r="AA61">
        <v>88</v>
      </c>
      <c r="AB61">
        <v>44</v>
      </c>
      <c r="AC61">
        <v>24.6</v>
      </c>
      <c r="AD61">
        <v>2.96</v>
      </c>
      <c r="AE61">
        <v>2.96</v>
      </c>
      <c r="AF61">
        <v>1.31</v>
      </c>
    </row>
    <row r="62" spans="1:32">
      <c r="A62" t="s">
        <v>104</v>
      </c>
      <c r="B62" s="75">
        <v>244.26</v>
      </c>
      <c r="C62" s="75">
        <v>86.4</v>
      </c>
      <c r="D62" s="135">
        <f t="shared" si="0"/>
        <v>83.05</v>
      </c>
      <c r="E62" s="75"/>
      <c r="F62" s="78">
        <v>13.94</v>
      </c>
      <c r="G62" s="78">
        <v>13.94</v>
      </c>
      <c r="H62" s="78">
        <v>14.29</v>
      </c>
      <c r="I62">
        <v>115.02</v>
      </c>
      <c r="J62">
        <v>132.19</v>
      </c>
      <c r="K62">
        <v>100.34</v>
      </c>
      <c r="L62">
        <v>1.08</v>
      </c>
      <c r="M62">
        <v>24.41</v>
      </c>
      <c r="N62" s="135">
        <v>27.68</v>
      </c>
      <c r="O62" s="135">
        <v>27.68</v>
      </c>
      <c r="P62" s="135">
        <v>27.69</v>
      </c>
      <c r="Q62">
        <v>1.29</v>
      </c>
      <c r="R62">
        <v>101.51</v>
      </c>
      <c r="S62">
        <v>1.61</v>
      </c>
      <c r="T62">
        <v>114.21</v>
      </c>
      <c r="U62">
        <v>38.07</v>
      </c>
      <c r="V62">
        <v>38.06</v>
      </c>
      <c r="W62">
        <v>223.05</v>
      </c>
      <c r="X62">
        <v>44.61</v>
      </c>
      <c r="Y62">
        <v>84.42</v>
      </c>
      <c r="Z62">
        <v>43.31</v>
      </c>
      <c r="AA62">
        <v>80.67</v>
      </c>
      <c r="AB62">
        <v>40.33</v>
      </c>
      <c r="AC62">
        <v>24.44</v>
      </c>
      <c r="AD62">
        <v>2.92</v>
      </c>
      <c r="AE62">
        <v>2.92</v>
      </c>
      <c r="AF62">
        <v>1.31</v>
      </c>
    </row>
    <row r="63" spans="1:32">
      <c r="A63" t="s">
        <v>105</v>
      </c>
      <c r="B63" s="75">
        <v>244.26</v>
      </c>
      <c r="C63" s="75">
        <v>86.4</v>
      </c>
      <c r="D63" s="135">
        <f t="shared" si="0"/>
        <v>83.05</v>
      </c>
      <c r="E63" s="75"/>
      <c r="F63" s="78">
        <v>12.8</v>
      </c>
      <c r="G63" s="78">
        <v>12.8</v>
      </c>
      <c r="H63" s="78">
        <v>13.12</v>
      </c>
      <c r="I63">
        <v>115.02</v>
      </c>
      <c r="J63">
        <v>132.19</v>
      </c>
      <c r="K63">
        <v>100.34</v>
      </c>
      <c r="L63">
        <v>1.1599999999999999</v>
      </c>
      <c r="M63">
        <v>24.55</v>
      </c>
      <c r="N63" s="135">
        <v>27.68</v>
      </c>
      <c r="O63" s="135">
        <v>27.68</v>
      </c>
      <c r="P63" s="135">
        <v>27.69</v>
      </c>
      <c r="Q63">
        <v>1.29</v>
      </c>
      <c r="R63">
        <v>93.01</v>
      </c>
      <c r="S63">
        <v>1.61</v>
      </c>
      <c r="T63">
        <v>112.76</v>
      </c>
      <c r="U63">
        <v>37.590000000000003</v>
      </c>
      <c r="V63">
        <v>37.58</v>
      </c>
      <c r="W63">
        <v>212.23</v>
      </c>
      <c r="X63">
        <v>42.45</v>
      </c>
      <c r="Y63">
        <v>79.33</v>
      </c>
      <c r="Z63">
        <v>40.99</v>
      </c>
      <c r="AA63">
        <v>76.67</v>
      </c>
      <c r="AB63">
        <v>38.33</v>
      </c>
      <c r="AC63">
        <v>24.33</v>
      </c>
      <c r="AD63">
        <v>2.89</v>
      </c>
      <c r="AE63">
        <v>2.89</v>
      </c>
      <c r="AF63">
        <v>1.31</v>
      </c>
    </row>
    <row r="64" spans="1:32">
      <c r="A64" t="s">
        <v>106</v>
      </c>
      <c r="B64" s="75">
        <v>244.26</v>
      </c>
      <c r="C64" s="75">
        <v>86.4</v>
      </c>
      <c r="D64" s="135">
        <f t="shared" si="0"/>
        <v>83.05</v>
      </c>
      <c r="E64" s="75"/>
      <c r="F64" s="78">
        <v>11.79</v>
      </c>
      <c r="G64" s="78">
        <v>11.79</v>
      </c>
      <c r="H64" s="78">
        <v>12.09</v>
      </c>
      <c r="I64">
        <v>115.02</v>
      </c>
      <c r="J64">
        <v>132.19</v>
      </c>
      <c r="K64">
        <v>100.34</v>
      </c>
      <c r="L64">
        <v>1.1599999999999999</v>
      </c>
      <c r="M64">
        <v>24.92</v>
      </c>
      <c r="N64" s="135">
        <v>27.68</v>
      </c>
      <c r="O64" s="135">
        <v>27.68</v>
      </c>
      <c r="P64" s="135">
        <v>27.69</v>
      </c>
      <c r="Q64">
        <v>1.29</v>
      </c>
      <c r="R64">
        <v>83.83</v>
      </c>
      <c r="S64">
        <v>1.61</v>
      </c>
      <c r="T64">
        <v>112.72</v>
      </c>
      <c r="U64">
        <v>37.57</v>
      </c>
      <c r="V64">
        <v>37.58</v>
      </c>
      <c r="W64">
        <v>199.16</v>
      </c>
      <c r="X64">
        <v>39.83</v>
      </c>
      <c r="Y64">
        <v>72.19</v>
      </c>
      <c r="Z64">
        <v>38.93</v>
      </c>
      <c r="AA64">
        <v>72.67</v>
      </c>
      <c r="AB64">
        <v>36.33</v>
      </c>
      <c r="AC64">
        <v>24.23</v>
      </c>
      <c r="AD64">
        <v>2.88</v>
      </c>
      <c r="AE64">
        <v>2.88</v>
      </c>
      <c r="AF64">
        <v>1.31</v>
      </c>
    </row>
    <row r="65" spans="1:32">
      <c r="A65" t="s">
        <v>107</v>
      </c>
      <c r="B65" s="75">
        <v>244.26</v>
      </c>
      <c r="C65" s="75">
        <v>86.4</v>
      </c>
      <c r="D65" s="135">
        <f t="shared" si="0"/>
        <v>83.05</v>
      </c>
      <c r="E65" s="75"/>
      <c r="F65" s="78">
        <v>10.65</v>
      </c>
      <c r="G65" s="78">
        <v>10.65</v>
      </c>
      <c r="H65" s="78">
        <v>10.91</v>
      </c>
      <c r="I65">
        <v>115.02</v>
      </c>
      <c r="J65">
        <v>132.19</v>
      </c>
      <c r="K65">
        <v>100.34</v>
      </c>
      <c r="L65">
        <v>1.1599999999999999</v>
      </c>
      <c r="M65">
        <v>25.3</v>
      </c>
      <c r="N65" s="135">
        <v>27.68</v>
      </c>
      <c r="O65" s="135">
        <v>27.68</v>
      </c>
      <c r="P65" s="135">
        <v>27.69</v>
      </c>
      <c r="Q65">
        <v>1.29</v>
      </c>
      <c r="R65">
        <v>73.900000000000006</v>
      </c>
      <c r="S65">
        <v>1.61</v>
      </c>
      <c r="T65">
        <v>111.24</v>
      </c>
      <c r="U65">
        <v>37.08</v>
      </c>
      <c r="V65">
        <v>37.08</v>
      </c>
      <c r="W65">
        <v>193.18</v>
      </c>
      <c r="X65">
        <v>38.630000000000003</v>
      </c>
      <c r="Y65">
        <v>65.55</v>
      </c>
      <c r="Z65">
        <v>36.54</v>
      </c>
      <c r="AA65">
        <v>68.67</v>
      </c>
      <c r="AB65">
        <v>34.33</v>
      </c>
      <c r="AC65">
        <v>23.92</v>
      </c>
      <c r="AD65">
        <v>2.86</v>
      </c>
      <c r="AE65">
        <v>2.86</v>
      </c>
      <c r="AF65">
        <v>1.31</v>
      </c>
    </row>
    <row r="66" spans="1:32">
      <c r="A66" t="s">
        <v>108</v>
      </c>
      <c r="B66" s="75">
        <v>244.26</v>
      </c>
      <c r="C66" s="75">
        <v>86.4</v>
      </c>
      <c r="D66" s="135">
        <f t="shared" si="0"/>
        <v>83.05</v>
      </c>
      <c r="E66" s="75"/>
      <c r="F66" s="78">
        <v>9.5500000000000007</v>
      </c>
      <c r="G66" s="78">
        <v>9.5500000000000007</v>
      </c>
      <c r="H66" s="78">
        <v>9.7799999999999994</v>
      </c>
      <c r="I66">
        <v>115.02</v>
      </c>
      <c r="J66">
        <v>132.19</v>
      </c>
      <c r="K66">
        <v>100.34</v>
      </c>
      <c r="L66">
        <v>1.1599999999999999</v>
      </c>
      <c r="M66">
        <v>25.46</v>
      </c>
      <c r="N66" s="135">
        <v>27.68</v>
      </c>
      <c r="O66" s="135">
        <v>27.68</v>
      </c>
      <c r="P66" s="135">
        <v>27.69</v>
      </c>
      <c r="Q66">
        <v>1.29</v>
      </c>
      <c r="R66">
        <v>63.17</v>
      </c>
      <c r="S66">
        <v>1.61</v>
      </c>
      <c r="T66">
        <v>110.68</v>
      </c>
      <c r="U66">
        <v>36.89</v>
      </c>
      <c r="V66">
        <v>36.9</v>
      </c>
      <c r="W66">
        <v>175.21</v>
      </c>
      <c r="X66">
        <v>35.04</v>
      </c>
      <c r="Y66">
        <v>58.81</v>
      </c>
      <c r="Z66">
        <v>34.119999999999997</v>
      </c>
      <c r="AA66">
        <v>60</v>
      </c>
      <c r="AB66">
        <v>30</v>
      </c>
      <c r="AC66">
        <v>23.84</v>
      </c>
      <c r="AD66">
        <v>2.85</v>
      </c>
      <c r="AE66">
        <v>2.85</v>
      </c>
      <c r="AF66">
        <v>1.31</v>
      </c>
    </row>
    <row r="67" spans="1:32">
      <c r="A67" t="s">
        <v>109</v>
      </c>
      <c r="B67" s="75">
        <v>244.26</v>
      </c>
      <c r="C67" s="75">
        <v>86.4</v>
      </c>
      <c r="D67" s="135">
        <f t="shared" si="0"/>
        <v>83.05</v>
      </c>
      <c r="E67" s="75"/>
      <c r="F67" s="78">
        <v>8.1199999999999992</v>
      </c>
      <c r="G67" s="78">
        <v>8.1199999999999992</v>
      </c>
      <c r="H67" s="78">
        <v>8.32</v>
      </c>
      <c r="I67">
        <v>115.02</v>
      </c>
      <c r="J67">
        <v>132.19</v>
      </c>
      <c r="K67">
        <v>100.34</v>
      </c>
      <c r="L67">
        <v>1.1599999999999999</v>
      </c>
      <c r="M67">
        <v>25.63</v>
      </c>
      <c r="N67" s="135">
        <v>27.68</v>
      </c>
      <c r="O67" s="135">
        <v>27.68</v>
      </c>
      <c r="P67" s="135">
        <v>27.69</v>
      </c>
      <c r="Q67">
        <v>1.37</v>
      </c>
      <c r="R67">
        <v>51.73</v>
      </c>
      <c r="S67">
        <v>1.61</v>
      </c>
      <c r="T67">
        <v>85.28</v>
      </c>
      <c r="U67">
        <v>28.43</v>
      </c>
      <c r="V67">
        <v>28.41</v>
      </c>
      <c r="W67">
        <v>156.22999999999999</v>
      </c>
      <c r="X67">
        <v>31.25</v>
      </c>
      <c r="Y67">
        <v>54.17</v>
      </c>
      <c r="Z67">
        <v>31.07</v>
      </c>
      <c r="AA67">
        <v>55.34</v>
      </c>
      <c r="AB67">
        <v>27.66</v>
      </c>
      <c r="AC67">
        <v>23.61</v>
      </c>
      <c r="AD67">
        <v>2.59</v>
      </c>
      <c r="AE67">
        <v>2.59</v>
      </c>
      <c r="AF67">
        <v>1.31</v>
      </c>
    </row>
    <row r="68" spans="1:32">
      <c r="A68" t="s">
        <v>110</v>
      </c>
      <c r="B68" s="75">
        <v>244.26</v>
      </c>
      <c r="C68" s="75">
        <v>86.4</v>
      </c>
      <c r="D68" s="135">
        <f t="shared" ref="D68:D98" si="1">N68+O68+P68</f>
        <v>83.05</v>
      </c>
      <c r="E68" s="75"/>
      <c r="F68" s="78">
        <v>6.46</v>
      </c>
      <c r="G68" s="78">
        <v>6.46</v>
      </c>
      <c r="H68" s="78">
        <v>6.63</v>
      </c>
      <c r="I68">
        <v>115.02</v>
      </c>
      <c r="J68">
        <v>132.19</v>
      </c>
      <c r="K68">
        <v>100.34</v>
      </c>
      <c r="L68">
        <v>1.1599999999999999</v>
      </c>
      <c r="M68">
        <v>26.05</v>
      </c>
      <c r="N68" s="135">
        <v>27.68</v>
      </c>
      <c r="O68" s="135">
        <v>27.68</v>
      </c>
      <c r="P68" s="135">
        <v>27.69</v>
      </c>
      <c r="Q68">
        <v>1.37</v>
      </c>
      <c r="R68">
        <v>39.58</v>
      </c>
      <c r="S68">
        <v>1.61</v>
      </c>
      <c r="T68">
        <v>85.23</v>
      </c>
      <c r="U68">
        <v>28.41</v>
      </c>
      <c r="V68">
        <v>28.4</v>
      </c>
      <c r="W68">
        <v>135.5</v>
      </c>
      <c r="X68">
        <v>27.1</v>
      </c>
      <c r="Y68">
        <v>45.57</v>
      </c>
      <c r="Z68">
        <v>27.51</v>
      </c>
      <c r="AA68">
        <v>42.67</v>
      </c>
      <c r="AB68">
        <v>21.33</v>
      </c>
      <c r="AC68">
        <v>23.31</v>
      </c>
      <c r="AD68">
        <v>1.68</v>
      </c>
      <c r="AE68">
        <v>1.68</v>
      </c>
      <c r="AF68">
        <v>1.31</v>
      </c>
    </row>
    <row r="69" spans="1:32">
      <c r="A69" t="s">
        <v>111</v>
      </c>
      <c r="B69" s="75">
        <v>244.26</v>
      </c>
      <c r="C69" s="75">
        <v>86.4</v>
      </c>
      <c r="D69" s="135">
        <f t="shared" si="1"/>
        <v>70.95</v>
      </c>
      <c r="E69" s="75"/>
      <c r="F69" s="78">
        <v>4.53</v>
      </c>
      <c r="G69" s="78">
        <v>4.53</v>
      </c>
      <c r="H69" s="78">
        <v>4.6500000000000004</v>
      </c>
      <c r="I69">
        <v>115.02</v>
      </c>
      <c r="J69">
        <v>132.19</v>
      </c>
      <c r="K69">
        <v>100.34</v>
      </c>
      <c r="L69">
        <v>1.1599999999999999</v>
      </c>
      <c r="M69">
        <v>26.28</v>
      </c>
      <c r="N69" s="135">
        <v>28.77</v>
      </c>
      <c r="O69" s="135">
        <v>19.57</v>
      </c>
      <c r="P69" s="135">
        <v>22.61</v>
      </c>
      <c r="Q69">
        <v>1.37</v>
      </c>
      <c r="R69">
        <v>27.62</v>
      </c>
      <c r="S69">
        <v>1.61</v>
      </c>
      <c r="T69">
        <v>85.26</v>
      </c>
      <c r="U69">
        <v>28.42</v>
      </c>
      <c r="V69">
        <v>28.42</v>
      </c>
      <c r="W69">
        <v>114.97</v>
      </c>
      <c r="X69">
        <v>22.99</v>
      </c>
      <c r="Y69">
        <v>36.9</v>
      </c>
      <c r="Z69">
        <v>21.88</v>
      </c>
      <c r="AA69">
        <v>32.67</v>
      </c>
      <c r="AB69">
        <v>16.329999999999998</v>
      </c>
      <c r="AC69">
        <v>23.05</v>
      </c>
      <c r="AD69">
        <v>1.71</v>
      </c>
      <c r="AE69">
        <v>1.71</v>
      </c>
      <c r="AF69">
        <v>1.31</v>
      </c>
    </row>
    <row r="70" spans="1:32">
      <c r="A70" t="s">
        <v>112</v>
      </c>
      <c r="B70" s="75">
        <v>244.26</v>
      </c>
      <c r="C70" s="75">
        <v>86.4</v>
      </c>
      <c r="D70" s="135">
        <f t="shared" si="1"/>
        <v>35.340000000000003</v>
      </c>
      <c r="E70" s="75"/>
      <c r="F70" s="78">
        <v>3.01</v>
      </c>
      <c r="G70" s="78">
        <v>3.01</v>
      </c>
      <c r="H70" s="78">
        <v>3.09</v>
      </c>
      <c r="I70">
        <v>115.02</v>
      </c>
      <c r="J70">
        <v>132.19</v>
      </c>
      <c r="K70">
        <v>100.34</v>
      </c>
      <c r="L70">
        <v>1.1599999999999999</v>
      </c>
      <c r="M70">
        <v>26.64</v>
      </c>
      <c r="N70" s="135">
        <v>13.99</v>
      </c>
      <c r="O70" s="135">
        <v>9.25</v>
      </c>
      <c r="P70" s="135">
        <v>12.1</v>
      </c>
      <c r="Q70">
        <v>1.37</v>
      </c>
      <c r="R70">
        <v>17.39</v>
      </c>
      <c r="S70">
        <v>1.61</v>
      </c>
      <c r="T70">
        <v>85.23</v>
      </c>
      <c r="U70">
        <v>28.41</v>
      </c>
      <c r="V70">
        <v>28.4</v>
      </c>
      <c r="W70">
        <v>91.18</v>
      </c>
      <c r="X70">
        <v>18.239999999999998</v>
      </c>
      <c r="Y70">
        <v>28.47</v>
      </c>
      <c r="Z70">
        <v>17.53</v>
      </c>
      <c r="AA70">
        <v>19.329999999999998</v>
      </c>
      <c r="AB70">
        <v>9.67</v>
      </c>
      <c r="AC70">
        <v>22.72</v>
      </c>
      <c r="AD70">
        <v>1.73</v>
      </c>
      <c r="AE70">
        <v>1.73</v>
      </c>
      <c r="AF70">
        <v>1.31</v>
      </c>
    </row>
    <row r="71" spans="1:32">
      <c r="A71" t="s">
        <v>113</v>
      </c>
      <c r="B71" s="75">
        <v>244.26</v>
      </c>
      <c r="C71" s="75">
        <v>86.4</v>
      </c>
      <c r="D71" s="135">
        <f t="shared" si="1"/>
        <v>13.51</v>
      </c>
      <c r="E71" s="75"/>
      <c r="F71" s="78">
        <v>1.6</v>
      </c>
      <c r="G71" s="78">
        <v>1.6</v>
      </c>
      <c r="H71" s="78">
        <v>1.64</v>
      </c>
      <c r="I71">
        <v>115.02</v>
      </c>
      <c r="J71">
        <v>132.19</v>
      </c>
      <c r="K71">
        <v>100.34</v>
      </c>
      <c r="L71">
        <v>1.1599999999999999</v>
      </c>
      <c r="M71">
        <v>26.57</v>
      </c>
      <c r="N71" s="135">
        <v>6.22</v>
      </c>
      <c r="O71" s="135">
        <v>2.69</v>
      </c>
      <c r="P71" s="135">
        <v>4.5999999999999996</v>
      </c>
      <c r="Q71">
        <v>1.37</v>
      </c>
      <c r="R71">
        <v>9.65</v>
      </c>
      <c r="S71">
        <v>1.61</v>
      </c>
      <c r="T71">
        <v>85.18</v>
      </c>
      <c r="U71">
        <v>28.39</v>
      </c>
      <c r="V71">
        <v>28.39</v>
      </c>
      <c r="W71">
        <v>60.83</v>
      </c>
      <c r="X71">
        <v>12.17</v>
      </c>
      <c r="Y71">
        <v>19.95</v>
      </c>
      <c r="Z71">
        <v>13.79</v>
      </c>
      <c r="AA71">
        <v>14</v>
      </c>
      <c r="AB71">
        <v>7</v>
      </c>
      <c r="AC71">
        <v>22.44</v>
      </c>
      <c r="AD71">
        <v>1.71</v>
      </c>
      <c r="AE71">
        <v>1.71</v>
      </c>
      <c r="AF71">
        <v>1.31</v>
      </c>
    </row>
    <row r="72" spans="1:32">
      <c r="A72" t="s">
        <v>114</v>
      </c>
      <c r="B72" s="75">
        <v>244.26</v>
      </c>
      <c r="C72" s="75">
        <v>86.4</v>
      </c>
      <c r="D72" s="135">
        <f t="shared" si="1"/>
        <v>0.55000000000000004</v>
      </c>
      <c r="E72" s="75"/>
      <c r="F72" s="78">
        <v>0.66</v>
      </c>
      <c r="G72" s="78">
        <v>0.66</v>
      </c>
      <c r="H72" s="78">
        <v>0.68</v>
      </c>
      <c r="I72">
        <v>115.02</v>
      </c>
      <c r="J72">
        <v>132.19</v>
      </c>
      <c r="K72">
        <v>100.34</v>
      </c>
      <c r="L72">
        <v>1.1599999999999999</v>
      </c>
      <c r="M72">
        <v>26.61</v>
      </c>
      <c r="N72" s="135">
        <v>0</v>
      </c>
      <c r="O72" s="135">
        <v>0</v>
      </c>
      <c r="P72" s="135">
        <v>0.55000000000000004</v>
      </c>
      <c r="Q72">
        <v>1.37</v>
      </c>
      <c r="R72">
        <v>4.08</v>
      </c>
      <c r="S72">
        <v>1.61</v>
      </c>
      <c r="T72">
        <v>84.38</v>
      </c>
      <c r="U72">
        <v>28.13</v>
      </c>
      <c r="V72">
        <v>28.11</v>
      </c>
      <c r="W72">
        <v>36.78</v>
      </c>
      <c r="X72">
        <v>7.35</v>
      </c>
      <c r="Y72">
        <v>12.36</v>
      </c>
      <c r="Z72">
        <v>9.02</v>
      </c>
      <c r="AA72">
        <v>6</v>
      </c>
      <c r="AB72">
        <v>3</v>
      </c>
      <c r="AC72">
        <v>22.39</v>
      </c>
      <c r="AD72">
        <v>1.67</v>
      </c>
      <c r="AE72">
        <v>1.67</v>
      </c>
      <c r="AF72">
        <v>1.31</v>
      </c>
    </row>
    <row r="73" spans="1:32">
      <c r="A73" t="s">
        <v>115</v>
      </c>
      <c r="B73" s="75">
        <v>244.26</v>
      </c>
      <c r="C73" s="75">
        <v>86.4</v>
      </c>
      <c r="D73" s="135">
        <f t="shared" si="1"/>
        <v>0</v>
      </c>
      <c r="E73" s="75"/>
      <c r="F73" s="78">
        <v>0.15</v>
      </c>
      <c r="G73" s="78">
        <v>0.15</v>
      </c>
      <c r="H73" s="78">
        <v>0.15</v>
      </c>
      <c r="I73">
        <v>115.02</v>
      </c>
      <c r="J73">
        <v>132.19</v>
      </c>
      <c r="K73">
        <v>100.34</v>
      </c>
      <c r="L73">
        <v>1.08</v>
      </c>
      <c r="M73">
        <v>27.11</v>
      </c>
      <c r="N73" s="135">
        <v>0</v>
      </c>
      <c r="O73" s="135">
        <v>0</v>
      </c>
      <c r="P73" s="135">
        <v>0</v>
      </c>
      <c r="Q73">
        <v>1.37</v>
      </c>
      <c r="R73">
        <v>0.81</v>
      </c>
      <c r="S73">
        <v>1.61</v>
      </c>
      <c r="T73">
        <v>83.97</v>
      </c>
      <c r="U73">
        <v>27.99</v>
      </c>
      <c r="V73">
        <v>27.99</v>
      </c>
      <c r="W73">
        <v>16.55</v>
      </c>
      <c r="X73">
        <v>3.31</v>
      </c>
      <c r="Y73">
        <v>6.47</v>
      </c>
      <c r="Z73">
        <v>4.26</v>
      </c>
      <c r="AA73">
        <v>3.33</v>
      </c>
      <c r="AB73">
        <v>1.67</v>
      </c>
      <c r="AC73">
        <v>15.43</v>
      </c>
      <c r="AD73">
        <v>1.64</v>
      </c>
      <c r="AE73">
        <v>1.64</v>
      </c>
      <c r="AF73">
        <v>1.31</v>
      </c>
    </row>
    <row r="74" spans="1:32">
      <c r="A74" t="s">
        <v>116</v>
      </c>
      <c r="B74" s="75">
        <v>244.26</v>
      </c>
      <c r="C74" s="75">
        <v>86.4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115.02</v>
      </c>
      <c r="J74">
        <v>132.19</v>
      </c>
      <c r="K74">
        <v>100.34</v>
      </c>
      <c r="L74">
        <v>1.08</v>
      </c>
      <c r="M74">
        <v>27.58</v>
      </c>
      <c r="N74" s="135">
        <v>0</v>
      </c>
      <c r="O74" s="135">
        <v>0</v>
      </c>
      <c r="P74" s="135">
        <v>0</v>
      </c>
      <c r="Q74">
        <v>1.37</v>
      </c>
      <c r="R74">
        <v>0</v>
      </c>
      <c r="S74">
        <v>1.61</v>
      </c>
      <c r="T74">
        <v>83.57</v>
      </c>
      <c r="U74">
        <v>27.86</v>
      </c>
      <c r="V74">
        <v>27.84</v>
      </c>
      <c r="W74">
        <v>4.78</v>
      </c>
      <c r="X74">
        <v>0.95</v>
      </c>
      <c r="Y74">
        <v>1.26</v>
      </c>
      <c r="Z74">
        <v>0.25</v>
      </c>
      <c r="AA74">
        <v>1.33</v>
      </c>
      <c r="AB74">
        <v>0.67</v>
      </c>
      <c r="AC74">
        <v>14.96</v>
      </c>
      <c r="AD74">
        <v>1.59</v>
      </c>
      <c r="AE74">
        <v>1.59</v>
      </c>
      <c r="AF74">
        <v>1.31</v>
      </c>
    </row>
    <row r="75" spans="1:32">
      <c r="A75" t="s">
        <v>117</v>
      </c>
      <c r="B75" s="75">
        <v>244.26</v>
      </c>
      <c r="C75" s="75">
        <v>86.4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115.02</v>
      </c>
      <c r="J75">
        <v>132.19</v>
      </c>
      <c r="K75">
        <v>100.34</v>
      </c>
      <c r="L75">
        <v>1.08</v>
      </c>
      <c r="M75">
        <v>28</v>
      </c>
      <c r="N75" s="135">
        <v>0</v>
      </c>
      <c r="O75" s="135">
        <v>0</v>
      </c>
      <c r="P75" s="135">
        <v>0</v>
      </c>
      <c r="Q75">
        <v>1.45</v>
      </c>
      <c r="R75">
        <v>0</v>
      </c>
      <c r="S75">
        <v>1.56</v>
      </c>
      <c r="T75">
        <v>83.76</v>
      </c>
      <c r="U75">
        <v>27.92</v>
      </c>
      <c r="V75">
        <v>27.92</v>
      </c>
      <c r="W75">
        <v>0.23</v>
      </c>
      <c r="X75">
        <v>0.05</v>
      </c>
      <c r="Y75">
        <v>0</v>
      </c>
      <c r="Z75">
        <v>0</v>
      </c>
      <c r="AA75">
        <v>0</v>
      </c>
      <c r="AB75">
        <v>0</v>
      </c>
      <c r="AC75">
        <v>14.75</v>
      </c>
      <c r="AD75">
        <v>1.59</v>
      </c>
      <c r="AE75">
        <v>1.59</v>
      </c>
      <c r="AF75">
        <v>1.31</v>
      </c>
    </row>
    <row r="76" spans="1:32">
      <c r="A76" t="s">
        <v>118</v>
      </c>
      <c r="B76" s="75">
        <v>244.26</v>
      </c>
      <c r="C76" s="75">
        <v>86.4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115.02</v>
      </c>
      <c r="J76">
        <v>132.19</v>
      </c>
      <c r="K76">
        <v>100.34</v>
      </c>
      <c r="L76">
        <v>1.08</v>
      </c>
      <c r="M76">
        <v>39.35</v>
      </c>
      <c r="N76" s="135">
        <v>0</v>
      </c>
      <c r="O76" s="135">
        <v>0</v>
      </c>
      <c r="P76" s="135">
        <v>0</v>
      </c>
      <c r="Q76">
        <v>1.45</v>
      </c>
      <c r="R76">
        <v>0</v>
      </c>
      <c r="S76">
        <v>1.56</v>
      </c>
      <c r="T76">
        <v>83.66</v>
      </c>
      <c r="U76">
        <v>27.89</v>
      </c>
      <c r="V76">
        <v>27.88</v>
      </c>
      <c r="W76">
        <v>0.39</v>
      </c>
      <c r="X76">
        <v>0.08</v>
      </c>
      <c r="Y76">
        <v>0</v>
      </c>
      <c r="Z76">
        <v>0</v>
      </c>
      <c r="AA76">
        <v>0</v>
      </c>
      <c r="AB76">
        <v>0</v>
      </c>
      <c r="AC76">
        <v>14.48</v>
      </c>
      <c r="AD76">
        <v>1.57</v>
      </c>
      <c r="AE76">
        <v>1.57</v>
      </c>
      <c r="AF76">
        <v>1.31</v>
      </c>
    </row>
    <row r="77" spans="1:32">
      <c r="A77" t="s">
        <v>119</v>
      </c>
      <c r="B77" s="75">
        <v>244.26</v>
      </c>
      <c r="C77" s="75">
        <v>86.4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115.02</v>
      </c>
      <c r="J77">
        <v>132.19</v>
      </c>
      <c r="K77">
        <v>100.34</v>
      </c>
      <c r="L77">
        <v>1.08</v>
      </c>
      <c r="M77">
        <v>39.520000000000003</v>
      </c>
      <c r="N77" s="135">
        <v>0</v>
      </c>
      <c r="O77" s="135">
        <v>0</v>
      </c>
      <c r="P77" s="135">
        <v>0</v>
      </c>
      <c r="Q77">
        <v>1.45</v>
      </c>
      <c r="R77">
        <v>0</v>
      </c>
      <c r="S77">
        <v>1.56</v>
      </c>
      <c r="T77">
        <v>62.73</v>
      </c>
      <c r="U77">
        <v>20.91</v>
      </c>
      <c r="V77">
        <v>20.9</v>
      </c>
      <c r="W77">
        <v>0.13</v>
      </c>
      <c r="X77">
        <v>0.03</v>
      </c>
      <c r="Y77">
        <v>0</v>
      </c>
      <c r="Z77">
        <v>0</v>
      </c>
      <c r="AA77">
        <v>0</v>
      </c>
      <c r="AB77">
        <v>0</v>
      </c>
      <c r="AC77">
        <v>14.19</v>
      </c>
      <c r="AD77">
        <v>1.25</v>
      </c>
      <c r="AE77">
        <v>1.25</v>
      </c>
      <c r="AF77">
        <v>1.31</v>
      </c>
    </row>
    <row r="78" spans="1:32">
      <c r="A78" t="s">
        <v>120</v>
      </c>
      <c r="B78" s="75">
        <v>244.26</v>
      </c>
      <c r="C78" s="75">
        <v>86.4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115.02</v>
      </c>
      <c r="J78">
        <v>132.19</v>
      </c>
      <c r="K78">
        <v>100.34</v>
      </c>
      <c r="L78">
        <v>1.08</v>
      </c>
      <c r="M78">
        <v>39.04</v>
      </c>
      <c r="N78" s="135">
        <v>0</v>
      </c>
      <c r="O78" s="135">
        <v>0</v>
      </c>
      <c r="P78" s="135">
        <v>0</v>
      </c>
      <c r="Q78">
        <v>1.45</v>
      </c>
      <c r="R78">
        <v>0</v>
      </c>
      <c r="S78">
        <v>1.56</v>
      </c>
      <c r="T78">
        <v>62.7</v>
      </c>
      <c r="U78">
        <v>20.9</v>
      </c>
      <c r="V78">
        <v>20.89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13.96</v>
      </c>
      <c r="AD78">
        <v>1.3</v>
      </c>
      <c r="AE78">
        <v>1.3</v>
      </c>
      <c r="AF78">
        <v>1.31</v>
      </c>
    </row>
    <row r="79" spans="1:32">
      <c r="A79" t="s">
        <v>121</v>
      </c>
      <c r="B79" s="75">
        <v>244.26</v>
      </c>
      <c r="C79" s="75">
        <v>86.4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115.02</v>
      </c>
      <c r="J79">
        <v>132.19</v>
      </c>
      <c r="K79">
        <v>100.34</v>
      </c>
      <c r="L79">
        <v>1.08</v>
      </c>
      <c r="M79">
        <v>37.799999999999997</v>
      </c>
      <c r="N79" s="135">
        <v>0</v>
      </c>
      <c r="O79" s="135">
        <v>0</v>
      </c>
      <c r="P79" s="135">
        <v>0</v>
      </c>
      <c r="Q79">
        <v>1.45</v>
      </c>
      <c r="R79">
        <v>0</v>
      </c>
      <c r="S79">
        <v>1.56</v>
      </c>
      <c r="T79">
        <v>63.55</v>
      </c>
      <c r="U79">
        <v>21.18</v>
      </c>
      <c r="V79">
        <v>21.19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14.19</v>
      </c>
      <c r="AD79">
        <v>1.38</v>
      </c>
      <c r="AE79">
        <v>1.38</v>
      </c>
      <c r="AF79">
        <v>1.31</v>
      </c>
    </row>
    <row r="80" spans="1:32">
      <c r="A80" t="s">
        <v>122</v>
      </c>
      <c r="B80" s="75">
        <v>244.26</v>
      </c>
      <c r="C80" s="75">
        <v>86.4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115.02</v>
      </c>
      <c r="J80">
        <v>132.19</v>
      </c>
      <c r="K80">
        <v>100.34</v>
      </c>
      <c r="L80">
        <v>1.08</v>
      </c>
      <c r="M80">
        <v>37.770000000000003</v>
      </c>
      <c r="N80" s="135">
        <v>0</v>
      </c>
      <c r="O80" s="135">
        <v>0</v>
      </c>
      <c r="P80" s="135">
        <v>0</v>
      </c>
      <c r="Q80">
        <v>1.45</v>
      </c>
      <c r="R80">
        <v>0</v>
      </c>
      <c r="S80">
        <v>1.56</v>
      </c>
      <c r="T80">
        <v>64.650000000000006</v>
      </c>
      <c r="U80">
        <v>21.55</v>
      </c>
      <c r="V80">
        <v>21.54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14.87</v>
      </c>
      <c r="AD80">
        <v>1.46</v>
      </c>
      <c r="AE80">
        <v>1.46</v>
      </c>
      <c r="AF80">
        <v>1.31</v>
      </c>
    </row>
    <row r="81" spans="1:32">
      <c r="A81" t="s">
        <v>123</v>
      </c>
      <c r="B81" s="75">
        <v>244.26</v>
      </c>
      <c r="C81" s="75">
        <v>86.4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115.02</v>
      </c>
      <c r="J81">
        <v>132.19</v>
      </c>
      <c r="K81">
        <v>100.34</v>
      </c>
      <c r="L81">
        <v>1.08</v>
      </c>
      <c r="M81">
        <v>37.590000000000003</v>
      </c>
      <c r="N81" s="135">
        <v>0</v>
      </c>
      <c r="O81" s="135">
        <v>0</v>
      </c>
      <c r="P81" s="135">
        <v>0</v>
      </c>
      <c r="Q81">
        <v>1.45</v>
      </c>
      <c r="R81">
        <v>0</v>
      </c>
      <c r="S81">
        <v>1.56</v>
      </c>
      <c r="T81">
        <v>65.98</v>
      </c>
      <c r="U81">
        <v>21.99</v>
      </c>
      <c r="V81">
        <v>22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15.42</v>
      </c>
      <c r="AD81">
        <v>1.54</v>
      </c>
      <c r="AE81">
        <v>1.54</v>
      </c>
      <c r="AF81">
        <v>1.31</v>
      </c>
    </row>
    <row r="82" spans="1:32">
      <c r="A82" t="s">
        <v>124</v>
      </c>
      <c r="B82" s="75">
        <v>244.26</v>
      </c>
      <c r="C82" s="75">
        <v>86.4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115.02</v>
      </c>
      <c r="J82">
        <v>132.19</v>
      </c>
      <c r="K82">
        <v>100.34</v>
      </c>
      <c r="L82">
        <v>1.08</v>
      </c>
      <c r="M82">
        <v>37.53</v>
      </c>
      <c r="N82" s="135">
        <v>0</v>
      </c>
      <c r="O82" s="135">
        <v>0</v>
      </c>
      <c r="P82" s="135">
        <v>0</v>
      </c>
      <c r="Q82">
        <v>1.45</v>
      </c>
      <c r="R82">
        <v>0</v>
      </c>
      <c r="S82">
        <v>1.56</v>
      </c>
      <c r="T82">
        <v>67.19</v>
      </c>
      <c r="U82">
        <v>22.4</v>
      </c>
      <c r="V82">
        <v>22.39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10.77</v>
      </c>
      <c r="AD82">
        <v>1.63</v>
      </c>
      <c r="AE82">
        <v>1.63</v>
      </c>
      <c r="AF82">
        <v>1.31</v>
      </c>
    </row>
    <row r="83" spans="1:32">
      <c r="A83" t="s">
        <v>125</v>
      </c>
      <c r="B83" s="75">
        <v>244.26</v>
      </c>
      <c r="C83" s="75">
        <v>86.4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115.02</v>
      </c>
      <c r="J83">
        <v>132.19</v>
      </c>
      <c r="K83">
        <v>100.34</v>
      </c>
      <c r="L83">
        <v>1.01</v>
      </c>
      <c r="M83">
        <v>37.33</v>
      </c>
      <c r="N83" s="135">
        <v>0</v>
      </c>
      <c r="O83" s="135">
        <v>0</v>
      </c>
      <c r="P83" s="135">
        <v>0</v>
      </c>
      <c r="Q83">
        <v>1.37</v>
      </c>
      <c r="R83">
        <v>0</v>
      </c>
      <c r="S83">
        <v>1.56</v>
      </c>
      <c r="T83">
        <v>68.44</v>
      </c>
      <c r="U83">
        <v>22.81</v>
      </c>
      <c r="V83">
        <v>22.82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11.31</v>
      </c>
      <c r="AD83">
        <v>1.05</v>
      </c>
      <c r="AE83">
        <v>1.05</v>
      </c>
      <c r="AF83">
        <v>1.31</v>
      </c>
    </row>
    <row r="84" spans="1:32">
      <c r="A84" t="s">
        <v>126</v>
      </c>
      <c r="B84" s="75">
        <v>244.26</v>
      </c>
      <c r="C84" s="75">
        <v>86.4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115.02</v>
      </c>
      <c r="J84">
        <v>132.19</v>
      </c>
      <c r="K84">
        <v>100.34</v>
      </c>
      <c r="L84">
        <v>1.01</v>
      </c>
      <c r="M84">
        <v>32.9</v>
      </c>
      <c r="N84" s="135">
        <v>0</v>
      </c>
      <c r="O84" s="135">
        <v>0</v>
      </c>
      <c r="P84" s="135">
        <v>0</v>
      </c>
      <c r="Q84">
        <v>1.37</v>
      </c>
      <c r="R84">
        <v>0</v>
      </c>
      <c r="S84">
        <v>1.56</v>
      </c>
      <c r="T84">
        <v>48.85</v>
      </c>
      <c r="U84">
        <v>16.28</v>
      </c>
      <c r="V84">
        <v>16.28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11.92</v>
      </c>
      <c r="AD84">
        <v>1.2</v>
      </c>
      <c r="AE84">
        <v>1.2</v>
      </c>
      <c r="AF84">
        <v>1.31</v>
      </c>
    </row>
    <row r="85" spans="1:32">
      <c r="A85" t="s">
        <v>127</v>
      </c>
      <c r="B85" s="75">
        <v>244.26</v>
      </c>
      <c r="C85" s="75">
        <v>86.4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115.02</v>
      </c>
      <c r="J85">
        <v>132.19</v>
      </c>
      <c r="K85">
        <v>100.34</v>
      </c>
      <c r="L85">
        <v>1.01</v>
      </c>
      <c r="M85">
        <v>32.54</v>
      </c>
      <c r="N85" s="135">
        <v>0</v>
      </c>
      <c r="O85" s="135">
        <v>0</v>
      </c>
      <c r="P85" s="135">
        <v>0</v>
      </c>
      <c r="Q85">
        <v>1.37</v>
      </c>
      <c r="R85">
        <v>0</v>
      </c>
      <c r="S85">
        <v>1.56</v>
      </c>
      <c r="T85">
        <v>49.69</v>
      </c>
      <c r="U85">
        <v>16.559999999999999</v>
      </c>
      <c r="V85">
        <v>16.559999999999999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12.95</v>
      </c>
      <c r="AD85">
        <v>1.33</v>
      </c>
      <c r="AE85">
        <v>1.33</v>
      </c>
      <c r="AF85">
        <v>1.31</v>
      </c>
    </row>
    <row r="86" spans="1:32">
      <c r="A86" t="s">
        <v>128</v>
      </c>
      <c r="B86" s="75">
        <v>244.26</v>
      </c>
      <c r="C86" s="75">
        <v>86.4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115.02</v>
      </c>
      <c r="J86">
        <v>132.19</v>
      </c>
      <c r="K86">
        <v>100.34</v>
      </c>
      <c r="L86">
        <v>1.01</v>
      </c>
      <c r="M86">
        <v>32.1</v>
      </c>
      <c r="N86" s="135">
        <v>0</v>
      </c>
      <c r="O86" s="135">
        <v>0</v>
      </c>
      <c r="P86" s="135">
        <v>0</v>
      </c>
      <c r="Q86">
        <v>1.37</v>
      </c>
      <c r="R86">
        <v>0</v>
      </c>
      <c r="S86">
        <v>1.56</v>
      </c>
      <c r="T86">
        <v>50.34</v>
      </c>
      <c r="U86">
        <v>16.78</v>
      </c>
      <c r="V86">
        <v>16.78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13.97</v>
      </c>
      <c r="AD86">
        <v>1.4</v>
      </c>
      <c r="AE86">
        <v>1.4</v>
      </c>
      <c r="AF86">
        <v>1.31</v>
      </c>
    </row>
    <row r="87" spans="1:32">
      <c r="A87" t="s">
        <v>129</v>
      </c>
      <c r="B87" s="75">
        <v>244.26</v>
      </c>
      <c r="C87" s="75">
        <v>86.4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115.02</v>
      </c>
      <c r="J87">
        <v>132.19</v>
      </c>
      <c r="K87">
        <v>100.34</v>
      </c>
      <c r="L87">
        <v>1.01</v>
      </c>
      <c r="M87">
        <v>31.61</v>
      </c>
      <c r="N87" s="135">
        <v>0</v>
      </c>
      <c r="O87" s="135">
        <v>0</v>
      </c>
      <c r="P87" s="135">
        <v>0</v>
      </c>
      <c r="Q87">
        <v>1.37</v>
      </c>
      <c r="R87">
        <v>0</v>
      </c>
      <c r="S87">
        <v>1.56</v>
      </c>
      <c r="T87">
        <v>50.9</v>
      </c>
      <c r="U87">
        <v>16.97</v>
      </c>
      <c r="V87">
        <v>16.95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14.47</v>
      </c>
      <c r="AD87">
        <v>1.55</v>
      </c>
      <c r="AE87">
        <v>1.55</v>
      </c>
      <c r="AF87">
        <v>1.31</v>
      </c>
    </row>
    <row r="88" spans="1:32">
      <c r="A88" t="s">
        <v>130</v>
      </c>
      <c r="B88" s="75">
        <v>244.26</v>
      </c>
      <c r="C88" s="75">
        <v>86.4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115.02</v>
      </c>
      <c r="J88">
        <v>132.19</v>
      </c>
      <c r="K88">
        <v>100.34</v>
      </c>
      <c r="L88">
        <v>1.01</v>
      </c>
      <c r="M88">
        <v>31.47</v>
      </c>
      <c r="N88" s="135">
        <v>0</v>
      </c>
      <c r="O88" s="135">
        <v>0</v>
      </c>
      <c r="P88" s="135">
        <v>0</v>
      </c>
      <c r="Q88">
        <v>1.37</v>
      </c>
      <c r="R88">
        <v>0</v>
      </c>
      <c r="S88">
        <v>1.56</v>
      </c>
      <c r="T88">
        <v>51.32</v>
      </c>
      <c r="U88">
        <v>17.11</v>
      </c>
      <c r="V88">
        <v>17.09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14.78</v>
      </c>
      <c r="AD88">
        <v>1.87</v>
      </c>
      <c r="AE88">
        <v>1.87</v>
      </c>
      <c r="AF88">
        <v>1.31</v>
      </c>
    </row>
    <row r="89" spans="1:32">
      <c r="A89" t="s">
        <v>131</v>
      </c>
      <c r="B89" s="75">
        <v>244.26</v>
      </c>
      <c r="C89" s="75">
        <v>86.4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93.97</v>
      </c>
      <c r="J89">
        <v>132.19</v>
      </c>
      <c r="K89">
        <v>100.34</v>
      </c>
      <c r="L89">
        <v>1.1200000000000001</v>
      </c>
      <c r="M89">
        <v>31.13</v>
      </c>
      <c r="N89" s="135">
        <v>0</v>
      </c>
      <c r="O89" s="135">
        <v>0</v>
      </c>
      <c r="P89" s="135">
        <v>0</v>
      </c>
      <c r="Q89">
        <v>1.37</v>
      </c>
      <c r="R89">
        <v>0</v>
      </c>
      <c r="S89">
        <v>1.56</v>
      </c>
      <c r="T89">
        <v>51.69</v>
      </c>
      <c r="U89">
        <v>17.23</v>
      </c>
      <c r="V89">
        <v>17.23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12.42</v>
      </c>
      <c r="AD89">
        <v>2.67</v>
      </c>
      <c r="AE89">
        <v>2.67</v>
      </c>
      <c r="AF89">
        <v>1.31</v>
      </c>
    </row>
    <row r="90" spans="1:32">
      <c r="A90" t="s">
        <v>132</v>
      </c>
      <c r="B90" s="75">
        <v>244.26</v>
      </c>
      <c r="C90" s="75">
        <v>86.4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65.78</v>
      </c>
      <c r="J90">
        <v>132.19</v>
      </c>
      <c r="K90">
        <v>100.34</v>
      </c>
      <c r="L90">
        <v>1.1200000000000001</v>
      </c>
      <c r="M90">
        <v>30.5</v>
      </c>
      <c r="N90" s="135">
        <v>0</v>
      </c>
      <c r="O90" s="135">
        <v>0</v>
      </c>
      <c r="P90" s="135">
        <v>0</v>
      </c>
      <c r="Q90">
        <v>1.37</v>
      </c>
      <c r="R90">
        <v>0</v>
      </c>
      <c r="S90">
        <v>1.56</v>
      </c>
      <c r="T90">
        <v>52.05</v>
      </c>
      <c r="U90">
        <v>17.350000000000001</v>
      </c>
      <c r="V90">
        <v>17.350000000000001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12.82</v>
      </c>
      <c r="AD90">
        <v>2.71</v>
      </c>
      <c r="AE90">
        <v>2.71</v>
      </c>
      <c r="AF90">
        <v>1.31</v>
      </c>
    </row>
    <row r="91" spans="1:32">
      <c r="A91" t="s">
        <v>133</v>
      </c>
      <c r="B91" s="75">
        <v>244.26</v>
      </c>
      <c r="C91" s="75">
        <v>86.4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65.78</v>
      </c>
      <c r="J91">
        <v>132.19</v>
      </c>
      <c r="K91">
        <v>100.34</v>
      </c>
      <c r="L91">
        <v>1.1200000000000001</v>
      </c>
      <c r="M91">
        <v>29.67</v>
      </c>
      <c r="N91" s="135">
        <v>0</v>
      </c>
      <c r="O91" s="135">
        <v>0</v>
      </c>
      <c r="P91" s="135">
        <v>0</v>
      </c>
      <c r="Q91">
        <v>1.37</v>
      </c>
      <c r="R91">
        <v>0</v>
      </c>
      <c r="S91">
        <v>1.52</v>
      </c>
      <c r="T91">
        <v>52.37</v>
      </c>
      <c r="U91">
        <v>17.46</v>
      </c>
      <c r="V91">
        <v>17.45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12.94</v>
      </c>
      <c r="AD91">
        <v>2.77</v>
      </c>
      <c r="AE91">
        <v>2.77</v>
      </c>
      <c r="AF91">
        <v>1.31</v>
      </c>
    </row>
    <row r="92" spans="1:32">
      <c r="A92" t="s">
        <v>134</v>
      </c>
      <c r="B92" s="75">
        <v>244.26</v>
      </c>
      <c r="C92" s="75">
        <v>86.4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65.78</v>
      </c>
      <c r="J92">
        <v>132.19</v>
      </c>
      <c r="K92">
        <v>100.34</v>
      </c>
      <c r="L92">
        <v>1.1200000000000001</v>
      </c>
      <c r="M92">
        <v>28.61</v>
      </c>
      <c r="N92" s="135">
        <v>0</v>
      </c>
      <c r="O92" s="135">
        <v>0</v>
      </c>
      <c r="P92" s="135">
        <v>0</v>
      </c>
      <c r="Q92">
        <v>1.37</v>
      </c>
      <c r="R92">
        <v>0</v>
      </c>
      <c r="S92">
        <v>1.52</v>
      </c>
      <c r="T92">
        <v>82.84</v>
      </c>
      <c r="U92">
        <v>27.61</v>
      </c>
      <c r="V92">
        <v>27.61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13.07</v>
      </c>
      <c r="AD92">
        <v>3.28</v>
      </c>
      <c r="AE92">
        <v>3.28</v>
      </c>
      <c r="AF92">
        <v>1.31</v>
      </c>
    </row>
    <row r="93" spans="1:32">
      <c r="A93" t="s">
        <v>135</v>
      </c>
      <c r="B93" s="75">
        <v>244.26</v>
      </c>
      <c r="C93" s="75">
        <v>86.4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65.78</v>
      </c>
      <c r="J93">
        <v>132.19</v>
      </c>
      <c r="K93">
        <v>100.34</v>
      </c>
      <c r="L93">
        <v>1.1200000000000001</v>
      </c>
      <c r="M93">
        <v>32.119999999999997</v>
      </c>
      <c r="N93" s="135">
        <v>0</v>
      </c>
      <c r="O93" s="135">
        <v>0</v>
      </c>
      <c r="P93" s="135">
        <v>0</v>
      </c>
      <c r="Q93">
        <v>1.37</v>
      </c>
      <c r="R93">
        <v>0</v>
      </c>
      <c r="S93">
        <v>1.52</v>
      </c>
      <c r="T93">
        <v>87.85</v>
      </c>
      <c r="U93">
        <v>29.28</v>
      </c>
      <c r="V93">
        <v>29.28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19.78</v>
      </c>
      <c r="AD93">
        <v>3.25</v>
      </c>
      <c r="AE93">
        <v>3.25</v>
      </c>
      <c r="AF93">
        <v>1.31</v>
      </c>
    </row>
    <row r="94" spans="1:32">
      <c r="A94" t="s">
        <v>136</v>
      </c>
      <c r="B94" s="75">
        <v>244.26</v>
      </c>
      <c r="C94" s="75">
        <v>86.4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65.78</v>
      </c>
      <c r="J94">
        <v>132.19</v>
      </c>
      <c r="K94">
        <v>100.34</v>
      </c>
      <c r="L94">
        <v>1.1200000000000001</v>
      </c>
      <c r="M94">
        <v>31.23</v>
      </c>
      <c r="N94" s="135">
        <v>0</v>
      </c>
      <c r="O94" s="135">
        <v>0</v>
      </c>
      <c r="P94" s="135">
        <v>0</v>
      </c>
      <c r="Q94">
        <v>1.37</v>
      </c>
      <c r="R94">
        <v>0</v>
      </c>
      <c r="S94">
        <v>1.52</v>
      </c>
      <c r="T94">
        <v>89.65</v>
      </c>
      <c r="U94">
        <v>29.88</v>
      </c>
      <c r="V94">
        <v>29.88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19.8</v>
      </c>
      <c r="AD94">
        <v>3.27</v>
      </c>
      <c r="AE94">
        <v>3.27</v>
      </c>
      <c r="AF94">
        <v>1.31</v>
      </c>
    </row>
    <row r="95" spans="1:32">
      <c r="A95" t="s">
        <v>137</v>
      </c>
      <c r="B95" s="75">
        <v>244.26</v>
      </c>
      <c r="C95" s="75">
        <v>86.4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65.78</v>
      </c>
      <c r="J95">
        <v>132.19</v>
      </c>
      <c r="K95">
        <v>100.34</v>
      </c>
      <c r="L95">
        <v>1.1200000000000001</v>
      </c>
      <c r="M95">
        <v>30.33</v>
      </c>
      <c r="N95" s="135">
        <v>0</v>
      </c>
      <c r="O95" s="135">
        <v>0</v>
      </c>
      <c r="P95" s="135">
        <v>0</v>
      </c>
      <c r="Q95">
        <v>1.29</v>
      </c>
      <c r="R95">
        <v>0</v>
      </c>
      <c r="S95">
        <v>1.52</v>
      </c>
      <c r="T95">
        <v>91.69</v>
      </c>
      <c r="U95">
        <v>30.56</v>
      </c>
      <c r="V95">
        <v>30.56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19.809999999999999</v>
      </c>
      <c r="AD95">
        <v>3.26</v>
      </c>
      <c r="AE95">
        <v>3.26</v>
      </c>
      <c r="AF95">
        <v>1.31</v>
      </c>
    </row>
    <row r="96" spans="1:32">
      <c r="A96" t="s">
        <v>138</v>
      </c>
      <c r="B96" s="75">
        <v>244.26</v>
      </c>
      <c r="C96" s="75">
        <v>86.4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69.92</v>
      </c>
      <c r="J96">
        <v>132.19</v>
      </c>
      <c r="K96">
        <v>100.34</v>
      </c>
      <c r="L96">
        <v>1.1200000000000001</v>
      </c>
      <c r="M96">
        <v>29.48</v>
      </c>
      <c r="N96" s="135">
        <v>0</v>
      </c>
      <c r="O96" s="135">
        <v>0</v>
      </c>
      <c r="P96" s="135">
        <v>0</v>
      </c>
      <c r="Q96">
        <v>1.29</v>
      </c>
      <c r="R96">
        <v>0</v>
      </c>
      <c r="S96">
        <v>1.52</v>
      </c>
      <c r="T96">
        <v>93.78</v>
      </c>
      <c r="U96">
        <v>31.26</v>
      </c>
      <c r="V96">
        <v>31.26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19.86</v>
      </c>
      <c r="AD96">
        <v>3.3</v>
      </c>
      <c r="AE96">
        <v>3.3</v>
      </c>
      <c r="AF96">
        <v>1.31</v>
      </c>
    </row>
    <row r="97" spans="1:36">
      <c r="A97" t="s">
        <v>139</v>
      </c>
      <c r="B97" s="75">
        <v>213.03</v>
      </c>
      <c r="C97" s="75">
        <v>86.4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69.92</v>
      </c>
      <c r="J97">
        <v>132.19</v>
      </c>
      <c r="K97">
        <v>100.34</v>
      </c>
      <c r="L97">
        <v>1.1200000000000001</v>
      </c>
      <c r="M97">
        <v>29.6</v>
      </c>
      <c r="N97" s="135">
        <v>0</v>
      </c>
      <c r="O97" s="135">
        <v>0</v>
      </c>
      <c r="P97" s="135">
        <v>0</v>
      </c>
      <c r="Q97">
        <v>1.29</v>
      </c>
      <c r="R97">
        <v>0</v>
      </c>
      <c r="S97">
        <v>1.52</v>
      </c>
      <c r="T97">
        <v>94.66</v>
      </c>
      <c r="U97">
        <v>31.55</v>
      </c>
      <c r="V97">
        <v>31.55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19.8</v>
      </c>
      <c r="AD97">
        <v>3.27</v>
      </c>
      <c r="AE97">
        <v>3.27</v>
      </c>
      <c r="AF97">
        <v>1.31</v>
      </c>
    </row>
    <row r="98" spans="1:36">
      <c r="A98" t="s">
        <v>140</v>
      </c>
      <c r="B98" s="75">
        <v>213.03</v>
      </c>
      <c r="C98" s="75">
        <v>86.4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69.92</v>
      </c>
      <c r="J98">
        <v>132.19</v>
      </c>
      <c r="K98">
        <v>100.34</v>
      </c>
      <c r="L98">
        <v>1.1200000000000001</v>
      </c>
      <c r="M98">
        <v>28.83</v>
      </c>
      <c r="N98" s="135">
        <v>0</v>
      </c>
      <c r="O98" s="135">
        <v>0</v>
      </c>
      <c r="P98" s="135">
        <v>0</v>
      </c>
      <c r="Q98">
        <v>1.29</v>
      </c>
      <c r="R98">
        <v>0</v>
      </c>
      <c r="S98">
        <v>1.52</v>
      </c>
      <c r="T98">
        <v>95.55</v>
      </c>
      <c r="U98">
        <v>31.85</v>
      </c>
      <c r="V98">
        <v>31.85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19.809999999999999</v>
      </c>
      <c r="AD98">
        <v>3.31</v>
      </c>
      <c r="AE98">
        <v>3.31</v>
      </c>
      <c r="AF98">
        <v>1.31</v>
      </c>
    </row>
    <row r="99" spans="1:36">
      <c r="A99" t="s">
        <v>141</v>
      </c>
      <c r="B99" s="75">
        <f>SUM(B3:B98)/4000</f>
        <v>5.1705174999999963</v>
      </c>
      <c r="C99" s="75">
        <f t="shared" ref="C99:L99" si="2">SUM(C3:C98)/4000</f>
        <v>1.7848399999999975</v>
      </c>
      <c r="D99" s="135">
        <f t="shared" ref="D99" si="3">SUM(D3:D98)/4000</f>
        <v>0.79608250000000047</v>
      </c>
      <c r="E99" s="75"/>
      <c r="F99" s="78">
        <f t="shared" si="2"/>
        <v>0.10964500000000001</v>
      </c>
      <c r="G99" s="78">
        <f t="shared" si="2"/>
        <v>0.10964500000000001</v>
      </c>
      <c r="H99" s="78">
        <f t="shared" si="2"/>
        <v>0.11237749999999995</v>
      </c>
      <c r="I99">
        <f t="shared" si="2"/>
        <v>2.360192500000005</v>
      </c>
      <c r="J99">
        <f t="shared" si="2"/>
        <v>2.9014925000000003</v>
      </c>
      <c r="K99">
        <f t="shared" si="2"/>
        <v>2.4081600000000027</v>
      </c>
      <c r="L99">
        <f t="shared" si="2"/>
        <v>2.5539999999999997E-2</v>
      </c>
      <c r="M99">
        <f t="shared" ref="M99:AB99" si="4">SUM(M3:M98)/4000</f>
        <v>0.60887749999999985</v>
      </c>
      <c r="N99" s="135">
        <f t="shared" si="4"/>
        <v>0.26534249999999981</v>
      </c>
      <c r="O99" s="135">
        <f t="shared" si="4"/>
        <v>0.26736749999999976</v>
      </c>
      <c r="P99" s="135">
        <f t="shared" si="4"/>
        <v>0.26337250000000018</v>
      </c>
      <c r="Q99">
        <f t="shared" si="4"/>
        <v>3.155000000000005E-2</v>
      </c>
      <c r="R99">
        <f t="shared" si="4"/>
        <v>0.84811000000000003</v>
      </c>
      <c r="S99">
        <f t="shared" si="4"/>
        <v>3.6920000000000015E-2</v>
      </c>
      <c r="T99">
        <f t="shared" si="4"/>
        <v>2.0948749999999992</v>
      </c>
      <c r="U99">
        <f t="shared" si="4"/>
        <v>0.69829000000000008</v>
      </c>
      <c r="V99">
        <f t="shared" si="4"/>
        <v>0.69818000000000024</v>
      </c>
      <c r="W99">
        <f t="shared" si="4"/>
        <v>1.7719725</v>
      </c>
      <c r="X99">
        <f t="shared" si="4"/>
        <v>0.35439249999999994</v>
      </c>
      <c r="Y99">
        <f t="shared" si="4"/>
        <v>0.66061750000000019</v>
      </c>
      <c r="Z99">
        <f t="shared" si="4"/>
        <v>0.34956999999999994</v>
      </c>
      <c r="AA99">
        <f t="shared" si="4"/>
        <v>0.6250175</v>
      </c>
      <c r="AB99">
        <f t="shared" si="4"/>
        <v>0.31248249999999994</v>
      </c>
      <c r="AC99">
        <f t="shared" ref="AC99:AJ99" si="5">SUM(AC3:AC98)/4000</f>
        <v>0.38226750000000009</v>
      </c>
      <c r="AD99">
        <f t="shared" si="5"/>
        <v>4.9370000000000004E-2</v>
      </c>
      <c r="AE99">
        <f t="shared" si="5"/>
        <v>4.9370000000000004E-2</v>
      </c>
      <c r="AF99">
        <f t="shared" si="5"/>
        <v>3.1440000000000037E-2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44930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44930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69</v>
      </c>
      <c r="C27" s="136">
        <f>'IDT-1 Calculation'!DG27</f>
        <v>-29.212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-39.787999999999997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164</v>
      </c>
      <c r="C28" s="136">
        <f>'IDT-1 Calculation'!DG28</f>
        <v>-55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-109</v>
      </c>
      <c r="G28" s="141">
        <f t="shared" si="0"/>
        <v>0</v>
      </c>
    </row>
    <row r="29" spans="1:7">
      <c r="A29" s="140" t="s">
        <v>71</v>
      </c>
      <c r="B29" s="136">
        <f>'IDT-1 Calculation'!DF29</f>
        <v>241</v>
      </c>
      <c r="C29" s="136">
        <f>'IDT-1 Calculation'!DG29</f>
        <v>-20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-221</v>
      </c>
      <c r="G29" s="141">
        <f t="shared" si="0"/>
        <v>0</v>
      </c>
    </row>
    <row r="30" spans="1:7">
      <c r="A30" s="140" t="s">
        <v>72</v>
      </c>
      <c r="B30" s="136">
        <f>'IDT-1 Calculation'!DF30</f>
        <v>296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-296</v>
      </c>
      <c r="G30" s="141">
        <f t="shared" si="0"/>
        <v>0</v>
      </c>
    </row>
    <row r="31" spans="1:7">
      <c r="A31" s="140" t="s">
        <v>73</v>
      </c>
      <c r="B31" s="136">
        <f>'IDT-1 Calculation'!DF31</f>
        <v>257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-257</v>
      </c>
      <c r="G31" s="141">
        <f t="shared" si="0"/>
        <v>0</v>
      </c>
    </row>
    <row r="32" spans="1:7">
      <c r="A32" s="140" t="s">
        <v>74</v>
      </c>
      <c r="B32" s="136">
        <f>'IDT-1 Calculation'!DF32</f>
        <v>194.566</v>
      </c>
      <c r="C32" s="136">
        <f>'IDT-1 Calculation'!DG32</f>
        <v>40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-234.566</v>
      </c>
      <c r="G32" s="141">
        <f t="shared" si="0"/>
        <v>0</v>
      </c>
    </row>
    <row r="33" spans="1:7">
      <c r="A33" s="140" t="s">
        <v>75</v>
      </c>
      <c r="B33" s="136">
        <f>'IDT-1 Calculation'!DF33</f>
        <v>125.99</v>
      </c>
      <c r="C33" s="136">
        <f>'IDT-1 Calculation'!DG33</f>
        <v>78.061999999999998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-204.05199999999999</v>
      </c>
      <c r="G33" s="141">
        <f t="shared" si="0"/>
        <v>0</v>
      </c>
    </row>
    <row r="34" spans="1:7">
      <c r="A34" s="140" t="s">
        <v>76</v>
      </c>
      <c r="B34" s="136">
        <f>'IDT-1 Calculation'!DF34</f>
        <v>113.95099999999999</v>
      </c>
      <c r="C34" s="136">
        <f>'IDT-1 Calculation'!DG34</f>
        <v>70.602999999999994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-184.55399999999997</v>
      </c>
      <c r="G34" s="141">
        <f t="shared" si="0"/>
        <v>0</v>
      </c>
    </row>
    <row r="35" spans="1:7">
      <c r="A35" s="140" t="s">
        <v>77</v>
      </c>
      <c r="B35" s="136">
        <f>'IDT-1 Calculation'!DF35</f>
        <v>96.135000000000005</v>
      </c>
      <c r="C35" s="136">
        <f>'IDT-1 Calculation'!DG35</f>
        <v>59.564999999999998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-155.69999999999999</v>
      </c>
      <c r="G35" s="141">
        <f t="shared" si="0"/>
        <v>0</v>
      </c>
    </row>
    <row r="36" spans="1:7">
      <c r="A36" s="140" t="s">
        <v>78</v>
      </c>
      <c r="B36" s="136">
        <f>'IDT-1 Calculation'!DF36</f>
        <v>86.49</v>
      </c>
      <c r="C36" s="136">
        <f>'IDT-1 Calculation'!DG36</f>
        <v>53.588000000000001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-140.078</v>
      </c>
      <c r="G36" s="141">
        <f t="shared" si="0"/>
        <v>0</v>
      </c>
    </row>
    <row r="37" spans="1:7">
      <c r="A37" s="140" t="s">
        <v>79</v>
      </c>
      <c r="B37" s="136">
        <f>'IDT-1 Calculation'!DF37</f>
        <v>69.778999999999996</v>
      </c>
      <c r="C37" s="136">
        <f>'IDT-1 Calculation'!DG37</f>
        <v>43.234000000000002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-113.01300000000001</v>
      </c>
      <c r="G37" s="141">
        <f t="shared" si="0"/>
        <v>0</v>
      </c>
    </row>
    <row r="38" spans="1:7">
      <c r="A38" s="140" t="s">
        <v>80</v>
      </c>
      <c r="B38" s="136">
        <f>'IDT-1 Calculation'!DF38</f>
        <v>67.67</v>
      </c>
      <c r="C38" s="136">
        <f>'IDT-1 Calculation'!DG38</f>
        <v>41.927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-109.59700000000001</v>
      </c>
      <c r="G38" s="141">
        <f t="shared" si="0"/>
        <v>0</v>
      </c>
    </row>
    <row r="39" spans="1:7">
      <c r="A39" s="140" t="s">
        <v>81</v>
      </c>
      <c r="B39" s="136">
        <f>'IDT-1 Calculation'!DF39</f>
        <v>49.625</v>
      </c>
      <c r="C39" s="136">
        <f>'IDT-1 Calculation'!DG39</f>
        <v>30.748000000000001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-80.373000000000005</v>
      </c>
      <c r="G39" s="141">
        <f t="shared" si="0"/>
        <v>0</v>
      </c>
    </row>
    <row r="40" spans="1:7">
      <c r="A40" s="140" t="s">
        <v>82</v>
      </c>
      <c r="B40" s="136">
        <f>'IDT-1 Calculation'!DF40</f>
        <v>23.98</v>
      </c>
      <c r="C40" s="136">
        <f>'IDT-1 Calculation'!DG40</f>
        <v>14.858000000000001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-38.838000000000001</v>
      </c>
      <c r="G40" s="141">
        <f t="shared" si="0"/>
        <v>0</v>
      </c>
    </row>
    <row r="41" spans="1:7">
      <c r="A41" s="140" t="s">
        <v>83</v>
      </c>
      <c r="B41" s="136">
        <f>'IDT-1 Calculation'!DF41</f>
        <v>5.1580000000000004</v>
      </c>
      <c r="C41" s="136">
        <f>'IDT-1 Calculation'!DG41</f>
        <v>3.1960000000000002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-8.354000000000001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6.3570000000000002</v>
      </c>
      <c r="C50" s="136">
        <f>'IDT-1 Calculation'!DG50</f>
        <v>3.9390000000000001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-10.295999999999999</v>
      </c>
      <c r="G50" s="141">
        <f t="shared" si="0"/>
        <v>0</v>
      </c>
    </row>
    <row r="51" spans="1:7">
      <c r="A51" s="140" t="s">
        <v>93</v>
      </c>
      <c r="B51" s="136">
        <f>'IDT-1 Calculation'!DF51</f>
        <v>20.838000000000001</v>
      </c>
      <c r="C51" s="136">
        <f>'IDT-1 Calculation'!DG51</f>
        <v>12.911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-33.749000000000002</v>
      </c>
      <c r="G51" s="141">
        <f t="shared" si="0"/>
        <v>0</v>
      </c>
    </row>
    <row r="52" spans="1:7">
      <c r="A52" s="140" t="s">
        <v>94</v>
      </c>
      <c r="B52" s="136">
        <f>'IDT-1 Calculation'!DF52</f>
        <v>31.013000000000002</v>
      </c>
      <c r="C52" s="136">
        <f>'IDT-1 Calculation'!DG52</f>
        <v>19.216000000000001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-50.228999999999999</v>
      </c>
      <c r="G52" s="141">
        <f t="shared" si="0"/>
        <v>0</v>
      </c>
    </row>
    <row r="53" spans="1:7">
      <c r="A53" s="140" t="s">
        <v>95</v>
      </c>
      <c r="B53" s="136">
        <f>'IDT-1 Calculation'!DF53</f>
        <v>13.768000000000001</v>
      </c>
      <c r="C53" s="136">
        <f>'IDT-1 Calculation'!DG53</f>
        <v>8.5310000000000006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-22.298999999999999</v>
      </c>
      <c r="G53" s="141">
        <f t="shared" si="0"/>
        <v>0</v>
      </c>
    </row>
    <row r="54" spans="1:7">
      <c r="A54" s="140" t="s">
        <v>96</v>
      </c>
      <c r="B54" s="136">
        <f>'IDT-1 Calculation'!DF54</f>
        <v>41.948999999999998</v>
      </c>
      <c r="C54" s="136">
        <f>'IDT-1 Calculation'!DG54</f>
        <v>15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-56.948999999999998</v>
      </c>
      <c r="G54" s="141">
        <f t="shared" si="0"/>
        <v>0</v>
      </c>
    </row>
    <row r="55" spans="1:7">
      <c r="A55" s="140" t="s">
        <v>97</v>
      </c>
      <c r="B55" s="136">
        <f>'IDT-1 Calculation'!DF55</f>
        <v>107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-107</v>
      </c>
      <c r="G55" s="141">
        <f t="shared" si="0"/>
        <v>0</v>
      </c>
    </row>
    <row r="56" spans="1:7">
      <c r="A56" s="140" t="s">
        <v>98</v>
      </c>
      <c r="B56" s="136">
        <f>'IDT-1 Calculation'!DF56</f>
        <v>43</v>
      </c>
      <c r="C56" s="136">
        <f>'IDT-1 Calculation'!DG56</f>
        <v>-10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-33</v>
      </c>
      <c r="G56" s="141">
        <f t="shared" si="0"/>
        <v>0</v>
      </c>
    </row>
    <row r="57" spans="1:7">
      <c r="A57" s="140" t="s">
        <v>99</v>
      </c>
      <c r="B57" s="136">
        <f>'IDT-1 Calculation'!DF57</f>
        <v>19</v>
      </c>
      <c r="C57" s="136">
        <f>'IDT-1 Calculation'!DG57</f>
        <v>-8.0440000000000005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-10.956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5</v>
      </c>
      <c r="C58" s="136">
        <f>'IDT-1 Calculation'!DG58</f>
        <v>-2.117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-2.883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23</v>
      </c>
      <c r="C67" s="136">
        <f>'IDT-1 Calculation'!DG67</f>
        <v>-9.7370000000000001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-13.263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56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-56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101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-101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86.811999999999998</v>
      </c>
      <c r="C70" s="136">
        <f>'IDT-1 Calculation'!DG70</f>
        <v>20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-106.812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61.317999999999998</v>
      </c>
      <c r="C71" s="136">
        <f>'IDT-1 Calculation'!DG71</f>
        <v>37.991999999999997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-99.31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57.576999999999998</v>
      </c>
      <c r="C72" s="136">
        <f>'IDT-1 Calculation'!DG72</f>
        <v>35.673999999999999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-93.251000000000005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61.223999999999997</v>
      </c>
      <c r="C73" s="136">
        <f>'IDT-1 Calculation'!DG73</f>
        <v>37.933999999999997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-99.157999999999987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54.75</v>
      </c>
      <c r="C74" s="136">
        <f>'IDT-1 Calculation'!DG74</f>
        <v>33.921999999999997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-88.671999999999997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55.582000000000001</v>
      </c>
      <c r="C75" s="136">
        <f>'IDT-1 Calculation'!DG75</f>
        <v>25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-80.581999999999994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57.372</v>
      </c>
      <c r="C76" s="136">
        <f>'IDT-1 Calculation'!DG76</f>
        <v>25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-82.372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53.716999999999999</v>
      </c>
      <c r="C77" s="136">
        <f>'IDT-1 Calculation'!DG77</f>
        <v>25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-78.716999999999999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57.454000000000001</v>
      </c>
      <c r="C78" s="136">
        <f>'IDT-1 Calculation'!DG78</f>
        <v>25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-82.454000000000008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46.22</v>
      </c>
      <c r="C79" s="136">
        <f>'IDT-1 Calculation'!DG79</f>
        <v>28.637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-74.856999999999999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50.259</v>
      </c>
      <c r="C80" s="136">
        <f>'IDT-1 Calculation'!DG80</f>
        <v>31.14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-81.399000000000001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55.790999999999997</v>
      </c>
      <c r="C81" s="136">
        <f>'IDT-1 Calculation'!DG81</f>
        <v>34.567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-90.358000000000004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90.343999999999994</v>
      </c>
      <c r="C82" s="136">
        <f>'IDT-1 Calculation'!DG82</f>
        <v>30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-120.34399999999999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114.73099999999999</v>
      </c>
      <c r="C83" s="136">
        <f>'IDT-1 Calculation'!DG83</f>
        <v>20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-134.73099999999999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133.767</v>
      </c>
      <c r="C84" s="136">
        <f>'IDT-1 Calculation'!DG84</f>
        <v>15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-148.767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175.74299999999999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-175.74299999999999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208.82300000000001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-208.82300000000001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178.96100000000001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-178.96100000000001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191.101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-191.101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215.18100000000001</v>
      </c>
      <c r="C89" s="136">
        <f>'IDT-1 Calculation'!DG89</f>
        <v>-20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-195.18100000000001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2</v>
      </c>
      <c r="C90" s="136">
        <f>'IDT-1 Calculation'!DG90</f>
        <v>-2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16</v>
      </c>
      <c r="C94" s="136">
        <f>'IDT-1 Calculation'!DG94</f>
        <v>-16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1.088249</v>
      </c>
      <c r="C99" s="152">
        <f>SUM(C3:C98)/4000</f>
        <v>0.18703350000000002</v>
      </c>
      <c r="D99" s="152">
        <f>SUM(D3:D98)/4000</f>
        <v>0</v>
      </c>
      <c r="E99" s="152">
        <f>SUM(E3:E98)/4000</f>
        <v>0</v>
      </c>
      <c r="F99" s="152">
        <f>SUM(F3:F98)/4000</f>
        <v>-1.2752824999999999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279.30125550266735</v>
      </c>
      <c r="L3">
        <v>2.0455163133560847</v>
      </c>
      <c r="M3">
        <v>62.762152614964414</v>
      </c>
      <c r="N3">
        <v>51.22542507936631</v>
      </c>
      <c r="O3">
        <v>72.283479481210449</v>
      </c>
      <c r="P3">
        <v>26.954039120286495</v>
      </c>
      <c r="Q3">
        <v>4.9906705681403167</v>
      </c>
      <c r="R3">
        <v>5.7116000599899888</v>
      </c>
      <c r="S3">
        <v>3.2511114841668607</v>
      </c>
      <c r="T3">
        <v>0</v>
      </c>
      <c r="U3">
        <v>41.400004258864101</v>
      </c>
      <c r="V3">
        <v>0</v>
      </c>
      <c r="W3">
        <v>5.0000404875607627</v>
      </c>
      <c r="X3">
        <v>20.068803671087451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6.2040900548945945</v>
      </c>
      <c r="AG3">
        <v>30.433225811834689</v>
      </c>
      <c r="AH3">
        <v>0</v>
      </c>
      <c r="AI3">
        <v>0</v>
      </c>
      <c r="AJ3">
        <v>0</v>
      </c>
      <c r="AK3">
        <v>23.578954988415777</v>
      </c>
      <c r="AL3">
        <v>1.9065832292404252</v>
      </c>
      <c r="AM3">
        <v>0</v>
      </c>
      <c r="AN3">
        <v>0</v>
      </c>
      <c r="AO3">
        <v>0</v>
      </c>
      <c r="AP3">
        <v>0.67492691797119597</v>
      </c>
      <c r="AQ3">
        <v>0</v>
      </c>
      <c r="AR3">
        <v>13.572299849718222</v>
      </c>
      <c r="AS3">
        <v>7.3237732147777077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27.533156423215829</v>
      </c>
      <c r="BB3">
        <f>SUM(B3:AZ3)-BA3</f>
        <v>631.15479628529761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279.25141869022679</v>
      </c>
      <c r="L4">
        <v>2.0455163133560847</v>
      </c>
      <c r="M4">
        <v>62.762152614964414</v>
      </c>
      <c r="N4">
        <v>51.22542507936631</v>
      </c>
      <c r="O4">
        <v>72.283479481210449</v>
      </c>
      <c r="P4">
        <v>26.954039120286495</v>
      </c>
      <c r="Q4">
        <v>4.5014852759160568</v>
      </c>
      <c r="R4">
        <v>5.7116000599899888</v>
      </c>
      <c r="S4">
        <v>3.2511114841668607</v>
      </c>
      <c r="T4">
        <v>0</v>
      </c>
      <c r="U4">
        <v>41.400004258864101</v>
      </c>
      <c r="V4">
        <v>0</v>
      </c>
      <c r="W4">
        <v>5.0000404875607627</v>
      </c>
      <c r="X4">
        <v>14.998782883219262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6.2040900548945945</v>
      </c>
      <c r="AG4">
        <v>30.433225811834689</v>
      </c>
      <c r="AH4">
        <v>0</v>
      </c>
      <c r="AI4">
        <v>0</v>
      </c>
      <c r="AJ4">
        <v>0</v>
      </c>
      <c r="AK4">
        <v>23.578954988415777</v>
      </c>
      <c r="AL4">
        <v>1.9065832292404252</v>
      </c>
      <c r="AM4">
        <v>0</v>
      </c>
      <c r="AN4">
        <v>0</v>
      </c>
      <c r="AO4">
        <v>0</v>
      </c>
      <c r="AP4">
        <v>0.67492691797119597</v>
      </c>
      <c r="AQ4">
        <v>0</v>
      </c>
      <c r="AR4">
        <v>13.572299849718222</v>
      </c>
      <c r="AS4">
        <v>7.3237732147777077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27.298698430307947</v>
      </c>
      <c r="BB4">
        <f t="shared" ref="BB4:BB67" si="0">SUM(B4:AZ4)-BA4</f>
        <v>625.78021138567237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281.77856484635345</v>
      </c>
      <c r="L5">
        <v>2.0455163133560847</v>
      </c>
      <c r="M5">
        <v>62.762152614964414</v>
      </c>
      <c r="N5">
        <v>51.22542507936631</v>
      </c>
      <c r="O5">
        <v>72.283479481210449</v>
      </c>
      <c r="P5">
        <v>7.99426269518833</v>
      </c>
      <c r="Q5">
        <v>4.6114318513880184</v>
      </c>
      <c r="R5">
        <v>6.636822530812859</v>
      </c>
      <c r="S5">
        <v>5.1660002560138798</v>
      </c>
      <c r="T5">
        <v>0</v>
      </c>
      <c r="U5">
        <v>41.400004258864101</v>
      </c>
      <c r="V5">
        <v>0</v>
      </c>
      <c r="W5">
        <v>5.0000404875607627</v>
      </c>
      <c r="X5">
        <v>14.998782883219262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6.2040900548945945</v>
      </c>
      <c r="AG5">
        <v>30.433225811834689</v>
      </c>
      <c r="AH5">
        <v>0</v>
      </c>
      <c r="AI5">
        <v>0</v>
      </c>
      <c r="AJ5">
        <v>0</v>
      </c>
      <c r="AK5">
        <v>23.578954988415777</v>
      </c>
      <c r="AL5">
        <v>1.9065832292404252</v>
      </c>
      <c r="AM5">
        <v>0</v>
      </c>
      <c r="AN5">
        <v>0</v>
      </c>
      <c r="AO5">
        <v>0</v>
      </c>
      <c r="AP5">
        <v>0.67492691797119597</v>
      </c>
      <c r="AQ5">
        <v>0</v>
      </c>
      <c r="AR5">
        <v>0.96944989104571078</v>
      </c>
      <c r="AS5">
        <v>7.3237732147777077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26.208327773590728</v>
      </c>
      <c r="BB5">
        <f t="shared" si="0"/>
        <v>600.78515963288737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281.77651495512822</v>
      </c>
      <c r="L6">
        <v>2.0455163133560847</v>
      </c>
      <c r="M6">
        <v>62.762152614964414</v>
      </c>
      <c r="N6">
        <v>51.22542507936631</v>
      </c>
      <c r="O6">
        <v>72.283479481210449</v>
      </c>
      <c r="P6">
        <v>7.99426269518833</v>
      </c>
      <c r="Q6">
        <v>4.6114318513880184</v>
      </c>
      <c r="R6">
        <v>6.636822530812859</v>
      </c>
      <c r="S6">
        <v>5.1660002560138798</v>
      </c>
      <c r="T6">
        <v>0</v>
      </c>
      <c r="U6">
        <v>41.400004258864101</v>
      </c>
      <c r="V6">
        <v>0</v>
      </c>
      <c r="W6">
        <v>5.0000404875607627</v>
      </c>
      <c r="X6">
        <v>14.998782883219262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6.2040900548945945</v>
      </c>
      <c r="AG6">
        <v>30.433225811834689</v>
      </c>
      <c r="AH6">
        <v>0</v>
      </c>
      <c r="AI6">
        <v>0</v>
      </c>
      <c r="AJ6">
        <v>0</v>
      </c>
      <c r="AK6">
        <v>23.578954988415777</v>
      </c>
      <c r="AL6">
        <v>1.9065832292404252</v>
      </c>
      <c r="AM6">
        <v>0</v>
      </c>
      <c r="AN6">
        <v>0</v>
      </c>
      <c r="AO6">
        <v>0</v>
      </c>
      <c r="AP6">
        <v>0.67492691797119597</v>
      </c>
      <c r="AQ6">
        <v>0</v>
      </c>
      <c r="AR6">
        <v>0.96944989104571078</v>
      </c>
      <c r="AS6">
        <v>7.3237732147777077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26.208242088137528</v>
      </c>
      <c r="BB6">
        <f t="shared" si="0"/>
        <v>600.7831954271154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281.76890769092529</v>
      </c>
      <c r="L7">
        <v>2.0455163133560847</v>
      </c>
      <c r="M7">
        <v>62.762152614964414</v>
      </c>
      <c r="N7">
        <v>51.22542507936631</v>
      </c>
      <c r="O7">
        <v>72.283479481210449</v>
      </c>
      <c r="P7">
        <v>7.99426269518833</v>
      </c>
      <c r="Q7">
        <v>4.6114318513880184</v>
      </c>
      <c r="R7">
        <v>6.636822530812859</v>
      </c>
      <c r="S7">
        <v>5.1660002560138798</v>
      </c>
      <c r="T7">
        <v>0</v>
      </c>
      <c r="U7">
        <v>41.400004258864101</v>
      </c>
      <c r="V7">
        <v>0</v>
      </c>
      <c r="W7">
        <v>5.0000404875607627</v>
      </c>
      <c r="X7">
        <v>14.998782883219262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6.2040900548945945</v>
      </c>
      <c r="AG7">
        <v>30.433225811834689</v>
      </c>
      <c r="AH7">
        <v>0</v>
      </c>
      <c r="AI7">
        <v>0</v>
      </c>
      <c r="AJ7">
        <v>0</v>
      </c>
      <c r="AK7">
        <v>23.578954988415777</v>
      </c>
      <c r="AL7">
        <v>1.9065832292404252</v>
      </c>
      <c r="AM7">
        <v>0</v>
      </c>
      <c r="AN7">
        <v>0</v>
      </c>
      <c r="AO7">
        <v>0</v>
      </c>
      <c r="AP7">
        <v>0.67492691797119597</v>
      </c>
      <c r="AQ7">
        <v>0</v>
      </c>
      <c r="AR7">
        <v>0.96944989104571078</v>
      </c>
      <c r="AS7">
        <v>7.3237732147777077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26.207924104493831</v>
      </c>
      <c r="BB7">
        <f t="shared" si="0"/>
        <v>600.77590614655617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281.76712080553318</v>
      </c>
      <c r="L8">
        <v>2.0455163133560847</v>
      </c>
      <c r="M8">
        <v>62.762152614964414</v>
      </c>
      <c r="N8">
        <v>51.22542507936631</v>
      </c>
      <c r="O8">
        <v>72.283479481210449</v>
      </c>
      <c r="P8">
        <v>7.99426269518833</v>
      </c>
      <c r="Q8">
        <v>4.467882273382215</v>
      </c>
      <c r="R8">
        <v>6.636822530812859</v>
      </c>
      <c r="S8">
        <v>5.1660002560138798</v>
      </c>
      <c r="T8">
        <v>0</v>
      </c>
      <c r="U8">
        <v>41.400004258864101</v>
      </c>
      <c r="V8">
        <v>0</v>
      </c>
      <c r="W8">
        <v>5.0000404875607627</v>
      </c>
      <c r="X8">
        <v>14.998782883219262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6.2040900548945945</v>
      </c>
      <c r="AG8">
        <v>30.433225811834689</v>
      </c>
      <c r="AH8">
        <v>0</v>
      </c>
      <c r="AI8">
        <v>0</v>
      </c>
      <c r="AJ8">
        <v>0</v>
      </c>
      <c r="AK8">
        <v>23.578954988415777</v>
      </c>
      <c r="AL8">
        <v>1.9065832292404252</v>
      </c>
      <c r="AM8">
        <v>0</v>
      </c>
      <c r="AN8">
        <v>0</v>
      </c>
      <c r="AO8">
        <v>0</v>
      </c>
      <c r="AP8">
        <v>0.67492691797119597</v>
      </c>
      <c r="AQ8">
        <v>0</v>
      </c>
      <c r="AR8">
        <v>0.96944989104571078</v>
      </c>
      <c r="AS8">
        <v>7.3237732147777077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26.201849040323843</v>
      </c>
      <c r="BB8">
        <f t="shared" si="0"/>
        <v>600.63664474732809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281.76890769092529</v>
      </c>
      <c r="L9">
        <v>2.0455163133560847</v>
      </c>
      <c r="M9">
        <v>62.762152614964414</v>
      </c>
      <c r="N9">
        <v>51.22542507936631</v>
      </c>
      <c r="O9">
        <v>72.283479481210449</v>
      </c>
      <c r="P9">
        <v>7.99426269518833</v>
      </c>
      <c r="Q9">
        <v>4.467882273382215</v>
      </c>
      <c r="R9">
        <v>6.636822530812859</v>
      </c>
      <c r="S9">
        <v>5.1660002560138798</v>
      </c>
      <c r="T9">
        <v>0</v>
      </c>
      <c r="U9">
        <v>41.400004258864101</v>
      </c>
      <c r="V9">
        <v>0</v>
      </c>
      <c r="W9">
        <v>5.0000404875607627</v>
      </c>
      <c r="X9">
        <v>14.998782883219262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6.2040900548945945</v>
      </c>
      <c r="AG9">
        <v>30.433225811834689</v>
      </c>
      <c r="AH9">
        <v>0</v>
      </c>
      <c r="AI9">
        <v>0</v>
      </c>
      <c r="AJ9">
        <v>0</v>
      </c>
      <c r="AK9">
        <v>23.578954988415777</v>
      </c>
      <c r="AL9">
        <v>1.9065832292404252</v>
      </c>
      <c r="AM9">
        <v>0</v>
      </c>
      <c r="AN9">
        <v>0</v>
      </c>
      <c r="AO9">
        <v>0</v>
      </c>
      <c r="AP9">
        <v>0.67492691797119597</v>
      </c>
      <c r="AQ9">
        <v>0</v>
      </c>
      <c r="AR9">
        <v>0.96944989104571078</v>
      </c>
      <c r="AS9">
        <v>7.3237732147777077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26.201923732133189</v>
      </c>
      <c r="BB9">
        <f t="shared" si="0"/>
        <v>600.63835694091097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281.76712080553318</v>
      </c>
      <c r="L10">
        <v>2.0455163133560847</v>
      </c>
      <c r="M10">
        <v>62.762152614964414</v>
      </c>
      <c r="N10">
        <v>51.22542507936631</v>
      </c>
      <c r="O10">
        <v>72.283479481210449</v>
      </c>
      <c r="P10">
        <v>7.99426269518833</v>
      </c>
      <c r="Q10">
        <v>4.467882273382215</v>
      </c>
      <c r="R10">
        <v>6.636822530812859</v>
      </c>
      <c r="S10">
        <v>5.1660002560138798</v>
      </c>
      <c r="T10">
        <v>0</v>
      </c>
      <c r="U10">
        <v>41.400004258864101</v>
      </c>
      <c r="V10">
        <v>0</v>
      </c>
      <c r="W10">
        <v>5.0000404875607627</v>
      </c>
      <c r="X10">
        <v>14.998782883219262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6.2040900548945945</v>
      </c>
      <c r="AG10">
        <v>30.433225811834689</v>
      </c>
      <c r="AH10">
        <v>0</v>
      </c>
      <c r="AI10">
        <v>0</v>
      </c>
      <c r="AJ10">
        <v>0</v>
      </c>
      <c r="AK10">
        <v>23.578954988415777</v>
      </c>
      <c r="AL10">
        <v>1.9065832292404252</v>
      </c>
      <c r="AM10">
        <v>0</v>
      </c>
      <c r="AN10">
        <v>0</v>
      </c>
      <c r="AO10">
        <v>0</v>
      </c>
      <c r="AP10">
        <v>0.67492691797119597</v>
      </c>
      <c r="AQ10">
        <v>0</v>
      </c>
      <c r="AR10">
        <v>0.96944989104571078</v>
      </c>
      <c r="AS10">
        <v>7.3237732147777077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26.201849040323843</v>
      </c>
      <c r="BB10">
        <f t="shared" si="0"/>
        <v>600.63664474732809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281.76890769092529</v>
      </c>
      <c r="L11">
        <v>2.0455163133560847</v>
      </c>
      <c r="M11">
        <v>62.762152614964414</v>
      </c>
      <c r="N11">
        <v>51.22542507936631</v>
      </c>
      <c r="O11">
        <v>72.283479481210449</v>
      </c>
      <c r="P11">
        <v>23.210496389162984</v>
      </c>
      <c r="Q11">
        <v>4.467882273382215</v>
      </c>
      <c r="R11">
        <v>6.636822530812859</v>
      </c>
      <c r="S11">
        <v>5.1660002560138798</v>
      </c>
      <c r="T11">
        <v>0</v>
      </c>
      <c r="U11">
        <v>41.400004258864101</v>
      </c>
      <c r="V11">
        <v>0</v>
      </c>
      <c r="W11">
        <v>5.0000404875607627</v>
      </c>
      <c r="X11">
        <v>14.998782883219262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6.2040900548945945</v>
      </c>
      <c r="AG11">
        <v>30.433225811834689</v>
      </c>
      <c r="AH11">
        <v>0</v>
      </c>
      <c r="AI11">
        <v>0</v>
      </c>
      <c r="AJ11">
        <v>0</v>
      </c>
      <c r="AK11">
        <v>23.578954988415777</v>
      </c>
      <c r="AL11">
        <v>1.9065832292404252</v>
      </c>
      <c r="AM11">
        <v>0</v>
      </c>
      <c r="AN11">
        <v>0</v>
      </c>
      <c r="AO11">
        <v>0</v>
      </c>
      <c r="AP11">
        <v>2.474732032561052</v>
      </c>
      <c r="AQ11">
        <v>0</v>
      </c>
      <c r="AR11">
        <v>0.96944989104571078</v>
      </c>
      <c r="AS11">
        <v>2.2443821289918597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26.700875606945335</v>
      </c>
      <c r="BB11">
        <f t="shared" si="0"/>
        <v>612.0760527888774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281.76712080553318</v>
      </c>
      <c r="L12">
        <v>2.0455163133560847</v>
      </c>
      <c r="M12">
        <v>62.762152614964414</v>
      </c>
      <c r="N12">
        <v>51.22542507936631</v>
      </c>
      <c r="O12">
        <v>72.283479481210449</v>
      </c>
      <c r="P12">
        <v>26.954039120286495</v>
      </c>
      <c r="Q12">
        <v>4.467882273382215</v>
      </c>
      <c r="R12">
        <v>6.636822530812859</v>
      </c>
      <c r="S12">
        <v>5.1660002560138798</v>
      </c>
      <c r="T12">
        <v>0</v>
      </c>
      <c r="U12">
        <v>41.400004258864101</v>
      </c>
      <c r="V12">
        <v>0</v>
      </c>
      <c r="W12">
        <v>5.0000404875607627</v>
      </c>
      <c r="X12">
        <v>14.998782883219262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6.2040900548945945</v>
      </c>
      <c r="AG12">
        <v>30.433225811834689</v>
      </c>
      <c r="AH12">
        <v>0</v>
      </c>
      <c r="AI12">
        <v>0</v>
      </c>
      <c r="AJ12">
        <v>0</v>
      </c>
      <c r="AK12">
        <v>23.578954988415777</v>
      </c>
      <c r="AL12">
        <v>1.9065832292404252</v>
      </c>
      <c r="AM12">
        <v>0</v>
      </c>
      <c r="AN12">
        <v>0</v>
      </c>
      <c r="AO12">
        <v>0</v>
      </c>
      <c r="AP12">
        <v>2.474732032561052</v>
      </c>
      <c r="AQ12">
        <v>0</v>
      </c>
      <c r="AR12">
        <v>0.96944989104571078</v>
      </c>
      <c r="AS12">
        <v>2.2443821289918597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26.857281001296951</v>
      </c>
      <c r="BB12">
        <f t="shared" si="0"/>
        <v>615.66140324025719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281.76890769092529</v>
      </c>
      <c r="L13">
        <v>2.0455163133560847</v>
      </c>
      <c r="M13">
        <v>62.762152614964414</v>
      </c>
      <c r="N13">
        <v>51.22542507936631</v>
      </c>
      <c r="O13">
        <v>72.283479481210449</v>
      </c>
      <c r="P13">
        <v>26.954039120286495</v>
      </c>
      <c r="Q13">
        <v>0</v>
      </c>
      <c r="R13">
        <v>8.7437271393216029</v>
      </c>
      <c r="S13">
        <v>5.1660002560138798</v>
      </c>
      <c r="T13">
        <v>0</v>
      </c>
      <c r="U13">
        <v>41.400004258864101</v>
      </c>
      <c r="V13">
        <v>0</v>
      </c>
      <c r="W13">
        <v>5.0000404875607627</v>
      </c>
      <c r="X13">
        <v>14.998782883219262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6.2040900548945945</v>
      </c>
      <c r="AG13">
        <v>30.433225811834689</v>
      </c>
      <c r="AH13">
        <v>0</v>
      </c>
      <c r="AI13">
        <v>0</v>
      </c>
      <c r="AJ13">
        <v>0</v>
      </c>
      <c r="AK13">
        <v>23.578954988415777</v>
      </c>
      <c r="AL13">
        <v>1.9065832292404252</v>
      </c>
      <c r="AM13">
        <v>0</v>
      </c>
      <c r="AN13">
        <v>0</v>
      </c>
      <c r="AO13">
        <v>0</v>
      </c>
      <c r="AP13">
        <v>2.474732032561052</v>
      </c>
      <c r="AQ13">
        <v>0</v>
      </c>
      <c r="AR13">
        <v>0.96944989104571078</v>
      </c>
      <c r="AS13">
        <v>2.2443821289918597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26.758666826714588</v>
      </c>
      <c r="BB13">
        <f t="shared" si="0"/>
        <v>613.40082663535816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281.76712080553318</v>
      </c>
      <c r="L14">
        <v>2.0455163133560847</v>
      </c>
      <c r="M14">
        <v>62.762152614964414</v>
      </c>
      <c r="N14">
        <v>51.22542507936631</v>
      </c>
      <c r="O14">
        <v>72.283479481210449</v>
      </c>
      <c r="P14">
        <v>26.954039120286495</v>
      </c>
      <c r="Q14">
        <v>0</v>
      </c>
      <c r="R14">
        <v>8.7437271393216029</v>
      </c>
      <c r="S14">
        <v>5.1660002560138798</v>
      </c>
      <c r="T14">
        <v>0</v>
      </c>
      <c r="U14">
        <v>41.400004258864101</v>
      </c>
      <c r="V14">
        <v>0</v>
      </c>
      <c r="W14">
        <v>5.0000404875607627</v>
      </c>
      <c r="X14">
        <v>14.998782883219262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6.2040900548945945</v>
      </c>
      <c r="AG14">
        <v>30.433225811834689</v>
      </c>
      <c r="AH14">
        <v>0</v>
      </c>
      <c r="AI14">
        <v>0</v>
      </c>
      <c r="AJ14">
        <v>0</v>
      </c>
      <c r="AK14">
        <v>23.578954988415777</v>
      </c>
      <c r="AL14">
        <v>1.9065832292404252</v>
      </c>
      <c r="AM14">
        <v>0</v>
      </c>
      <c r="AN14">
        <v>0</v>
      </c>
      <c r="AO14">
        <v>0</v>
      </c>
      <c r="AP14">
        <v>2.474732032561052</v>
      </c>
      <c r="AQ14">
        <v>0</v>
      </c>
      <c r="AR14">
        <v>0.96944989104571078</v>
      </c>
      <c r="AS14">
        <v>2.2443821289918597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26.758592134905243</v>
      </c>
      <c r="BB14">
        <f t="shared" si="0"/>
        <v>613.39911444177551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281.76890769092529</v>
      </c>
      <c r="L15">
        <v>2.0455163133560847</v>
      </c>
      <c r="M15">
        <v>39.991809931362532</v>
      </c>
      <c r="N15">
        <v>51.22542507936631</v>
      </c>
      <c r="O15">
        <v>72.283479481210449</v>
      </c>
      <c r="P15">
        <v>7.99426269518833</v>
      </c>
      <c r="Q15">
        <v>4.467882273382215</v>
      </c>
      <c r="R15">
        <v>8.7437271393216029</v>
      </c>
      <c r="S15">
        <v>5.1660002560138798</v>
      </c>
      <c r="T15">
        <v>0</v>
      </c>
      <c r="U15">
        <v>41.400004258864101</v>
      </c>
      <c r="V15">
        <v>0</v>
      </c>
      <c r="W15">
        <v>5.0000404875607627</v>
      </c>
      <c r="X15">
        <v>14.998782883219262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6.2040900548945945</v>
      </c>
      <c r="AG15">
        <v>30.433225811834689</v>
      </c>
      <c r="AH15">
        <v>0</v>
      </c>
      <c r="AI15">
        <v>0</v>
      </c>
      <c r="AJ15">
        <v>0</v>
      </c>
      <c r="AK15">
        <v>23.578954988415777</v>
      </c>
      <c r="AL15">
        <v>1.9065832292404252</v>
      </c>
      <c r="AM15">
        <v>0</v>
      </c>
      <c r="AN15">
        <v>0</v>
      </c>
      <c r="AO15">
        <v>0</v>
      </c>
      <c r="AP15">
        <v>0.67492691797119597</v>
      </c>
      <c r="AQ15">
        <v>0</v>
      </c>
      <c r="AR15">
        <v>1.4541750657482782</v>
      </c>
      <c r="AS15">
        <v>2.2443821289918597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25.146134985511019</v>
      </c>
      <c r="BB15">
        <f t="shared" si="0"/>
        <v>576.43604170135677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281.76712080553318</v>
      </c>
      <c r="L16">
        <v>2.0455163133560847</v>
      </c>
      <c r="M16">
        <v>24.995618039069058</v>
      </c>
      <c r="N16">
        <v>51.22542507936631</v>
      </c>
      <c r="O16">
        <v>72.283479481210449</v>
      </c>
      <c r="P16">
        <v>7.99426269518833</v>
      </c>
      <c r="Q16">
        <v>4.467882273382215</v>
      </c>
      <c r="R16">
        <v>8.7437271393216029</v>
      </c>
      <c r="S16">
        <v>5.1660002560138798</v>
      </c>
      <c r="T16">
        <v>0</v>
      </c>
      <c r="U16">
        <v>41.400004258864101</v>
      </c>
      <c r="V16">
        <v>0</v>
      </c>
      <c r="W16">
        <v>5.0000404875607627</v>
      </c>
      <c r="X16">
        <v>14.998782883219262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6.2040900548945945</v>
      </c>
      <c r="AG16">
        <v>30.433225811834689</v>
      </c>
      <c r="AH16">
        <v>0</v>
      </c>
      <c r="AI16">
        <v>0</v>
      </c>
      <c r="AJ16">
        <v>0</v>
      </c>
      <c r="AK16">
        <v>23.578954988415777</v>
      </c>
      <c r="AL16">
        <v>1.9065832292404252</v>
      </c>
      <c r="AM16">
        <v>0</v>
      </c>
      <c r="AN16">
        <v>0</v>
      </c>
      <c r="AO16">
        <v>0</v>
      </c>
      <c r="AP16">
        <v>0.67492691797119597</v>
      </c>
      <c r="AQ16">
        <v>0</v>
      </c>
      <c r="AR16">
        <v>1.4541750657482782</v>
      </c>
      <c r="AS16">
        <v>2.2443821289918597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24.519219472603808</v>
      </c>
      <c r="BB16">
        <f t="shared" si="0"/>
        <v>562.06497843657837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281.76890769092529</v>
      </c>
      <c r="L17">
        <v>2.0455163133560847</v>
      </c>
      <c r="M17">
        <v>24.995618039069058</v>
      </c>
      <c r="N17">
        <v>51.22542507936631</v>
      </c>
      <c r="O17">
        <v>72.283479481210449</v>
      </c>
      <c r="P17">
        <v>7.99426269518833</v>
      </c>
      <c r="Q17">
        <v>4.467882273382215</v>
      </c>
      <c r="R17">
        <v>8.7437271393216029</v>
      </c>
      <c r="S17">
        <v>5.1660002560138798</v>
      </c>
      <c r="T17">
        <v>0</v>
      </c>
      <c r="U17">
        <v>41.400004258864101</v>
      </c>
      <c r="V17">
        <v>0</v>
      </c>
      <c r="W17">
        <v>5.0000404875607627</v>
      </c>
      <c r="X17">
        <v>14.998782883219262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6.2040900548945945</v>
      </c>
      <c r="AG17">
        <v>30.433225811834689</v>
      </c>
      <c r="AH17">
        <v>0</v>
      </c>
      <c r="AI17">
        <v>0</v>
      </c>
      <c r="AJ17">
        <v>0</v>
      </c>
      <c r="AK17">
        <v>23.578954988415777</v>
      </c>
      <c r="AL17">
        <v>1.9065832292404252</v>
      </c>
      <c r="AM17">
        <v>0</v>
      </c>
      <c r="AN17">
        <v>0</v>
      </c>
      <c r="AO17">
        <v>0</v>
      </c>
      <c r="AP17">
        <v>0.67492691797119597</v>
      </c>
      <c r="AQ17">
        <v>0</v>
      </c>
      <c r="AR17">
        <v>0.96944989104571078</v>
      </c>
      <c r="AS17">
        <v>2.2443821289918597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24.499032652110586</v>
      </c>
      <c r="BB17">
        <f t="shared" si="0"/>
        <v>561.602226967761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281.76712080553318</v>
      </c>
      <c r="L18">
        <v>2.0455163133560847</v>
      </c>
      <c r="M18">
        <v>24.995618039069058</v>
      </c>
      <c r="N18">
        <v>51.22542507936631</v>
      </c>
      <c r="O18">
        <v>72.283479481210449</v>
      </c>
      <c r="P18">
        <v>7.99426269518833</v>
      </c>
      <c r="Q18">
        <v>4.467882273382215</v>
      </c>
      <c r="R18">
        <v>8.7437271393216029</v>
      </c>
      <c r="S18">
        <v>5.1660002560138798</v>
      </c>
      <c r="T18">
        <v>0</v>
      </c>
      <c r="U18">
        <v>41.400004258864101</v>
      </c>
      <c r="V18">
        <v>0</v>
      </c>
      <c r="W18">
        <v>5.0000404875607627</v>
      </c>
      <c r="X18">
        <v>14.998782883219262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6.2040900548945945</v>
      </c>
      <c r="AG18">
        <v>30.433225811834689</v>
      </c>
      <c r="AH18">
        <v>0</v>
      </c>
      <c r="AI18">
        <v>0</v>
      </c>
      <c r="AJ18">
        <v>0</v>
      </c>
      <c r="AK18">
        <v>23.578954988415777</v>
      </c>
      <c r="AL18">
        <v>1.9065832292404252</v>
      </c>
      <c r="AM18">
        <v>0</v>
      </c>
      <c r="AN18">
        <v>0</v>
      </c>
      <c r="AO18">
        <v>0</v>
      </c>
      <c r="AP18">
        <v>0.67492691797119597</v>
      </c>
      <c r="AQ18">
        <v>0</v>
      </c>
      <c r="AR18">
        <v>0.96944989104571078</v>
      </c>
      <c r="AS18">
        <v>2.2443821289918597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24.49895796030124</v>
      </c>
      <c r="BB18">
        <f t="shared" si="0"/>
        <v>561.60051477417835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281.76890769092529</v>
      </c>
      <c r="L19">
        <v>0</v>
      </c>
      <c r="M19">
        <v>24.995618039069058</v>
      </c>
      <c r="N19">
        <v>51.22542507936631</v>
      </c>
      <c r="O19">
        <v>72.283479481210449</v>
      </c>
      <c r="P19">
        <v>7.99426269518833</v>
      </c>
      <c r="Q19">
        <v>4.7379639551720523</v>
      </c>
      <c r="R19">
        <v>8.1933611308922085</v>
      </c>
      <c r="S19">
        <v>5.5641037445883077</v>
      </c>
      <c r="T19">
        <v>0</v>
      </c>
      <c r="U19">
        <v>41.400004258864101</v>
      </c>
      <c r="V19">
        <v>0</v>
      </c>
      <c r="W19">
        <v>4.8643400150382368</v>
      </c>
      <c r="X19">
        <v>14.623030493660531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6.2040900548945945</v>
      </c>
      <c r="AG19">
        <v>30.433225811834689</v>
      </c>
      <c r="AH19">
        <v>0</v>
      </c>
      <c r="AI19">
        <v>0</v>
      </c>
      <c r="AJ19">
        <v>0</v>
      </c>
      <c r="AK19">
        <v>23.578954988415777</v>
      </c>
      <c r="AL19">
        <v>1.9065832292404252</v>
      </c>
      <c r="AM19">
        <v>0</v>
      </c>
      <c r="AN19">
        <v>0</v>
      </c>
      <c r="AO19">
        <v>0</v>
      </c>
      <c r="AP19">
        <v>0.67492691797119597</v>
      </c>
      <c r="AQ19">
        <v>0</v>
      </c>
      <c r="AR19">
        <v>1.4541750657482782</v>
      </c>
      <c r="AS19">
        <v>2.2443821289918597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24.417337693848751</v>
      </c>
      <c r="BB19">
        <f t="shared" si="0"/>
        <v>559.72949708722319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279.39766125922063</v>
      </c>
      <c r="L20">
        <v>0</v>
      </c>
      <c r="M20">
        <v>24.995618039069058</v>
      </c>
      <c r="N20">
        <v>51.22542507936631</v>
      </c>
      <c r="O20">
        <v>72.283479481210449</v>
      </c>
      <c r="P20">
        <v>7.99426269518833</v>
      </c>
      <c r="Q20">
        <v>4.7379639551720523</v>
      </c>
      <c r="R20">
        <v>5.7116000599899888</v>
      </c>
      <c r="S20">
        <v>3.9444923405619359</v>
      </c>
      <c r="T20">
        <v>0</v>
      </c>
      <c r="U20">
        <v>41.400004258864101</v>
      </c>
      <c r="V20">
        <v>0</v>
      </c>
      <c r="W20">
        <v>4.8643400150382368</v>
      </c>
      <c r="X20">
        <v>14.623030493660531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6.2040900548945945</v>
      </c>
      <c r="AG20">
        <v>30.433225811834689</v>
      </c>
      <c r="AH20">
        <v>0</v>
      </c>
      <c r="AI20">
        <v>0</v>
      </c>
      <c r="AJ20">
        <v>0</v>
      </c>
      <c r="AK20">
        <v>23.578954988415777</v>
      </c>
      <c r="AL20">
        <v>1.9065832292404252</v>
      </c>
      <c r="AM20">
        <v>0</v>
      </c>
      <c r="AN20">
        <v>0</v>
      </c>
      <c r="AO20">
        <v>0</v>
      </c>
      <c r="AP20">
        <v>0.67492691797119597</v>
      </c>
      <c r="AQ20">
        <v>0</v>
      </c>
      <c r="AR20">
        <v>1.4541750657482782</v>
      </c>
      <c r="AS20">
        <v>2.2443821289918597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24.146782223551476</v>
      </c>
      <c r="BB20">
        <f t="shared" si="0"/>
        <v>553.52743365088702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279.45465276388597</v>
      </c>
      <c r="L21">
        <v>0</v>
      </c>
      <c r="M21">
        <v>24.995618039069058</v>
      </c>
      <c r="N21">
        <v>51.22542507936631</v>
      </c>
      <c r="O21">
        <v>72.283479481210449</v>
      </c>
      <c r="P21">
        <v>7.99426269518833</v>
      </c>
      <c r="Q21">
        <v>4.7379639551720523</v>
      </c>
      <c r="R21">
        <v>5.7116000599899888</v>
      </c>
      <c r="S21">
        <v>3.2511114841668607</v>
      </c>
      <c r="T21">
        <v>0</v>
      </c>
      <c r="U21">
        <v>41.400004258864101</v>
      </c>
      <c r="V21">
        <v>0</v>
      </c>
      <c r="W21">
        <v>4.8643400150382368</v>
      </c>
      <c r="X21">
        <v>14.623030493660531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6.2040900548945945</v>
      </c>
      <c r="AG21">
        <v>30.433225811834689</v>
      </c>
      <c r="AH21">
        <v>0</v>
      </c>
      <c r="AI21">
        <v>0</v>
      </c>
      <c r="AJ21">
        <v>0</v>
      </c>
      <c r="AK21">
        <v>23.578954988415777</v>
      </c>
      <c r="AL21">
        <v>1.9065832292404252</v>
      </c>
      <c r="AM21">
        <v>0</v>
      </c>
      <c r="AN21">
        <v>0</v>
      </c>
      <c r="AO21">
        <v>0</v>
      </c>
      <c r="AP21">
        <v>0.67492691797119597</v>
      </c>
      <c r="AQ21">
        <v>0</v>
      </c>
      <c r="AR21">
        <v>1.4541750657482782</v>
      </c>
      <c r="AS21">
        <v>2.2443821289918597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24.120181148649209</v>
      </c>
      <c r="BB21">
        <f t="shared" si="0"/>
        <v>552.9176453740597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279.39766125922063</v>
      </c>
      <c r="L22">
        <v>0</v>
      </c>
      <c r="M22">
        <v>51.878057592781914</v>
      </c>
      <c r="N22">
        <v>51.22542507936631</v>
      </c>
      <c r="O22">
        <v>72.283479481210449</v>
      </c>
      <c r="P22">
        <v>7.99426269518833</v>
      </c>
      <c r="Q22">
        <v>4.7379639551720523</v>
      </c>
      <c r="R22">
        <v>5.7116000599899888</v>
      </c>
      <c r="S22">
        <v>3.2511114841668607</v>
      </c>
      <c r="T22">
        <v>0</v>
      </c>
      <c r="U22">
        <v>41.400004258864101</v>
      </c>
      <c r="V22">
        <v>0</v>
      </c>
      <c r="W22">
        <v>4.8643400150382368</v>
      </c>
      <c r="X22">
        <v>14.623030493660531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6.2040900548945945</v>
      </c>
      <c r="AG22">
        <v>30.433225811834689</v>
      </c>
      <c r="AH22">
        <v>0</v>
      </c>
      <c r="AI22">
        <v>0</v>
      </c>
      <c r="AJ22">
        <v>0</v>
      </c>
      <c r="AK22">
        <v>23.578954988415777</v>
      </c>
      <c r="AL22">
        <v>1.9065832292404252</v>
      </c>
      <c r="AM22">
        <v>0</v>
      </c>
      <c r="AN22">
        <v>0</v>
      </c>
      <c r="AO22">
        <v>0</v>
      </c>
      <c r="AP22">
        <v>0.67492691797119597</v>
      </c>
      <c r="AQ22">
        <v>0</v>
      </c>
      <c r="AR22">
        <v>1.4541750657482782</v>
      </c>
      <c r="AS22">
        <v>2.2443821289918597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25.24148487709936</v>
      </c>
      <c r="BB22">
        <f t="shared" si="0"/>
        <v>578.62178969465708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269.91874641021946</v>
      </c>
      <c r="L23">
        <v>0</v>
      </c>
      <c r="M23">
        <v>62.177621379893395</v>
      </c>
      <c r="N23">
        <v>51.22542507936631</v>
      </c>
      <c r="O23">
        <v>72.283479481210449</v>
      </c>
      <c r="P23">
        <v>26.954039120286495</v>
      </c>
      <c r="Q23">
        <v>0</v>
      </c>
      <c r="R23">
        <v>0</v>
      </c>
      <c r="S23">
        <v>0</v>
      </c>
      <c r="T23">
        <v>0</v>
      </c>
      <c r="U23">
        <v>41.400004258864101</v>
      </c>
      <c r="V23">
        <v>0</v>
      </c>
      <c r="W23">
        <v>4.8643400150382368</v>
      </c>
      <c r="X23">
        <v>14.623030493660531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6.2040900548945945</v>
      </c>
      <c r="AG23">
        <v>30.433225811834689</v>
      </c>
      <c r="AH23">
        <v>0</v>
      </c>
      <c r="AI23">
        <v>0</v>
      </c>
      <c r="AJ23">
        <v>0</v>
      </c>
      <c r="AK23">
        <v>23.578954988415777</v>
      </c>
      <c r="AL23">
        <v>1.9065832292404252</v>
      </c>
      <c r="AM23">
        <v>0</v>
      </c>
      <c r="AN23">
        <v>0</v>
      </c>
      <c r="AO23">
        <v>0</v>
      </c>
      <c r="AP23">
        <v>0.67492691797119597</v>
      </c>
      <c r="AQ23">
        <v>0</v>
      </c>
      <c r="AR23">
        <v>1.6965376530995615</v>
      </c>
      <c r="AS23">
        <v>2.2443821289918597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25.50574917756083</v>
      </c>
      <c r="BB23">
        <f t="shared" si="0"/>
        <v>584.67963784542633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269.91874641021946</v>
      </c>
      <c r="L24">
        <v>0</v>
      </c>
      <c r="M24">
        <v>62.762152614964414</v>
      </c>
      <c r="N24">
        <v>51.22542507936631</v>
      </c>
      <c r="O24">
        <v>72.283479481210449</v>
      </c>
      <c r="P24">
        <v>26.954039120286495</v>
      </c>
      <c r="Q24">
        <v>0</v>
      </c>
      <c r="R24">
        <v>0</v>
      </c>
      <c r="S24">
        <v>0</v>
      </c>
      <c r="T24">
        <v>0</v>
      </c>
      <c r="U24">
        <v>41.400004258864101</v>
      </c>
      <c r="V24">
        <v>1.5046467445609453</v>
      </c>
      <c r="W24">
        <v>9.2850430480518824</v>
      </c>
      <c r="X24">
        <v>30.067081898249469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6.2040900548945945</v>
      </c>
      <c r="AG24">
        <v>30.433225811834689</v>
      </c>
      <c r="AH24">
        <v>1.554281842308495</v>
      </c>
      <c r="AI24">
        <v>0</v>
      </c>
      <c r="AJ24">
        <v>0</v>
      </c>
      <c r="AK24">
        <v>23.578954988415777</v>
      </c>
      <c r="AL24">
        <v>1.9065832292404252</v>
      </c>
      <c r="AM24">
        <v>0</v>
      </c>
      <c r="AN24">
        <v>0</v>
      </c>
      <c r="AO24">
        <v>0</v>
      </c>
      <c r="AP24">
        <v>0.67492691797119597</v>
      </c>
      <c r="AQ24">
        <v>0</v>
      </c>
      <c r="AR24">
        <v>1.6965376530995615</v>
      </c>
      <c r="AS24">
        <v>2.2443821289918597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26.488392533609719</v>
      </c>
      <c r="BB24">
        <f t="shared" si="0"/>
        <v>607.20520874892054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269.91462031134006</v>
      </c>
      <c r="L25">
        <v>0</v>
      </c>
      <c r="M25">
        <v>62.762152614964414</v>
      </c>
      <c r="N25">
        <v>51.22542507936631</v>
      </c>
      <c r="O25">
        <v>72.283479481210449</v>
      </c>
      <c r="P25">
        <v>26.954039120286495</v>
      </c>
      <c r="Q25">
        <v>0</v>
      </c>
      <c r="R25">
        <v>0</v>
      </c>
      <c r="S25">
        <v>0</v>
      </c>
      <c r="T25">
        <v>0</v>
      </c>
      <c r="U25">
        <v>41.400004258864101</v>
      </c>
      <c r="V25">
        <v>1.7839954545948553</v>
      </c>
      <c r="W25">
        <v>10.590397213586476</v>
      </c>
      <c r="X25">
        <v>30.067081898249469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6.2040900548945945</v>
      </c>
      <c r="AG25">
        <v>30.433225811834689</v>
      </c>
      <c r="AH25">
        <v>8.7375838406386954</v>
      </c>
      <c r="AI25">
        <v>0</v>
      </c>
      <c r="AJ25">
        <v>0</v>
      </c>
      <c r="AK25">
        <v>23.578954988415777</v>
      </c>
      <c r="AL25">
        <v>1.9065832292404252</v>
      </c>
      <c r="AM25">
        <v>0</v>
      </c>
      <c r="AN25">
        <v>0</v>
      </c>
      <c r="AO25">
        <v>0</v>
      </c>
      <c r="AP25">
        <v>0.67492691797119597</v>
      </c>
      <c r="AQ25">
        <v>0</v>
      </c>
      <c r="AR25">
        <v>1.6965376530995615</v>
      </c>
      <c r="AS25">
        <v>2.2443821289918597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26.85472266640555</v>
      </c>
      <c r="BB25">
        <f t="shared" si="0"/>
        <v>615.60275739114377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269.91190713528795</v>
      </c>
      <c r="L26">
        <v>0</v>
      </c>
      <c r="M26">
        <v>62.762152614964414</v>
      </c>
      <c r="N26">
        <v>51.22542507936631</v>
      </c>
      <c r="O26">
        <v>72.283479481210449</v>
      </c>
      <c r="P26">
        <v>26.954039120286495</v>
      </c>
      <c r="Q26">
        <v>0</v>
      </c>
      <c r="R26">
        <v>0</v>
      </c>
      <c r="S26">
        <v>0</v>
      </c>
      <c r="T26">
        <v>0</v>
      </c>
      <c r="U26">
        <v>41.400004258864101</v>
      </c>
      <c r="V26">
        <v>2.9965710100152183</v>
      </c>
      <c r="W26">
        <v>13.454810112692984</v>
      </c>
      <c r="X26">
        <v>30.067081898249469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2.2809126729284079</v>
      </c>
      <c r="AF26">
        <v>6.2040900548945945</v>
      </c>
      <c r="AG26">
        <v>30.433225811834689</v>
      </c>
      <c r="AH26">
        <v>8.821598772072635</v>
      </c>
      <c r="AI26">
        <v>0</v>
      </c>
      <c r="AJ26">
        <v>0</v>
      </c>
      <c r="AK26">
        <v>23.578954988415777</v>
      </c>
      <c r="AL26">
        <v>1.9065832292404252</v>
      </c>
      <c r="AM26">
        <v>0</v>
      </c>
      <c r="AN26">
        <v>0</v>
      </c>
      <c r="AO26">
        <v>0</v>
      </c>
      <c r="AP26">
        <v>0.67492691797119597</v>
      </c>
      <c r="AQ26">
        <v>0</v>
      </c>
      <c r="AR26">
        <v>1.6965376530995615</v>
      </c>
      <c r="AS26">
        <v>2.2443821289918597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27.123881346908107</v>
      </c>
      <c r="BB26">
        <f t="shared" si="0"/>
        <v>621.77280159347845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399.8720586927351</v>
      </c>
      <c r="L27">
        <v>0</v>
      </c>
      <c r="M27">
        <v>62.762152614964414</v>
      </c>
      <c r="N27">
        <v>51.22542507936631</v>
      </c>
      <c r="O27">
        <v>72.283479481210449</v>
      </c>
      <c r="P27">
        <v>26.954039120286495</v>
      </c>
      <c r="Q27">
        <v>0</v>
      </c>
      <c r="R27">
        <v>18.328323816497544</v>
      </c>
      <c r="S27">
        <v>0</v>
      </c>
      <c r="T27">
        <v>0</v>
      </c>
      <c r="U27">
        <v>41.400004258864101</v>
      </c>
      <c r="V27">
        <v>7.6319919389583371</v>
      </c>
      <c r="W27">
        <v>20.373994737757997</v>
      </c>
      <c r="X27">
        <v>43.174978249938327</v>
      </c>
      <c r="Y27">
        <v>0</v>
      </c>
      <c r="Z27">
        <v>0</v>
      </c>
      <c r="AA27">
        <v>0</v>
      </c>
      <c r="AB27">
        <v>0</v>
      </c>
      <c r="AC27">
        <v>1.2451499485493631</v>
      </c>
      <c r="AD27">
        <v>0</v>
      </c>
      <c r="AE27">
        <v>7.2989209117094536</v>
      </c>
      <c r="AF27">
        <v>6.2040900548945945</v>
      </c>
      <c r="AG27">
        <v>30.433225811834689</v>
      </c>
      <c r="AH27">
        <v>20.751761228762255</v>
      </c>
      <c r="AI27">
        <v>0</v>
      </c>
      <c r="AJ27">
        <v>0</v>
      </c>
      <c r="AK27">
        <v>23.578954988415777</v>
      </c>
      <c r="AL27">
        <v>1.9065832292404252</v>
      </c>
      <c r="AM27">
        <v>0</v>
      </c>
      <c r="AN27">
        <v>0</v>
      </c>
      <c r="AO27">
        <v>0</v>
      </c>
      <c r="AP27">
        <v>0.67492691797119597</v>
      </c>
      <c r="AQ27">
        <v>10.948254910039656</v>
      </c>
      <c r="AR27">
        <v>1.9388997820914216</v>
      </c>
      <c r="AS27">
        <v>2.3625073112085158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35.586418424965338</v>
      </c>
      <c r="BB27">
        <f t="shared" si="0"/>
        <v>815.7633046603313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466.15246942251849</v>
      </c>
      <c r="L28">
        <v>0</v>
      </c>
      <c r="M28">
        <v>62.762152614964414</v>
      </c>
      <c r="N28">
        <v>51.22542507936631</v>
      </c>
      <c r="O28">
        <v>72.283479481210449</v>
      </c>
      <c r="P28">
        <v>26.954039120286495</v>
      </c>
      <c r="Q28">
        <v>0</v>
      </c>
      <c r="R28">
        <v>18.328182893588473</v>
      </c>
      <c r="S28">
        <v>0</v>
      </c>
      <c r="T28">
        <v>0</v>
      </c>
      <c r="U28">
        <v>41.400004258864101</v>
      </c>
      <c r="V28">
        <v>7.7250831896914018</v>
      </c>
      <c r="W28">
        <v>20.369549628462998</v>
      </c>
      <c r="X28">
        <v>43.174650317673667</v>
      </c>
      <c r="Y28">
        <v>0</v>
      </c>
      <c r="Z28">
        <v>0</v>
      </c>
      <c r="AA28">
        <v>0</v>
      </c>
      <c r="AB28">
        <v>0</v>
      </c>
      <c r="AC28">
        <v>4.3014274613859316</v>
      </c>
      <c r="AD28">
        <v>0</v>
      </c>
      <c r="AE28">
        <v>7.2989209117094536</v>
      </c>
      <c r="AF28">
        <v>6.2040900548945945</v>
      </c>
      <c r="AG28">
        <v>30.433225811834689</v>
      </c>
      <c r="AH28">
        <v>31.12764184314339</v>
      </c>
      <c r="AI28">
        <v>0</v>
      </c>
      <c r="AJ28">
        <v>0</v>
      </c>
      <c r="AK28">
        <v>23.578954988415777</v>
      </c>
      <c r="AL28">
        <v>1.9065832292404252</v>
      </c>
      <c r="AM28">
        <v>0</v>
      </c>
      <c r="AN28">
        <v>0</v>
      </c>
      <c r="AO28">
        <v>0</v>
      </c>
      <c r="AP28">
        <v>0.67492691797119597</v>
      </c>
      <c r="AQ28">
        <v>21.275960686286787</v>
      </c>
      <c r="AR28">
        <v>1.9388997820914216</v>
      </c>
      <c r="AS28">
        <v>2.3625073112085158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39.353787715200973</v>
      </c>
      <c r="BB28">
        <f t="shared" si="0"/>
        <v>902.12438728960819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511.04011687018226</v>
      </c>
      <c r="L29">
        <v>9.4343417698395911</v>
      </c>
      <c r="M29">
        <v>62.762152614964414</v>
      </c>
      <c r="N29">
        <v>51.22542507936631</v>
      </c>
      <c r="O29">
        <v>72.283479481210449</v>
      </c>
      <c r="P29">
        <v>26.954039120286495</v>
      </c>
      <c r="Q29">
        <v>7.7812349486953707</v>
      </c>
      <c r="R29">
        <v>18.328182893588473</v>
      </c>
      <c r="S29">
        <v>11.436286239772386</v>
      </c>
      <c r="T29">
        <v>0</v>
      </c>
      <c r="U29">
        <v>41.400004258864101</v>
      </c>
      <c r="V29">
        <v>7.8159254571897456</v>
      </c>
      <c r="W29">
        <v>20.369549628462998</v>
      </c>
      <c r="X29">
        <v>43.174650317673667</v>
      </c>
      <c r="Y29">
        <v>0</v>
      </c>
      <c r="Z29">
        <v>0.48296874139010643</v>
      </c>
      <c r="AA29">
        <v>1.6649250619912337</v>
      </c>
      <c r="AB29">
        <v>1.4822667761427673</v>
      </c>
      <c r="AC29">
        <v>8.6113442242746814</v>
      </c>
      <c r="AD29">
        <v>0</v>
      </c>
      <c r="AE29">
        <v>14.597842271342099</v>
      </c>
      <c r="AF29">
        <v>6.2040900548945945</v>
      </c>
      <c r="AG29">
        <v>30.433225811834689</v>
      </c>
      <c r="AH29">
        <v>41.503522457524511</v>
      </c>
      <c r="AI29">
        <v>0</v>
      </c>
      <c r="AJ29">
        <v>0</v>
      </c>
      <c r="AK29">
        <v>23.578954988415777</v>
      </c>
      <c r="AL29">
        <v>1.9065832292404252</v>
      </c>
      <c r="AM29">
        <v>0</v>
      </c>
      <c r="AN29">
        <v>0</v>
      </c>
      <c r="AO29">
        <v>0</v>
      </c>
      <c r="AP29">
        <v>0.67492691797119597</v>
      </c>
      <c r="AQ29">
        <v>31.913941029430184</v>
      </c>
      <c r="AR29">
        <v>1.9388997820914216</v>
      </c>
      <c r="AS29">
        <v>2.3625073112085158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43.946905990721994</v>
      </c>
      <c r="BB29">
        <f t="shared" si="0"/>
        <v>1007.4144813471263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511.04011687018226</v>
      </c>
      <c r="L30">
        <v>9.4343417698395911</v>
      </c>
      <c r="M30">
        <v>62.762152614964414</v>
      </c>
      <c r="N30">
        <v>51.22542507936631</v>
      </c>
      <c r="O30">
        <v>72.283479481210449</v>
      </c>
      <c r="P30">
        <v>26.954039120286495</v>
      </c>
      <c r="Q30">
        <v>9.467871915309324</v>
      </c>
      <c r="R30">
        <v>18.328182893588473</v>
      </c>
      <c r="S30">
        <v>11.436286239772386</v>
      </c>
      <c r="T30">
        <v>0</v>
      </c>
      <c r="U30">
        <v>41.400004258864101</v>
      </c>
      <c r="V30">
        <v>7.8159254571897456</v>
      </c>
      <c r="W30">
        <v>20.369549628462998</v>
      </c>
      <c r="X30">
        <v>43.174650317673667</v>
      </c>
      <c r="Y30">
        <v>0</v>
      </c>
      <c r="Z30">
        <v>3.139296819035692</v>
      </c>
      <c r="AA30">
        <v>6.1394109655604261</v>
      </c>
      <c r="AB30">
        <v>7.1148803471091613</v>
      </c>
      <c r="AC30">
        <v>8.6113442242746814</v>
      </c>
      <c r="AD30">
        <v>3.8151272072636191</v>
      </c>
      <c r="AE30">
        <v>21.965190616990192</v>
      </c>
      <c r="AF30">
        <v>12.408179401481945</v>
      </c>
      <c r="AG30">
        <v>30.433225811834689</v>
      </c>
      <c r="AH30">
        <v>41.503522457524511</v>
      </c>
      <c r="AI30">
        <v>1.697416959924859</v>
      </c>
      <c r="AJ30">
        <v>0</v>
      </c>
      <c r="AK30">
        <v>23.578954988415777</v>
      </c>
      <c r="AL30">
        <v>1.9065832292404252</v>
      </c>
      <c r="AM30">
        <v>2.3193915145063659</v>
      </c>
      <c r="AN30">
        <v>0</v>
      </c>
      <c r="AO30">
        <v>0</v>
      </c>
      <c r="AP30">
        <v>0.67492691797119597</v>
      </c>
      <c r="AQ30">
        <v>43.793018939052395</v>
      </c>
      <c r="AR30">
        <v>1.9388997820914216</v>
      </c>
      <c r="AS30">
        <v>2.3625073112085158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45.942125151260136</v>
      </c>
      <c r="BB30">
        <f t="shared" si="0"/>
        <v>1053.1517779889357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511.04011687018226</v>
      </c>
      <c r="L31">
        <v>9.4343417698395911</v>
      </c>
      <c r="M31">
        <v>62.762152614964414</v>
      </c>
      <c r="N31">
        <v>51.22542507936631</v>
      </c>
      <c r="O31">
        <v>72.283479481210449</v>
      </c>
      <c r="P31">
        <v>26.954039120286495</v>
      </c>
      <c r="Q31">
        <v>9.467871915309324</v>
      </c>
      <c r="R31">
        <v>18.328182893588473</v>
      </c>
      <c r="S31">
        <v>11.436286239772386</v>
      </c>
      <c r="T31">
        <v>0</v>
      </c>
      <c r="U31">
        <v>41.400004258864101</v>
      </c>
      <c r="V31">
        <v>7.8159254571897456</v>
      </c>
      <c r="W31">
        <v>19.723086236379476</v>
      </c>
      <c r="X31">
        <v>43.174650317673667</v>
      </c>
      <c r="Y31">
        <v>0</v>
      </c>
      <c r="Z31">
        <v>5.755055504070131</v>
      </c>
      <c r="AA31">
        <v>7.8223724708829057</v>
      </c>
      <c r="AB31">
        <v>11.715836441661448</v>
      </c>
      <c r="AC31">
        <v>8.6113442242746814</v>
      </c>
      <c r="AD31">
        <v>6.7498408228970979</v>
      </c>
      <c r="AE31">
        <v>21.972033539553326</v>
      </c>
      <c r="AF31">
        <v>20.887102287622625</v>
      </c>
      <c r="AG31">
        <v>30.433225811834689</v>
      </c>
      <c r="AH31">
        <v>51.879403071905649</v>
      </c>
      <c r="AI31">
        <v>7.3554739408265499</v>
      </c>
      <c r="AJ31">
        <v>0</v>
      </c>
      <c r="AK31">
        <v>23.578954988415777</v>
      </c>
      <c r="AL31">
        <v>1.9065832292404252</v>
      </c>
      <c r="AM31">
        <v>4.6742836293049468</v>
      </c>
      <c r="AN31">
        <v>0</v>
      </c>
      <c r="AO31">
        <v>0</v>
      </c>
      <c r="AP31">
        <v>0.67492691797119597</v>
      </c>
      <c r="AQ31">
        <v>43.793018939052395</v>
      </c>
      <c r="AR31">
        <v>1.9388997820914216</v>
      </c>
      <c r="AS31">
        <v>3.5437609668127741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47.582514974803217</v>
      </c>
      <c r="BB31">
        <f t="shared" si="0"/>
        <v>1090.7551638482412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511.04011687018226</v>
      </c>
      <c r="L32">
        <v>9.4343417698395911</v>
      </c>
      <c r="M32">
        <v>62.762152614964414</v>
      </c>
      <c r="N32">
        <v>51.22542507936631</v>
      </c>
      <c r="O32">
        <v>72.283479481210449</v>
      </c>
      <c r="P32">
        <v>26.954039120286495</v>
      </c>
      <c r="Q32">
        <v>9.467871915309324</v>
      </c>
      <c r="R32">
        <v>18.328182893588473</v>
      </c>
      <c r="S32">
        <v>11.436286239772386</v>
      </c>
      <c r="T32">
        <v>0</v>
      </c>
      <c r="U32">
        <v>41.400004258864101</v>
      </c>
      <c r="V32">
        <v>7.8159254571897456</v>
      </c>
      <c r="W32">
        <v>19.723086236379476</v>
      </c>
      <c r="X32">
        <v>43.174650317673667</v>
      </c>
      <c r="Y32">
        <v>0</v>
      </c>
      <c r="Z32">
        <v>5.755055504070131</v>
      </c>
      <c r="AA32">
        <v>12.337094081402629</v>
      </c>
      <c r="AB32">
        <v>11.715836441661448</v>
      </c>
      <c r="AC32">
        <v>8.6113442242746814</v>
      </c>
      <c r="AD32">
        <v>8.0998088081820079</v>
      </c>
      <c r="AE32">
        <v>21.972033539553326</v>
      </c>
      <c r="AF32">
        <v>20.887102287622625</v>
      </c>
      <c r="AG32">
        <v>30.433225811834689</v>
      </c>
      <c r="AH32">
        <v>51.879403071905649</v>
      </c>
      <c r="AI32">
        <v>7.3554739408265499</v>
      </c>
      <c r="AJ32">
        <v>0</v>
      </c>
      <c r="AK32">
        <v>23.578954988415777</v>
      </c>
      <c r="AL32">
        <v>1.9065832292404252</v>
      </c>
      <c r="AM32">
        <v>7.029176192026716</v>
      </c>
      <c r="AN32">
        <v>0</v>
      </c>
      <c r="AO32">
        <v>0</v>
      </c>
      <c r="AP32">
        <v>0.67492691797119597</v>
      </c>
      <c r="AQ32">
        <v>43.793018939052395</v>
      </c>
      <c r="AR32">
        <v>3.877800022542266</v>
      </c>
      <c r="AS32">
        <v>3.5437609668127741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48.007139539080455</v>
      </c>
      <c r="BB32">
        <f t="shared" si="0"/>
        <v>1100.489021682941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511.04011687018226</v>
      </c>
      <c r="L33">
        <v>9.4343417698395911</v>
      </c>
      <c r="M33">
        <v>62.762152614964414</v>
      </c>
      <c r="N33">
        <v>51.22542507936631</v>
      </c>
      <c r="O33">
        <v>72.283479481210449</v>
      </c>
      <c r="P33">
        <v>26.954039120286495</v>
      </c>
      <c r="Q33">
        <v>9.467871915309324</v>
      </c>
      <c r="R33">
        <v>18.328182893588473</v>
      </c>
      <c r="S33">
        <v>11.436286239772386</v>
      </c>
      <c r="T33">
        <v>0</v>
      </c>
      <c r="U33">
        <v>41.400004258864101</v>
      </c>
      <c r="V33">
        <v>7.8159254571897456</v>
      </c>
      <c r="W33">
        <v>20.297535062640012</v>
      </c>
      <c r="X33">
        <v>43.174650317673667</v>
      </c>
      <c r="Y33">
        <v>0</v>
      </c>
      <c r="Z33">
        <v>5.755055504070131</v>
      </c>
      <c r="AA33">
        <v>12.337094081402629</v>
      </c>
      <c r="AB33">
        <v>11.715836441661448</v>
      </c>
      <c r="AC33">
        <v>8.6113442242746814</v>
      </c>
      <c r="AD33">
        <v>10.564968030160719</v>
      </c>
      <c r="AE33">
        <v>21.972033539553326</v>
      </c>
      <c r="AF33">
        <v>20.887102287622625</v>
      </c>
      <c r="AG33">
        <v>30.433225811834689</v>
      </c>
      <c r="AH33">
        <v>51.879403071905649</v>
      </c>
      <c r="AI33">
        <v>7.3554739408265499</v>
      </c>
      <c r="AJ33">
        <v>0</v>
      </c>
      <c r="AK33">
        <v>23.578954988415777</v>
      </c>
      <c r="AL33">
        <v>1.9065832292404252</v>
      </c>
      <c r="AM33">
        <v>7.029176192026716</v>
      </c>
      <c r="AN33">
        <v>0</v>
      </c>
      <c r="AO33">
        <v>0</v>
      </c>
      <c r="AP33">
        <v>0.67492691797119597</v>
      </c>
      <c r="AQ33">
        <v>43.793018939052395</v>
      </c>
      <c r="AR33">
        <v>13.572299849718222</v>
      </c>
      <c r="AS33">
        <v>3.5437609668127741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48.539425248272821</v>
      </c>
      <c r="BB33">
        <f t="shared" si="0"/>
        <v>1112.6908438491639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511.04011687018226</v>
      </c>
      <c r="L34">
        <v>9.4343417698395911</v>
      </c>
      <c r="M34">
        <v>62.762152614964414</v>
      </c>
      <c r="N34">
        <v>51.22542507936631</v>
      </c>
      <c r="O34">
        <v>72.283479481210449</v>
      </c>
      <c r="P34">
        <v>26.954039120286495</v>
      </c>
      <c r="Q34">
        <v>9.467871915309324</v>
      </c>
      <c r="R34">
        <v>18.328182893588473</v>
      </c>
      <c r="S34">
        <v>11.436286239772386</v>
      </c>
      <c r="T34">
        <v>0</v>
      </c>
      <c r="U34">
        <v>41.400004258864101</v>
      </c>
      <c r="V34">
        <v>7.8159254571897456</v>
      </c>
      <c r="W34">
        <v>20.369549628462998</v>
      </c>
      <c r="X34">
        <v>43.174650317673667</v>
      </c>
      <c r="Y34">
        <v>0</v>
      </c>
      <c r="Z34">
        <v>5.755055504070131</v>
      </c>
      <c r="AA34">
        <v>12.337094081402629</v>
      </c>
      <c r="AB34">
        <v>11.715836441661448</v>
      </c>
      <c r="AC34">
        <v>8.6113442242746814</v>
      </c>
      <c r="AD34">
        <v>12.149713660509288</v>
      </c>
      <c r="AE34">
        <v>21.972033539553326</v>
      </c>
      <c r="AF34">
        <v>20.887102287622625</v>
      </c>
      <c r="AG34">
        <v>30.433225811834689</v>
      </c>
      <c r="AH34">
        <v>51.879403071905649</v>
      </c>
      <c r="AI34">
        <v>7.3554739408265499</v>
      </c>
      <c r="AJ34">
        <v>0</v>
      </c>
      <c r="AK34">
        <v>23.578954988415777</v>
      </c>
      <c r="AL34">
        <v>1.9065832292404252</v>
      </c>
      <c r="AM34">
        <v>7.029176192026716</v>
      </c>
      <c r="AN34">
        <v>0</v>
      </c>
      <c r="AO34">
        <v>0</v>
      </c>
      <c r="AP34">
        <v>0.67492691797119597</v>
      </c>
      <c r="AQ34">
        <v>43.793018939052395</v>
      </c>
      <c r="AR34">
        <v>13.572299849718222</v>
      </c>
      <c r="AS34">
        <v>3.5437609668127741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48.608677824472778</v>
      </c>
      <c r="BB34">
        <f t="shared" si="0"/>
        <v>1114.2783514691357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511.04011687018226</v>
      </c>
      <c r="L35">
        <v>9.4343417698395911</v>
      </c>
      <c r="M35">
        <v>62.762152614964414</v>
      </c>
      <c r="N35">
        <v>51.22542507936631</v>
      </c>
      <c r="O35">
        <v>72.283479481210449</v>
      </c>
      <c r="P35">
        <v>26.954039120286495</v>
      </c>
      <c r="Q35">
        <v>9.467871915309324</v>
      </c>
      <c r="R35">
        <v>18.328182893588473</v>
      </c>
      <c r="S35">
        <v>11.436286239772386</v>
      </c>
      <c r="T35">
        <v>0</v>
      </c>
      <c r="U35">
        <v>41.400004258864101</v>
      </c>
      <c r="V35">
        <v>7.6744042110393202</v>
      </c>
      <c r="W35">
        <v>20.369549628462998</v>
      </c>
      <c r="X35">
        <v>43.174650317673667</v>
      </c>
      <c r="Y35">
        <v>0</v>
      </c>
      <c r="Z35">
        <v>5.755055504070131</v>
      </c>
      <c r="AA35">
        <v>12.337094081402629</v>
      </c>
      <c r="AB35">
        <v>11.715836441661448</v>
      </c>
      <c r="AC35">
        <v>8.6113442242746814</v>
      </c>
      <c r="AD35">
        <v>12.149713660509288</v>
      </c>
      <c r="AE35">
        <v>21.972033539553326</v>
      </c>
      <c r="AF35">
        <v>20.887102287622625</v>
      </c>
      <c r="AG35">
        <v>30.433225811834689</v>
      </c>
      <c r="AH35">
        <v>51.879403071905649</v>
      </c>
      <c r="AI35">
        <v>7.3554739408265499</v>
      </c>
      <c r="AJ35">
        <v>0</v>
      </c>
      <c r="AK35">
        <v>23.578954988415777</v>
      </c>
      <c r="AL35">
        <v>1.9065832292404252</v>
      </c>
      <c r="AM35">
        <v>4.6742836293049468</v>
      </c>
      <c r="AN35">
        <v>0</v>
      </c>
      <c r="AO35">
        <v>0</v>
      </c>
      <c r="AP35">
        <v>0.67492691797119597</v>
      </c>
      <c r="AQ35">
        <v>43.793018939052395</v>
      </c>
      <c r="AR35">
        <v>1.4541750657482782</v>
      </c>
      <c r="AS35">
        <v>2.3625073112085158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47.94841370848772</v>
      </c>
      <c r="BB35">
        <f t="shared" si="0"/>
        <v>1099.1428233366744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511.04011687018226</v>
      </c>
      <c r="L36">
        <v>9.4343417698395911</v>
      </c>
      <c r="M36">
        <v>62.762152614964414</v>
      </c>
      <c r="N36">
        <v>51.22542507936631</v>
      </c>
      <c r="O36">
        <v>72.283479481210449</v>
      </c>
      <c r="P36">
        <v>26.954039120286495</v>
      </c>
      <c r="Q36">
        <v>9.467871915309324</v>
      </c>
      <c r="R36">
        <v>18.328182893588473</v>
      </c>
      <c r="S36">
        <v>11.436286239772386</v>
      </c>
      <c r="T36">
        <v>0</v>
      </c>
      <c r="U36">
        <v>41.400004258864101</v>
      </c>
      <c r="V36">
        <v>7.6744042110393202</v>
      </c>
      <c r="W36">
        <v>20.369549628462998</v>
      </c>
      <c r="X36">
        <v>43.174650317673667</v>
      </c>
      <c r="Y36">
        <v>0</v>
      </c>
      <c r="Z36">
        <v>5.755055504070131</v>
      </c>
      <c r="AA36">
        <v>11.168871584220412</v>
      </c>
      <c r="AB36">
        <v>11.715836441661448</v>
      </c>
      <c r="AC36">
        <v>8.6028549227718631</v>
      </c>
      <c r="AD36">
        <v>12.149713660509288</v>
      </c>
      <c r="AE36">
        <v>21.972033539553326</v>
      </c>
      <c r="AF36">
        <v>20.887102287622625</v>
      </c>
      <c r="AG36">
        <v>30.433225811834689</v>
      </c>
      <c r="AH36">
        <v>51.879403071905649</v>
      </c>
      <c r="AI36">
        <v>7.3554739408265499</v>
      </c>
      <c r="AJ36">
        <v>0</v>
      </c>
      <c r="AK36">
        <v>23.578954988415777</v>
      </c>
      <c r="AL36">
        <v>1.9065832292404252</v>
      </c>
      <c r="AM36">
        <v>2.3430588799833019</v>
      </c>
      <c r="AN36">
        <v>0</v>
      </c>
      <c r="AO36">
        <v>0</v>
      </c>
      <c r="AP36">
        <v>0.67492691797119597</v>
      </c>
      <c r="AQ36">
        <v>43.793018939052395</v>
      </c>
      <c r="AR36">
        <v>1.4541750657482782</v>
      </c>
      <c r="AS36">
        <v>2.3625073112085158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47.801781960781042</v>
      </c>
      <c r="BB36">
        <f t="shared" si="0"/>
        <v>1095.7815185363745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511.04011687018226</v>
      </c>
      <c r="L37">
        <v>9.4343417698395911</v>
      </c>
      <c r="M37">
        <v>62.762152614964414</v>
      </c>
      <c r="N37">
        <v>51.22542507936631</v>
      </c>
      <c r="O37">
        <v>72.283479481210449</v>
      </c>
      <c r="P37">
        <v>26.954039120286495</v>
      </c>
      <c r="Q37">
        <v>9.467871915309324</v>
      </c>
      <c r="R37">
        <v>18.328182893588473</v>
      </c>
      <c r="S37">
        <v>11.436286239772386</v>
      </c>
      <c r="T37">
        <v>0</v>
      </c>
      <c r="U37">
        <v>41.400004258864101</v>
      </c>
      <c r="V37">
        <v>7.6744042110393202</v>
      </c>
      <c r="W37">
        <v>20.369549628462998</v>
      </c>
      <c r="X37">
        <v>43.174650317673667</v>
      </c>
      <c r="Y37">
        <v>0</v>
      </c>
      <c r="Z37">
        <v>2.8775277520350655</v>
      </c>
      <c r="AA37">
        <v>6.1394109655604261</v>
      </c>
      <c r="AB37">
        <v>11.265227587873094</v>
      </c>
      <c r="AC37">
        <v>8.6028549227718631</v>
      </c>
      <c r="AD37">
        <v>12.149713660509288</v>
      </c>
      <c r="AE37">
        <v>14.597842271342099</v>
      </c>
      <c r="AF37">
        <v>18.612269456376538</v>
      </c>
      <c r="AG37">
        <v>30.433225811834689</v>
      </c>
      <c r="AH37">
        <v>41.503522457524511</v>
      </c>
      <c r="AI37">
        <v>1.697416959924859</v>
      </c>
      <c r="AJ37">
        <v>0</v>
      </c>
      <c r="AK37">
        <v>23.578954988415777</v>
      </c>
      <c r="AL37">
        <v>9.5329145890297013</v>
      </c>
      <c r="AM37">
        <v>0</v>
      </c>
      <c r="AN37">
        <v>0</v>
      </c>
      <c r="AO37">
        <v>0</v>
      </c>
      <c r="AP37">
        <v>0.67492691797119597</v>
      </c>
      <c r="AQ37">
        <v>43.793018939052395</v>
      </c>
      <c r="AR37">
        <v>1.4541750657482782</v>
      </c>
      <c r="AS37">
        <v>2.3625073112085158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46.599727387613399</v>
      </c>
      <c r="BB37">
        <f t="shared" si="0"/>
        <v>1068.2262866701244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511.04011687018226</v>
      </c>
      <c r="L38">
        <v>9.4343417698395911</v>
      </c>
      <c r="M38">
        <v>62.762152614964414</v>
      </c>
      <c r="N38">
        <v>51.22542507936631</v>
      </c>
      <c r="O38">
        <v>72.283479481210449</v>
      </c>
      <c r="P38">
        <v>26.954039120286495</v>
      </c>
      <c r="Q38">
        <v>9.467871915309324</v>
      </c>
      <c r="R38">
        <v>18.328182893588473</v>
      </c>
      <c r="S38">
        <v>11.436286239772386</v>
      </c>
      <c r="T38">
        <v>0</v>
      </c>
      <c r="U38">
        <v>41.400004258864101</v>
      </c>
      <c r="V38">
        <v>7.6744042110393202</v>
      </c>
      <c r="W38">
        <v>20.369549628462998</v>
      </c>
      <c r="X38">
        <v>43.174650317673667</v>
      </c>
      <c r="Y38">
        <v>0</v>
      </c>
      <c r="Z38">
        <v>2.8775277520350655</v>
      </c>
      <c r="AA38">
        <v>0</v>
      </c>
      <c r="AB38">
        <v>5.3361604833020237</v>
      </c>
      <c r="AC38">
        <v>4.3014274613859316</v>
      </c>
      <c r="AD38">
        <v>12.149713660509288</v>
      </c>
      <c r="AE38">
        <v>14.597842271342099</v>
      </c>
      <c r="AF38">
        <v>12.408179401481945</v>
      </c>
      <c r="AG38">
        <v>30.433225811834689</v>
      </c>
      <c r="AH38">
        <v>30.245482145481109</v>
      </c>
      <c r="AI38">
        <v>0</v>
      </c>
      <c r="AJ38">
        <v>0</v>
      </c>
      <c r="AK38">
        <v>23.578954988415777</v>
      </c>
      <c r="AL38">
        <v>39.864915058660252</v>
      </c>
      <c r="AM38">
        <v>0</v>
      </c>
      <c r="AN38">
        <v>0</v>
      </c>
      <c r="AO38">
        <v>0</v>
      </c>
      <c r="AP38">
        <v>0.67492691797119597</v>
      </c>
      <c r="AQ38">
        <v>43.793018939052395</v>
      </c>
      <c r="AR38">
        <v>1.4541750657482782</v>
      </c>
      <c r="AS38">
        <v>2.3625073112085158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46.382473877763658</v>
      </c>
      <c r="BB38">
        <f t="shared" si="0"/>
        <v>1063.2460877912247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429.46701605699542</v>
      </c>
      <c r="L39">
        <v>0</v>
      </c>
      <c r="M39">
        <v>62.762152614964414</v>
      </c>
      <c r="N39">
        <v>51.22542507936631</v>
      </c>
      <c r="O39">
        <v>72.283479481210449</v>
      </c>
      <c r="P39">
        <v>26.954039120286495</v>
      </c>
      <c r="Q39">
        <v>0</v>
      </c>
      <c r="R39">
        <v>18.328182893588473</v>
      </c>
      <c r="S39">
        <v>0</v>
      </c>
      <c r="T39">
        <v>0</v>
      </c>
      <c r="U39">
        <v>41.400004258864101</v>
      </c>
      <c r="V39">
        <v>7.6744042110393202</v>
      </c>
      <c r="W39">
        <v>19.723086236379476</v>
      </c>
      <c r="X39">
        <v>43.174650317673667</v>
      </c>
      <c r="Y39">
        <v>0</v>
      </c>
      <c r="Z39">
        <v>2.8775277520350655</v>
      </c>
      <c r="AA39">
        <v>0</v>
      </c>
      <c r="AB39">
        <v>5.3361604833020237</v>
      </c>
      <c r="AC39">
        <v>4.3014274613859316</v>
      </c>
      <c r="AD39">
        <v>8.0998088081820079</v>
      </c>
      <c r="AE39">
        <v>7.2989209117094536</v>
      </c>
      <c r="AF39">
        <v>12.408179401481945</v>
      </c>
      <c r="AG39">
        <v>30.433225811834689</v>
      </c>
      <c r="AH39">
        <v>18.903426453141307</v>
      </c>
      <c r="AI39">
        <v>0</v>
      </c>
      <c r="AJ39">
        <v>0</v>
      </c>
      <c r="AK39">
        <v>23.578954988415777</v>
      </c>
      <c r="AL39">
        <v>39.864915058660252</v>
      </c>
      <c r="AM39">
        <v>0</v>
      </c>
      <c r="AN39">
        <v>0</v>
      </c>
      <c r="AO39">
        <v>0</v>
      </c>
      <c r="AP39">
        <v>0.67492691797119597</v>
      </c>
      <c r="AQ39">
        <v>43.793018939052395</v>
      </c>
      <c r="AR39">
        <v>1.4541750657482782</v>
      </c>
      <c r="AS39">
        <v>2.3625073112085158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40.729067933521947</v>
      </c>
      <c r="BB39">
        <f t="shared" si="0"/>
        <v>933.65054770097527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367.88367515867935</v>
      </c>
      <c r="L40">
        <v>0</v>
      </c>
      <c r="M40">
        <v>62.762152614964414</v>
      </c>
      <c r="N40">
        <v>51.22542507936631</v>
      </c>
      <c r="O40">
        <v>72.283479481210449</v>
      </c>
      <c r="P40">
        <v>26.954039120286495</v>
      </c>
      <c r="Q40">
        <v>0</v>
      </c>
      <c r="R40">
        <v>18.328182893588473</v>
      </c>
      <c r="S40">
        <v>0</v>
      </c>
      <c r="T40">
        <v>0</v>
      </c>
      <c r="U40">
        <v>41.400004258864101</v>
      </c>
      <c r="V40">
        <v>7.6744042110393202</v>
      </c>
      <c r="W40">
        <v>19.723086236379476</v>
      </c>
      <c r="X40">
        <v>43.174650317673667</v>
      </c>
      <c r="Y40">
        <v>0</v>
      </c>
      <c r="Z40">
        <v>2.8775277520350655</v>
      </c>
      <c r="AA40">
        <v>0</v>
      </c>
      <c r="AB40">
        <v>0</v>
      </c>
      <c r="AC40">
        <v>0</v>
      </c>
      <c r="AD40">
        <v>4.0592954023168435</v>
      </c>
      <c r="AE40">
        <v>7.2989209117094536</v>
      </c>
      <c r="AF40">
        <v>12.408179401481945</v>
      </c>
      <c r="AG40">
        <v>30.433225811834689</v>
      </c>
      <c r="AH40">
        <v>10.375880614381128</v>
      </c>
      <c r="AI40">
        <v>0</v>
      </c>
      <c r="AJ40">
        <v>0</v>
      </c>
      <c r="AK40">
        <v>23.578954988415777</v>
      </c>
      <c r="AL40">
        <v>39.864915058660252</v>
      </c>
      <c r="AM40">
        <v>0</v>
      </c>
      <c r="AN40">
        <v>0</v>
      </c>
      <c r="AO40">
        <v>0</v>
      </c>
      <c r="AP40">
        <v>0.67492691797119597</v>
      </c>
      <c r="AQ40">
        <v>43.793018939052395</v>
      </c>
      <c r="AR40">
        <v>5.8166998046336875</v>
      </c>
      <c r="AS40">
        <v>2.3625073112085158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37.409041765544423</v>
      </c>
      <c r="BB40">
        <f t="shared" si="0"/>
        <v>857.54411052020873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380.30575601048861</v>
      </c>
      <c r="L41">
        <v>0</v>
      </c>
      <c r="M41">
        <v>62.762152614964414</v>
      </c>
      <c r="N41">
        <v>51.22542507936631</v>
      </c>
      <c r="O41">
        <v>72.283479481210449</v>
      </c>
      <c r="P41">
        <v>26.954039120286495</v>
      </c>
      <c r="Q41">
        <v>0</v>
      </c>
      <c r="R41">
        <v>18.328182893588473</v>
      </c>
      <c r="S41">
        <v>0</v>
      </c>
      <c r="T41">
        <v>0</v>
      </c>
      <c r="U41">
        <v>41.400004258864101</v>
      </c>
      <c r="V41">
        <v>7.6744042110393202</v>
      </c>
      <c r="W41">
        <v>19.723086236379476</v>
      </c>
      <c r="X41">
        <v>43.174650317673667</v>
      </c>
      <c r="Y41">
        <v>0</v>
      </c>
      <c r="Z41">
        <v>0.48296874139010643</v>
      </c>
      <c r="AA41">
        <v>0</v>
      </c>
      <c r="AB41">
        <v>0</v>
      </c>
      <c r="AC41">
        <v>0</v>
      </c>
      <c r="AD41">
        <v>4.0592954023168435</v>
      </c>
      <c r="AE41">
        <v>3.3073237340847417</v>
      </c>
      <c r="AF41">
        <v>6.2040900548945945</v>
      </c>
      <c r="AG41">
        <v>30.433225811834689</v>
      </c>
      <c r="AH41">
        <v>9.6617512284491749</v>
      </c>
      <c r="AI41">
        <v>0</v>
      </c>
      <c r="AJ41">
        <v>0</v>
      </c>
      <c r="AK41">
        <v>23.578954988415777</v>
      </c>
      <c r="AL41">
        <v>39.864915058660252</v>
      </c>
      <c r="AM41">
        <v>0</v>
      </c>
      <c r="AN41">
        <v>0</v>
      </c>
      <c r="AO41">
        <v>0</v>
      </c>
      <c r="AP41">
        <v>0.67492691797119597</v>
      </c>
      <c r="AQ41">
        <v>43.793018939052395</v>
      </c>
      <c r="AR41">
        <v>13.572299849718222</v>
      </c>
      <c r="AS41">
        <v>2.3625073112085158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37.696345955345592</v>
      </c>
      <c r="BB41">
        <f t="shared" si="0"/>
        <v>864.13011230651239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434.86269736621938</v>
      </c>
      <c r="L42">
        <v>0</v>
      </c>
      <c r="M42">
        <v>62.762152614964414</v>
      </c>
      <c r="N42">
        <v>51.22542507936631</v>
      </c>
      <c r="O42">
        <v>72.283479481210449</v>
      </c>
      <c r="P42">
        <v>26.954039120286495</v>
      </c>
      <c r="Q42">
        <v>0</v>
      </c>
      <c r="R42">
        <v>18.328182893588473</v>
      </c>
      <c r="S42">
        <v>0</v>
      </c>
      <c r="T42">
        <v>0</v>
      </c>
      <c r="U42">
        <v>41.400004258864101</v>
      </c>
      <c r="V42">
        <v>7.6744042110393202</v>
      </c>
      <c r="W42">
        <v>19.723086236379476</v>
      </c>
      <c r="X42">
        <v>43.174650317673667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4.0499044040910039</v>
      </c>
      <c r="AE42">
        <v>0</v>
      </c>
      <c r="AF42">
        <v>6.2040900548945945</v>
      </c>
      <c r="AG42">
        <v>30.433225811834689</v>
      </c>
      <c r="AH42">
        <v>8.4015227683155906</v>
      </c>
      <c r="AI42">
        <v>0</v>
      </c>
      <c r="AJ42">
        <v>0</v>
      </c>
      <c r="AK42">
        <v>23.578954988415777</v>
      </c>
      <c r="AL42">
        <v>9.5329145890297013</v>
      </c>
      <c r="AM42">
        <v>0</v>
      </c>
      <c r="AN42">
        <v>0</v>
      </c>
      <c r="AO42">
        <v>0</v>
      </c>
      <c r="AP42">
        <v>0.67492691797119597</v>
      </c>
      <c r="AQ42">
        <v>43.793018939052395</v>
      </c>
      <c r="AR42">
        <v>13.572299849718222</v>
      </c>
      <c r="AS42">
        <v>3.5437609668127741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38.546820568354569</v>
      </c>
      <c r="BB42">
        <f t="shared" si="0"/>
        <v>883.62592030137353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506.55456791337161</v>
      </c>
      <c r="L43">
        <v>0</v>
      </c>
      <c r="M43">
        <v>62.762152614964414</v>
      </c>
      <c r="N43">
        <v>51.22542507936631</v>
      </c>
      <c r="O43">
        <v>72.283479481210449</v>
      </c>
      <c r="P43">
        <v>26.954039120286495</v>
      </c>
      <c r="Q43">
        <v>0</v>
      </c>
      <c r="R43">
        <v>18.328182893588473</v>
      </c>
      <c r="S43">
        <v>10.632348487465721</v>
      </c>
      <c r="T43">
        <v>0</v>
      </c>
      <c r="U43">
        <v>41.400004258864101</v>
      </c>
      <c r="V43">
        <v>7.6744042110393202</v>
      </c>
      <c r="W43">
        <v>19.723086236379476</v>
      </c>
      <c r="X43">
        <v>43.174650317673667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6.2040900548945945</v>
      </c>
      <c r="AG43">
        <v>30.433225811834689</v>
      </c>
      <c r="AH43">
        <v>0</v>
      </c>
      <c r="AI43">
        <v>0</v>
      </c>
      <c r="AJ43">
        <v>0</v>
      </c>
      <c r="AK43">
        <v>23.578954988415777</v>
      </c>
      <c r="AL43">
        <v>1.9065832292404252</v>
      </c>
      <c r="AM43">
        <v>0</v>
      </c>
      <c r="AN43">
        <v>0</v>
      </c>
      <c r="AO43">
        <v>0</v>
      </c>
      <c r="AP43">
        <v>0.67492691797119597</v>
      </c>
      <c r="AQ43">
        <v>39.892426286787725</v>
      </c>
      <c r="AR43">
        <v>13.572299849718222</v>
      </c>
      <c r="AS43">
        <v>7.3237732147777077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41.143682356456111</v>
      </c>
      <c r="BB43">
        <f t="shared" si="0"/>
        <v>943.15493861139464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511.04011687018226</v>
      </c>
      <c r="L44">
        <v>0</v>
      </c>
      <c r="M44">
        <v>62.762152614964414</v>
      </c>
      <c r="N44">
        <v>51.22542507936631</v>
      </c>
      <c r="O44">
        <v>72.283479481210449</v>
      </c>
      <c r="P44">
        <v>26.954039120286495</v>
      </c>
      <c r="Q44">
        <v>0</v>
      </c>
      <c r="R44">
        <v>18.328182893588473</v>
      </c>
      <c r="S44">
        <v>11.436286239772386</v>
      </c>
      <c r="T44">
        <v>0</v>
      </c>
      <c r="U44">
        <v>41.400004258864101</v>
      </c>
      <c r="V44">
        <v>7.6744042110393202</v>
      </c>
      <c r="W44">
        <v>19.723086236379476</v>
      </c>
      <c r="X44">
        <v>43.174650317673667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6.2040900548945945</v>
      </c>
      <c r="AG44">
        <v>30.433225811834689</v>
      </c>
      <c r="AH44">
        <v>0</v>
      </c>
      <c r="AI44">
        <v>0</v>
      </c>
      <c r="AJ44">
        <v>0</v>
      </c>
      <c r="AK44">
        <v>23.578954988415777</v>
      </c>
      <c r="AL44">
        <v>1.9065832292404252</v>
      </c>
      <c r="AM44">
        <v>0</v>
      </c>
      <c r="AN44">
        <v>0</v>
      </c>
      <c r="AO44">
        <v>0</v>
      </c>
      <c r="AP44">
        <v>0.67492691797119597</v>
      </c>
      <c r="AQ44">
        <v>32.844764029012737</v>
      </c>
      <c r="AR44">
        <v>1.4541750657482782</v>
      </c>
      <c r="AS44">
        <v>7.3237732147777077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40.563653002552265</v>
      </c>
      <c r="BB44">
        <f t="shared" si="0"/>
        <v>929.85866763267063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511.04011687018226</v>
      </c>
      <c r="L45">
        <v>9.4343473640968245</v>
      </c>
      <c r="M45">
        <v>62.762152614964414</v>
      </c>
      <c r="N45">
        <v>51.22542507936631</v>
      </c>
      <c r="O45">
        <v>72.283479481210449</v>
      </c>
      <c r="P45">
        <v>26.954039120286495</v>
      </c>
      <c r="Q45">
        <v>9.2766751962120431</v>
      </c>
      <c r="R45">
        <v>18.328182893588473</v>
      </c>
      <c r="S45">
        <v>11.436286239772386</v>
      </c>
      <c r="T45">
        <v>0</v>
      </c>
      <c r="U45">
        <v>41.400004258864101</v>
      </c>
      <c r="V45">
        <v>7.6744042110393202</v>
      </c>
      <c r="W45">
        <v>19.980967070314446</v>
      </c>
      <c r="X45">
        <v>43.174650317673667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6.2040900548945945</v>
      </c>
      <c r="AG45">
        <v>30.433225811834689</v>
      </c>
      <c r="AH45">
        <v>0</v>
      </c>
      <c r="AI45">
        <v>0</v>
      </c>
      <c r="AJ45">
        <v>0</v>
      </c>
      <c r="AK45">
        <v>23.578954988415777</v>
      </c>
      <c r="AL45">
        <v>1.9065832292404252</v>
      </c>
      <c r="AM45">
        <v>0</v>
      </c>
      <c r="AN45">
        <v>0</v>
      </c>
      <c r="AO45">
        <v>0</v>
      </c>
      <c r="AP45">
        <v>2.474732032561052</v>
      </c>
      <c r="AQ45">
        <v>21.896509820079313</v>
      </c>
      <c r="AR45">
        <v>1.4541750657482782</v>
      </c>
      <c r="AS45">
        <v>7.3237732147777077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40.974147992288088</v>
      </c>
      <c r="BB45">
        <f t="shared" si="0"/>
        <v>939.26862694283523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511.04011687018226</v>
      </c>
      <c r="L46">
        <v>9.4343417698395911</v>
      </c>
      <c r="M46">
        <v>62.762152614964414</v>
      </c>
      <c r="N46">
        <v>51.22542507936631</v>
      </c>
      <c r="O46">
        <v>72.283479481210449</v>
      </c>
      <c r="P46">
        <v>26.954039120286495</v>
      </c>
      <c r="Q46">
        <v>9.467871915309324</v>
      </c>
      <c r="R46">
        <v>18.328182893588473</v>
      </c>
      <c r="S46">
        <v>11.436286239772386</v>
      </c>
      <c r="T46">
        <v>0</v>
      </c>
      <c r="U46">
        <v>41.400004258864101</v>
      </c>
      <c r="V46">
        <v>7.6744042110393202</v>
      </c>
      <c r="W46">
        <v>19.995090965628581</v>
      </c>
      <c r="X46">
        <v>43.174650317673667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6.2040900548945945</v>
      </c>
      <c r="AG46">
        <v>30.433225811834689</v>
      </c>
      <c r="AH46">
        <v>0</v>
      </c>
      <c r="AI46">
        <v>0</v>
      </c>
      <c r="AJ46">
        <v>0</v>
      </c>
      <c r="AK46">
        <v>23.578954988415777</v>
      </c>
      <c r="AL46">
        <v>1.9065832292404252</v>
      </c>
      <c r="AM46">
        <v>0</v>
      </c>
      <c r="AN46">
        <v>0</v>
      </c>
      <c r="AO46">
        <v>0</v>
      </c>
      <c r="AP46">
        <v>2.474732032561052</v>
      </c>
      <c r="AQ46">
        <v>21.896509820079313</v>
      </c>
      <c r="AR46">
        <v>1.4541750657482782</v>
      </c>
      <c r="AS46">
        <v>7.3237732147777077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40.982730160130551</v>
      </c>
      <c r="BB46">
        <f t="shared" si="0"/>
        <v>939.46535979514658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511.04011687018226</v>
      </c>
      <c r="L47">
        <v>9.4343417698395911</v>
      </c>
      <c r="M47">
        <v>62.762152614964414</v>
      </c>
      <c r="N47">
        <v>51.22542507936631</v>
      </c>
      <c r="O47">
        <v>72.283479481210449</v>
      </c>
      <c r="P47">
        <v>26.954039120286495</v>
      </c>
      <c r="Q47">
        <v>9.467871915309324</v>
      </c>
      <c r="R47">
        <v>18.328182893588473</v>
      </c>
      <c r="S47">
        <v>11.436286239772386</v>
      </c>
      <c r="T47">
        <v>0</v>
      </c>
      <c r="U47">
        <v>41.400004258864101</v>
      </c>
      <c r="V47">
        <v>7.6744042110393202</v>
      </c>
      <c r="W47">
        <v>19.995090965628581</v>
      </c>
      <c r="X47">
        <v>43.174650317673667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6.2040900548945945</v>
      </c>
      <c r="AG47">
        <v>30.433225811834689</v>
      </c>
      <c r="AH47">
        <v>0</v>
      </c>
      <c r="AI47">
        <v>0</v>
      </c>
      <c r="AJ47">
        <v>0</v>
      </c>
      <c r="AK47">
        <v>23.578954988415777</v>
      </c>
      <c r="AL47">
        <v>1.9065832292404252</v>
      </c>
      <c r="AM47">
        <v>0</v>
      </c>
      <c r="AN47">
        <v>0</v>
      </c>
      <c r="AO47">
        <v>0</v>
      </c>
      <c r="AP47">
        <v>2.474732032561052</v>
      </c>
      <c r="AQ47">
        <v>10.948254910039656</v>
      </c>
      <c r="AR47">
        <v>1.4541750657482782</v>
      </c>
      <c r="AS47">
        <v>4.6068894402003755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40.411527363113557</v>
      </c>
      <c r="BB47">
        <f t="shared" si="0"/>
        <v>926.3714239075465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511.04011687018226</v>
      </c>
      <c r="L48">
        <v>9.4343417698395911</v>
      </c>
      <c r="M48">
        <v>62.762152614964414</v>
      </c>
      <c r="N48">
        <v>51.22542507936631</v>
      </c>
      <c r="O48">
        <v>72.283479481210449</v>
      </c>
      <c r="P48">
        <v>26.954039120286495</v>
      </c>
      <c r="Q48">
        <v>9.467871915309324</v>
      </c>
      <c r="R48">
        <v>18.328182893588473</v>
      </c>
      <c r="S48">
        <v>11.436286239772386</v>
      </c>
      <c r="T48">
        <v>0</v>
      </c>
      <c r="U48">
        <v>41.400004258864101</v>
      </c>
      <c r="V48">
        <v>7.6744042110393202</v>
      </c>
      <c r="W48">
        <v>19.995090965628581</v>
      </c>
      <c r="X48">
        <v>43.174650317673667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6.2040900548945945</v>
      </c>
      <c r="AG48">
        <v>30.433225811834689</v>
      </c>
      <c r="AH48">
        <v>0</v>
      </c>
      <c r="AI48">
        <v>0</v>
      </c>
      <c r="AJ48">
        <v>0</v>
      </c>
      <c r="AK48">
        <v>23.578954988415777</v>
      </c>
      <c r="AL48">
        <v>1.9065832292404252</v>
      </c>
      <c r="AM48">
        <v>0</v>
      </c>
      <c r="AN48">
        <v>0</v>
      </c>
      <c r="AO48">
        <v>0</v>
      </c>
      <c r="AP48">
        <v>2.474732032561052</v>
      </c>
      <c r="AQ48">
        <v>0</v>
      </c>
      <c r="AR48">
        <v>1.4541750657482782</v>
      </c>
      <c r="AS48">
        <v>4.6068894402003755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39.953890307873898</v>
      </c>
      <c r="BB48">
        <f t="shared" si="0"/>
        <v>915.88080605274661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511.04011687018226</v>
      </c>
      <c r="L49">
        <v>9.4343417698395911</v>
      </c>
      <c r="M49">
        <v>62.762152614964414</v>
      </c>
      <c r="N49">
        <v>51.22542507936631</v>
      </c>
      <c r="O49">
        <v>72.283479481210449</v>
      </c>
      <c r="P49">
        <v>26.954039120286495</v>
      </c>
      <c r="Q49">
        <v>9.467871915309324</v>
      </c>
      <c r="R49">
        <v>18.328182893588473</v>
      </c>
      <c r="S49">
        <v>11.436286239772386</v>
      </c>
      <c r="T49">
        <v>0</v>
      </c>
      <c r="U49">
        <v>41.400004258864101</v>
      </c>
      <c r="V49">
        <v>7.9925235304290778</v>
      </c>
      <c r="W49">
        <v>19.995090965628581</v>
      </c>
      <c r="X49">
        <v>43.174650317673667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6.2040900548945945</v>
      </c>
      <c r="AG49">
        <v>30.433225811834689</v>
      </c>
      <c r="AH49">
        <v>0</v>
      </c>
      <c r="AI49">
        <v>0</v>
      </c>
      <c r="AJ49">
        <v>0</v>
      </c>
      <c r="AK49">
        <v>23.578954988415777</v>
      </c>
      <c r="AL49">
        <v>1.9065832292404252</v>
      </c>
      <c r="AM49">
        <v>0</v>
      </c>
      <c r="AN49">
        <v>0</v>
      </c>
      <c r="AO49">
        <v>0</v>
      </c>
      <c r="AP49">
        <v>0.67492691797119597</v>
      </c>
      <c r="AQ49">
        <v>0</v>
      </c>
      <c r="AR49">
        <v>1.4541750657482782</v>
      </c>
      <c r="AS49">
        <v>2.3625073112085158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39.798140668642674</v>
      </c>
      <c r="BB49">
        <f t="shared" si="0"/>
        <v>912.31048776778596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511.04011687018226</v>
      </c>
      <c r="L50">
        <v>9.4343417698395911</v>
      </c>
      <c r="M50">
        <v>62.762152614964414</v>
      </c>
      <c r="N50">
        <v>51.22542507936631</v>
      </c>
      <c r="O50">
        <v>72.283479481210449</v>
      </c>
      <c r="P50">
        <v>26.954039120286495</v>
      </c>
      <c r="Q50">
        <v>9.467871915309324</v>
      </c>
      <c r="R50">
        <v>18.328182893588473</v>
      </c>
      <c r="S50">
        <v>11.436286239772386</v>
      </c>
      <c r="T50">
        <v>0</v>
      </c>
      <c r="U50">
        <v>41.400004258864101</v>
      </c>
      <c r="V50">
        <v>7.9925235304290778</v>
      </c>
      <c r="W50">
        <v>19.995090965628581</v>
      </c>
      <c r="X50">
        <v>43.174650317673667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6.2040900548945945</v>
      </c>
      <c r="AG50">
        <v>30.433225811834689</v>
      </c>
      <c r="AH50">
        <v>0</v>
      </c>
      <c r="AI50">
        <v>0</v>
      </c>
      <c r="AJ50">
        <v>0</v>
      </c>
      <c r="AK50">
        <v>23.578954988415777</v>
      </c>
      <c r="AL50">
        <v>1.9065832292404252</v>
      </c>
      <c r="AM50">
        <v>0</v>
      </c>
      <c r="AN50">
        <v>0</v>
      </c>
      <c r="AO50">
        <v>0</v>
      </c>
      <c r="AP50">
        <v>0.67492691797119597</v>
      </c>
      <c r="AQ50">
        <v>0</v>
      </c>
      <c r="AR50">
        <v>1.4541750657482782</v>
      </c>
      <c r="AS50">
        <v>2.3625073112085158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39.798140668642674</v>
      </c>
      <c r="BB50">
        <f t="shared" si="0"/>
        <v>912.31048776778596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511.04011687018226</v>
      </c>
      <c r="L51">
        <v>9.4343417698395911</v>
      </c>
      <c r="M51">
        <v>62.762152614964414</v>
      </c>
      <c r="N51">
        <v>51.22542507936631</v>
      </c>
      <c r="O51">
        <v>72.283479481210449</v>
      </c>
      <c r="P51">
        <v>26.954039120286495</v>
      </c>
      <c r="Q51">
        <v>9.467871915309324</v>
      </c>
      <c r="R51">
        <v>18.328182893588473</v>
      </c>
      <c r="S51">
        <v>11.436286239772386</v>
      </c>
      <c r="T51">
        <v>0</v>
      </c>
      <c r="U51">
        <v>41.400004258864101</v>
      </c>
      <c r="V51">
        <v>7.9925235304290778</v>
      </c>
      <c r="W51">
        <v>19.995090965628581</v>
      </c>
      <c r="X51">
        <v>43.174650317673667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6.2040900548945945</v>
      </c>
      <c r="AG51">
        <v>30.433225811834689</v>
      </c>
      <c r="AH51">
        <v>0</v>
      </c>
      <c r="AI51">
        <v>0</v>
      </c>
      <c r="AJ51">
        <v>0</v>
      </c>
      <c r="AK51">
        <v>23.578954988415777</v>
      </c>
      <c r="AL51">
        <v>1.9065832292404252</v>
      </c>
      <c r="AM51">
        <v>0</v>
      </c>
      <c r="AN51">
        <v>0</v>
      </c>
      <c r="AO51">
        <v>0</v>
      </c>
      <c r="AP51">
        <v>0.67492691797119597</v>
      </c>
      <c r="AQ51">
        <v>0</v>
      </c>
      <c r="AR51">
        <v>2.9083501314965563</v>
      </c>
      <c r="AS51">
        <v>2.3625073112085158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39.858925186390955</v>
      </c>
      <c r="BB51">
        <f t="shared" si="0"/>
        <v>913.70387831578603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511.04011687018226</v>
      </c>
      <c r="L52">
        <v>9.4343417698395911</v>
      </c>
      <c r="M52">
        <v>62.762152614964414</v>
      </c>
      <c r="N52">
        <v>51.22542507936631</v>
      </c>
      <c r="O52">
        <v>72.283479481210449</v>
      </c>
      <c r="P52">
        <v>26.954039120286495</v>
      </c>
      <c r="Q52">
        <v>9.467871915309324</v>
      </c>
      <c r="R52">
        <v>18.328182893588473</v>
      </c>
      <c r="S52">
        <v>11.436286239772386</v>
      </c>
      <c r="T52">
        <v>0</v>
      </c>
      <c r="U52">
        <v>41.400004258864101</v>
      </c>
      <c r="V52">
        <v>7.9925235304290778</v>
      </c>
      <c r="W52">
        <v>19.995090965628581</v>
      </c>
      <c r="X52">
        <v>43.174650317673667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6.2040900548945945</v>
      </c>
      <c r="AG52">
        <v>30.433225811834689</v>
      </c>
      <c r="AH52">
        <v>0</v>
      </c>
      <c r="AI52">
        <v>0</v>
      </c>
      <c r="AJ52">
        <v>0</v>
      </c>
      <c r="AK52">
        <v>23.578954988415777</v>
      </c>
      <c r="AL52">
        <v>1.9065832292404252</v>
      </c>
      <c r="AM52">
        <v>0</v>
      </c>
      <c r="AN52">
        <v>0</v>
      </c>
      <c r="AO52">
        <v>0</v>
      </c>
      <c r="AP52">
        <v>0.67492691797119597</v>
      </c>
      <c r="AQ52">
        <v>0</v>
      </c>
      <c r="AR52">
        <v>2.9083501314965563</v>
      </c>
      <c r="AS52">
        <v>2.3625073112085158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39.858925186390955</v>
      </c>
      <c r="BB52">
        <f t="shared" si="0"/>
        <v>913.70387831578603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511.04011687018226</v>
      </c>
      <c r="L53">
        <v>9.4343417698395911</v>
      </c>
      <c r="M53">
        <v>62.762152614964414</v>
      </c>
      <c r="N53">
        <v>51.22542507936631</v>
      </c>
      <c r="O53">
        <v>72.283479481210449</v>
      </c>
      <c r="P53">
        <v>26.954039120286495</v>
      </c>
      <c r="Q53">
        <v>9.467871915309324</v>
      </c>
      <c r="R53">
        <v>18.328182893588473</v>
      </c>
      <c r="S53">
        <v>11.436286239772386</v>
      </c>
      <c r="T53">
        <v>0</v>
      </c>
      <c r="U53">
        <v>41.400004258864101</v>
      </c>
      <c r="V53">
        <v>7.9925235304290778</v>
      </c>
      <c r="W53">
        <v>19.995090965628581</v>
      </c>
      <c r="X53">
        <v>43.174650317673667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6.2040900548945945</v>
      </c>
      <c r="AG53">
        <v>30.433225811834689</v>
      </c>
      <c r="AH53">
        <v>0</v>
      </c>
      <c r="AI53">
        <v>0</v>
      </c>
      <c r="AJ53">
        <v>0</v>
      </c>
      <c r="AK53">
        <v>23.578954988415777</v>
      </c>
      <c r="AL53">
        <v>1.9065832292404252</v>
      </c>
      <c r="AM53">
        <v>0</v>
      </c>
      <c r="AN53">
        <v>0</v>
      </c>
      <c r="AO53">
        <v>0</v>
      </c>
      <c r="AP53">
        <v>0.67492691797119597</v>
      </c>
      <c r="AQ53">
        <v>0</v>
      </c>
      <c r="AR53">
        <v>3.6839098609893552</v>
      </c>
      <c r="AS53">
        <v>2.3625073112085158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39.891343583083753</v>
      </c>
      <c r="BB53">
        <f t="shared" si="0"/>
        <v>914.44701964858598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511.04011687018226</v>
      </c>
      <c r="L54">
        <v>9.4343417698395911</v>
      </c>
      <c r="M54">
        <v>62.762152614964414</v>
      </c>
      <c r="N54">
        <v>51.22542507936631</v>
      </c>
      <c r="O54">
        <v>72.283479481210449</v>
      </c>
      <c r="P54">
        <v>26.954039120286495</v>
      </c>
      <c r="Q54">
        <v>9.467871915309324</v>
      </c>
      <c r="R54">
        <v>18.328182893588473</v>
      </c>
      <c r="S54">
        <v>11.436286239772386</v>
      </c>
      <c r="T54">
        <v>0</v>
      </c>
      <c r="U54">
        <v>41.400004258864101</v>
      </c>
      <c r="V54">
        <v>7.9925235304290778</v>
      </c>
      <c r="W54">
        <v>19.995090965628581</v>
      </c>
      <c r="X54">
        <v>43.174650317673667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6.2040900548945945</v>
      </c>
      <c r="AG54">
        <v>30.433225811834689</v>
      </c>
      <c r="AH54">
        <v>0</v>
      </c>
      <c r="AI54">
        <v>0</v>
      </c>
      <c r="AJ54">
        <v>0</v>
      </c>
      <c r="AK54">
        <v>23.578954988415777</v>
      </c>
      <c r="AL54">
        <v>1.9065832292404252</v>
      </c>
      <c r="AM54">
        <v>0</v>
      </c>
      <c r="AN54">
        <v>0</v>
      </c>
      <c r="AO54">
        <v>0</v>
      </c>
      <c r="AP54">
        <v>0.67492691797119597</v>
      </c>
      <c r="AQ54">
        <v>0</v>
      </c>
      <c r="AR54">
        <v>3.6839098609893552</v>
      </c>
      <c r="AS54">
        <v>2.3625073112085158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39.891343583083753</v>
      </c>
      <c r="BB54">
        <f t="shared" si="0"/>
        <v>914.44701964858598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511.04011687018226</v>
      </c>
      <c r="L55">
        <v>9.4343417698395911</v>
      </c>
      <c r="M55">
        <v>62.762152614964414</v>
      </c>
      <c r="N55">
        <v>51.22542507936631</v>
      </c>
      <c r="O55">
        <v>72.283479481210449</v>
      </c>
      <c r="P55">
        <v>27.884947246582055</v>
      </c>
      <c r="Q55">
        <v>9.467871915309324</v>
      </c>
      <c r="R55">
        <v>18.328182893588473</v>
      </c>
      <c r="S55">
        <v>11.436286239772386</v>
      </c>
      <c r="T55">
        <v>0</v>
      </c>
      <c r="U55">
        <v>41.400004258864101</v>
      </c>
      <c r="V55">
        <v>7.9925235304290778</v>
      </c>
      <c r="W55">
        <v>19.995090965628581</v>
      </c>
      <c r="X55">
        <v>43.174650317673667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6.2040900548945945</v>
      </c>
      <c r="AG55">
        <v>30.433225811834689</v>
      </c>
      <c r="AH55">
        <v>0</v>
      </c>
      <c r="AI55">
        <v>0</v>
      </c>
      <c r="AJ55">
        <v>0</v>
      </c>
      <c r="AK55">
        <v>23.578954988415777</v>
      </c>
      <c r="AL55">
        <v>1.9065832292404252</v>
      </c>
      <c r="AM55">
        <v>0</v>
      </c>
      <c r="AN55">
        <v>0</v>
      </c>
      <c r="AO55">
        <v>0</v>
      </c>
      <c r="AP55">
        <v>0.67492691797119597</v>
      </c>
      <c r="AQ55">
        <v>0</v>
      </c>
      <c r="AR55">
        <v>3.6839098609893552</v>
      </c>
      <c r="AS55">
        <v>3.2484477820914215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39.967287854445814</v>
      </c>
      <c r="BB55">
        <f t="shared" si="0"/>
        <v>916.18792397440245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511.04011687018226</v>
      </c>
      <c r="L56">
        <v>9.4343417698395911</v>
      </c>
      <c r="M56">
        <v>62.762152614964414</v>
      </c>
      <c r="N56">
        <v>51.22542507936631</v>
      </c>
      <c r="O56">
        <v>72.283479481210449</v>
      </c>
      <c r="P56">
        <v>27.884947246582055</v>
      </c>
      <c r="Q56">
        <v>9.467871915309324</v>
      </c>
      <c r="R56">
        <v>18.328182893588473</v>
      </c>
      <c r="S56">
        <v>11.436286239772386</v>
      </c>
      <c r="T56">
        <v>0</v>
      </c>
      <c r="U56">
        <v>41.400004258864101</v>
      </c>
      <c r="V56">
        <v>7.9925235304290778</v>
      </c>
      <c r="W56">
        <v>19.995090965628581</v>
      </c>
      <c r="X56">
        <v>43.174650317673667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6.2040900548945945</v>
      </c>
      <c r="AG56">
        <v>30.433225811834689</v>
      </c>
      <c r="AH56">
        <v>0</v>
      </c>
      <c r="AI56">
        <v>0</v>
      </c>
      <c r="AJ56">
        <v>0</v>
      </c>
      <c r="AK56">
        <v>23.578954988415777</v>
      </c>
      <c r="AL56">
        <v>1.9065832292404252</v>
      </c>
      <c r="AM56">
        <v>0</v>
      </c>
      <c r="AN56">
        <v>0</v>
      </c>
      <c r="AO56">
        <v>0</v>
      </c>
      <c r="AP56">
        <v>0.67492691797119597</v>
      </c>
      <c r="AQ56">
        <v>0</v>
      </c>
      <c r="AR56">
        <v>3.6839098609893552</v>
      </c>
      <c r="AS56">
        <v>3.2484477820914215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39.967287854445814</v>
      </c>
      <c r="BB56">
        <f t="shared" si="0"/>
        <v>916.18792397440245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511.04011687018226</v>
      </c>
      <c r="L57">
        <v>9.4343417698395911</v>
      </c>
      <c r="M57">
        <v>62.762152614964414</v>
      </c>
      <c r="N57">
        <v>51.22542507936631</v>
      </c>
      <c r="O57">
        <v>72.283479481210449</v>
      </c>
      <c r="P57">
        <v>27.884947246582055</v>
      </c>
      <c r="Q57">
        <v>9.467871915309324</v>
      </c>
      <c r="R57">
        <v>18.328182893588473</v>
      </c>
      <c r="S57">
        <v>11.436286239772386</v>
      </c>
      <c r="T57">
        <v>0</v>
      </c>
      <c r="U57">
        <v>41.400004258864101</v>
      </c>
      <c r="V57">
        <v>7.9925235304290778</v>
      </c>
      <c r="W57">
        <v>19.995090965628581</v>
      </c>
      <c r="X57">
        <v>43.174650317673667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6.2040900548945945</v>
      </c>
      <c r="AG57">
        <v>30.433225811834689</v>
      </c>
      <c r="AH57">
        <v>0</v>
      </c>
      <c r="AI57">
        <v>0</v>
      </c>
      <c r="AJ57">
        <v>0</v>
      </c>
      <c r="AK57">
        <v>23.578954988415777</v>
      </c>
      <c r="AL57">
        <v>1.9065832292404252</v>
      </c>
      <c r="AM57">
        <v>0</v>
      </c>
      <c r="AN57">
        <v>0</v>
      </c>
      <c r="AO57">
        <v>0</v>
      </c>
      <c r="AP57">
        <v>0.67492691797119597</v>
      </c>
      <c r="AQ57">
        <v>0</v>
      </c>
      <c r="AR57">
        <v>3.6839098609893552</v>
      </c>
      <c r="AS57">
        <v>3.2484477820914215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39.967287854445814</v>
      </c>
      <c r="BB57">
        <f t="shared" si="0"/>
        <v>916.18792397440245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511.04011687018226</v>
      </c>
      <c r="L58">
        <v>9.4343417698395911</v>
      </c>
      <c r="M58">
        <v>62.762152614964414</v>
      </c>
      <c r="N58">
        <v>51.22542507936631</v>
      </c>
      <c r="O58">
        <v>72.283479481210449</v>
      </c>
      <c r="P58">
        <v>27.884947246582055</v>
      </c>
      <c r="Q58">
        <v>9.467871915309324</v>
      </c>
      <c r="R58">
        <v>18.328182893588473</v>
      </c>
      <c r="S58">
        <v>11.436286239772386</v>
      </c>
      <c r="T58">
        <v>0</v>
      </c>
      <c r="U58">
        <v>41.400004258864101</v>
      </c>
      <c r="V58">
        <v>7.9925235304290778</v>
      </c>
      <c r="W58">
        <v>19.995090965628581</v>
      </c>
      <c r="X58">
        <v>43.174650317673667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6.2040900548945945</v>
      </c>
      <c r="AG58">
        <v>30.433225811834689</v>
      </c>
      <c r="AH58">
        <v>0</v>
      </c>
      <c r="AI58">
        <v>0</v>
      </c>
      <c r="AJ58">
        <v>0</v>
      </c>
      <c r="AK58">
        <v>23.578954988415777</v>
      </c>
      <c r="AL58">
        <v>1.9065832292404252</v>
      </c>
      <c r="AM58">
        <v>0</v>
      </c>
      <c r="AN58">
        <v>0</v>
      </c>
      <c r="AO58">
        <v>0</v>
      </c>
      <c r="AP58">
        <v>0.67492691797119597</v>
      </c>
      <c r="AQ58">
        <v>0</v>
      </c>
      <c r="AR58">
        <v>3.6839098609893552</v>
      </c>
      <c r="AS58">
        <v>3.2484477820914215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39.967287854445814</v>
      </c>
      <c r="BB58">
        <f t="shared" si="0"/>
        <v>916.18792397440245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511.04011687018226</v>
      </c>
      <c r="L59">
        <v>9.4343417698395911</v>
      </c>
      <c r="M59">
        <v>62.762152614964414</v>
      </c>
      <c r="N59">
        <v>51.22542507936631</v>
      </c>
      <c r="O59">
        <v>72.283479481210449</v>
      </c>
      <c r="P59">
        <v>27.884947246582055</v>
      </c>
      <c r="Q59">
        <v>9.467871915309324</v>
      </c>
      <c r="R59">
        <v>18.328182893588473</v>
      </c>
      <c r="S59">
        <v>11.436286239772386</v>
      </c>
      <c r="T59">
        <v>0</v>
      </c>
      <c r="U59">
        <v>41.400004258864101</v>
      </c>
      <c r="V59">
        <v>7.9925235304290778</v>
      </c>
      <c r="W59">
        <v>19.582502696942729</v>
      </c>
      <c r="X59">
        <v>43.174650317673667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6.2040900548945945</v>
      </c>
      <c r="AG59">
        <v>30.433225811834689</v>
      </c>
      <c r="AH59">
        <v>0</v>
      </c>
      <c r="AI59">
        <v>0</v>
      </c>
      <c r="AJ59">
        <v>0</v>
      </c>
      <c r="AK59">
        <v>23.578954988415777</v>
      </c>
      <c r="AL59">
        <v>1.9065832292404252</v>
      </c>
      <c r="AM59">
        <v>0</v>
      </c>
      <c r="AN59">
        <v>0</v>
      </c>
      <c r="AO59">
        <v>0</v>
      </c>
      <c r="AP59">
        <v>0.67492691797119597</v>
      </c>
      <c r="AQ59">
        <v>0</v>
      </c>
      <c r="AR59">
        <v>3.7808547125860992</v>
      </c>
      <c r="AS59">
        <v>3.2484477820914215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39.954093959611477</v>
      </c>
      <c r="BB59">
        <f t="shared" si="0"/>
        <v>915.88547445214749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511.04011687018226</v>
      </c>
      <c r="L60">
        <v>9.4343417698395911</v>
      </c>
      <c r="M60">
        <v>62.762152614964414</v>
      </c>
      <c r="N60">
        <v>51.22542507936631</v>
      </c>
      <c r="O60">
        <v>72.283479481210449</v>
      </c>
      <c r="P60">
        <v>27.884947246582055</v>
      </c>
      <c r="Q60">
        <v>9.467871915309324</v>
      </c>
      <c r="R60">
        <v>18.328182893588473</v>
      </c>
      <c r="S60">
        <v>11.436286239772386</v>
      </c>
      <c r="T60">
        <v>0</v>
      </c>
      <c r="U60">
        <v>41.400004258864101</v>
      </c>
      <c r="V60">
        <v>7.9925235304290778</v>
      </c>
      <c r="W60">
        <v>19.582502696942729</v>
      </c>
      <c r="X60">
        <v>43.174650317673667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6.2040900548945945</v>
      </c>
      <c r="AG60">
        <v>30.433225811834689</v>
      </c>
      <c r="AH60">
        <v>0</v>
      </c>
      <c r="AI60">
        <v>0</v>
      </c>
      <c r="AJ60">
        <v>0</v>
      </c>
      <c r="AK60">
        <v>23.578954988415777</v>
      </c>
      <c r="AL60">
        <v>1.9065832292404252</v>
      </c>
      <c r="AM60">
        <v>0</v>
      </c>
      <c r="AN60">
        <v>0</v>
      </c>
      <c r="AO60">
        <v>0</v>
      </c>
      <c r="AP60">
        <v>0.67492691797119597</v>
      </c>
      <c r="AQ60">
        <v>0</v>
      </c>
      <c r="AR60">
        <v>3.7808547125860992</v>
      </c>
      <c r="AS60">
        <v>3.2484477820914215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39.954093959611477</v>
      </c>
      <c r="BB60">
        <f t="shared" si="0"/>
        <v>915.88547445214749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509.83834316208959</v>
      </c>
      <c r="L61">
        <v>3.9970716235994375</v>
      </c>
      <c r="M61">
        <v>62.762152614964414</v>
      </c>
      <c r="N61">
        <v>51.22542507936631</v>
      </c>
      <c r="O61">
        <v>72.283479481210449</v>
      </c>
      <c r="P61">
        <v>27.884947246582055</v>
      </c>
      <c r="Q61">
        <v>2.0034401539924391</v>
      </c>
      <c r="R61">
        <v>18.328182893588473</v>
      </c>
      <c r="S61">
        <v>4.0000113638347949</v>
      </c>
      <c r="T61">
        <v>0</v>
      </c>
      <c r="U61">
        <v>41.400004258864101</v>
      </c>
      <c r="V61">
        <v>7.9925235304290778</v>
      </c>
      <c r="W61">
        <v>19.582502696942729</v>
      </c>
      <c r="X61">
        <v>43.174650317673667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6.2040900548945945</v>
      </c>
      <c r="AG61">
        <v>30.433225811834689</v>
      </c>
      <c r="AH61">
        <v>0</v>
      </c>
      <c r="AI61">
        <v>0</v>
      </c>
      <c r="AJ61">
        <v>0</v>
      </c>
      <c r="AK61">
        <v>23.578954988415777</v>
      </c>
      <c r="AL61">
        <v>1.9065832292404252</v>
      </c>
      <c r="AM61">
        <v>0</v>
      </c>
      <c r="AN61">
        <v>0</v>
      </c>
      <c r="AO61">
        <v>0</v>
      </c>
      <c r="AP61">
        <v>0.67492691797119597</v>
      </c>
      <c r="AQ61">
        <v>10.948254910039656</v>
      </c>
      <c r="AR61">
        <v>13.572299849718222</v>
      </c>
      <c r="AS61">
        <v>3.2484477820914215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39.920651851034904</v>
      </c>
      <c r="BB61">
        <f t="shared" si="0"/>
        <v>915.11886611630871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497.84341584654175</v>
      </c>
      <c r="L62">
        <v>3.9970716235994375</v>
      </c>
      <c r="M62">
        <v>62.762152614964414</v>
      </c>
      <c r="N62">
        <v>51.22542507936631</v>
      </c>
      <c r="O62">
        <v>72.283479481210449</v>
      </c>
      <c r="P62">
        <v>27.884947246582055</v>
      </c>
      <c r="Q62">
        <v>2.0034401539924391</v>
      </c>
      <c r="R62">
        <v>18.328182893588473</v>
      </c>
      <c r="S62">
        <v>4.0000113638347949</v>
      </c>
      <c r="T62">
        <v>0</v>
      </c>
      <c r="U62">
        <v>41.400004258864101</v>
      </c>
      <c r="V62">
        <v>7.9925235304290778</v>
      </c>
      <c r="W62">
        <v>19.582502696942729</v>
      </c>
      <c r="X62">
        <v>43.174650317673667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6.2040900548945945</v>
      </c>
      <c r="AG62">
        <v>30.433225811834689</v>
      </c>
      <c r="AH62">
        <v>0</v>
      </c>
      <c r="AI62">
        <v>0</v>
      </c>
      <c r="AJ62">
        <v>0</v>
      </c>
      <c r="AK62">
        <v>23.578954988415777</v>
      </c>
      <c r="AL62">
        <v>1.9065832292404252</v>
      </c>
      <c r="AM62">
        <v>0</v>
      </c>
      <c r="AN62">
        <v>0</v>
      </c>
      <c r="AO62">
        <v>0</v>
      </c>
      <c r="AP62">
        <v>0.67492691797119597</v>
      </c>
      <c r="AQ62">
        <v>11.258529476935923</v>
      </c>
      <c r="AR62">
        <v>13.572299849718222</v>
      </c>
      <c r="AS62">
        <v>3.2484477820914215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39.432233366141233</v>
      </c>
      <c r="BB62">
        <f t="shared" si="0"/>
        <v>903.92263185255069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466.85179017342887</v>
      </c>
      <c r="L63">
        <v>3.9970716235994375</v>
      </c>
      <c r="M63">
        <v>62.762152614964414</v>
      </c>
      <c r="N63">
        <v>51.22542507936631</v>
      </c>
      <c r="O63">
        <v>72.283479481210449</v>
      </c>
      <c r="P63">
        <v>27.884947246582055</v>
      </c>
      <c r="Q63">
        <v>2.0034401539924391</v>
      </c>
      <c r="R63">
        <v>18.328182893588473</v>
      </c>
      <c r="S63">
        <v>4.0000113638347949</v>
      </c>
      <c r="T63">
        <v>0</v>
      </c>
      <c r="U63">
        <v>41.400004258864101</v>
      </c>
      <c r="V63">
        <v>7.9925235304290778</v>
      </c>
      <c r="W63">
        <v>19.582502696942729</v>
      </c>
      <c r="X63">
        <v>43.174650317673667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6.2040900548945945</v>
      </c>
      <c r="AG63">
        <v>30.433225811834689</v>
      </c>
      <c r="AH63">
        <v>0</v>
      </c>
      <c r="AI63">
        <v>0</v>
      </c>
      <c r="AJ63">
        <v>0</v>
      </c>
      <c r="AK63">
        <v>23.578954988415777</v>
      </c>
      <c r="AL63">
        <v>1.9065832292404252</v>
      </c>
      <c r="AM63">
        <v>0</v>
      </c>
      <c r="AN63">
        <v>0</v>
      </c>
      <c r="AO63">
        <v>0</v>
      </c>
      <c r="AP63">
        <v>0.67492691797119597</v>
      </c>
      <c r="AQ63">
        <v>21.896509820079313</v>
      </c>
      <c r="AR63">
        <v>1.4541750657482782</v>
      </c>
      <c r="AS63">
        <v>3.2484477820914215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38.074913375378614</v>
      </c>
      <c r="BB63">
        <f t="shared" si="0"/>
        <v>872.80818172937393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478.84946063289266</v>
      </c>
      <c r="L64">
        <v>3.9970716235994375</v>
      </c>
      <c r="M64">
        <v>62.762152614964414</v>
      </c>
      <c r="N64">
        <v>51.22542507936631</v>
      </c>
      <c r="O64">
        <v>72.283479481210449</v>
      </c>
      <c r="P64">
        <v>27.884947246582055</v>
      </c>
      <c r="Q64">
        <v>2.0034401539924391</v>
      </c>
      <c r="R64">
        <v>18.328182893588473</v>
      </c>
      <c r="S64">
        <v>4.0000113638347949</v>
      </c>
      <c r="T64">
        <v>0</v>
      </c>
      <c r="U64">
        <v>41.400004258864101</v>
      </c>
      <c r="V64">
        <v>7.9925235304290778</v>
      </c>
      <c r="W64">
        <v>19.582502696942729</v>
      </c>
      <c r="X64">
        <v>43.174650317673667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6.2040900548945945</v>
      </c>
      <c r="AG64">
        <v>30.433225811834689</v>
      </c>
      <c r="AH64">
        <v>0</v>
      </c>
      <c r="AI64">
        <v>0</v>
      </c>
      <c r="AJ64">
        <v>0</v>
      </c>
      <c r="AK64">
        <v>23.578954988415777</v>
      </c>
      <c r="AL64">
        <v>1.9065832292404252</v>
      </c>
      <c r="AM64">
        <v>0</v>
      </c>
      <c r="AN64">
        <v>0</v>
      </c>
      <c r="AO64">
        <v>0</v>
      </c>
      <c r="AP64">
        <v>0.67492691797119597</v>
      </c>
      <c r="AQ64">
        <v>32.844764029012737</v>
      </c>
      <c r="AR64">
        <v>1.4541750657482782</v>
      </c>
      <c r="AS64">
        <v>3.2484477820914215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39.034053026517569</v>
      </c>
      <c r="BB64">
        <f t="shared" si="0"/>
        <v>894.7949667466321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511.04011687018226</v>
      </c>
      <c r="L65">
        <v>9.4344504128794835</v>
      </c>
      <c r="M65">
        <v>62.762152614964414</v>
      </c>
      <c r="N65">
        <v>51.22542507936631</v>
      </c>
      <c r="O65">
        <v>72.283479481210449</v>
      </c>
      <c r="P65">
        <v>27.884947246582055</v>
      </c>
      <c r="Q65">
        <v>9.467871915309324</v>
      </c>
      <c r="R65">
        <v>18.328182893588473</v>
      </c>
      <c r="S65">
        <v>11.436286239772386</v>
      </c>
      <c r="T65">
        <v>0</v>
      </c>
      <c r="U65">
        <v>41.400004258864101</v>
      </c>
      <c r="V65">
        <v>7.9925235304290778</v>
      </c>
      <c r="W65">
        <v>19.183660565383629</v>
      </c>
      <c r="X65">
        <v>43.174650317673667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12.408179401481945</v>
      </c>
      <c r="AG65">
        <v>30.433225811834689</v>
      </c>
      <c r="AH65">
        <v>0</v>
      </c>
      <c r="AI65">
        <v>0</v>
      </c>
      <c r="AJ65">
        <v>0</v>
      </c>
      <c r="AK65">
        <v>23.578954988415777</v>
      </c>
      <c r="AL65">
        <v>1.9065832292404252</v>
      </c>
      <c r="AM65">
        <v>0</v>
      </c>
      <c r="AN65">
        <v>0</v>
      </c>
      <c r="AO65">
        <v>0</v>
      </c>
      <c r="AP65">
        <v>2.474732032561052</v>
      </c>
      <c r="AQ65">
        <v>32.844764029012737</v>
      </c>
      <c r="AR65">
        <v>1.4541750657482782</v>
      </c>
      <c r="AS65">
        <v>3.2484477820914215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41.5476456154435</v>
      </c>
      <c r="BB65">
        <f t="shared" si="0"/>
        <v>952.41516815114858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511.04011687018226</v>
      </c>
      <c r="L66">
        <v>9.4343417698395911</v>
      </c>
      <c r="M66">
        <v>62.762152614964414</v>
      </c>
      <c r="N66">
        <v>51.22542507936631</v>
      </c>
      <c r="O66">
        <v>72.283479481210449</v>
      </c>
      <c r="P66">
        <v>27.884947246582055</v>
      </c>
      <c r="Q66">
        <v>9.467871915309324</v>
      </c>
      <c r="R66">
        <v>18.328182893588473</v>
      </c>
      <c r="S66">
        <v>11.436286239772386</v>
      </c>
      <c r="T66">
        <v>0</v>
      </c>
      <c r="U66">
        <v>41.400004258864101</v>
      </c>
      <c r="V66">
        <v>7.9925235304290778</v>
      </c>
      <c r="W66">
        <v>19.183660565383629</v>
      </c>
      <c r="X66">
        <v>43.174650317673667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12.408179401481945</v>
      </c>
      <c r="AG66">
        <v>30.433225811834689</v>
      </c>
      <c r="AH66">
        <v>0</v>
      </c>
      <c r="AI66">
        <v>0</v>
      </c>
      <c r="AJ66">
        <v>0</v>
      </c>
      <c r="AK66">
        <v>23.578954988415777</v>
      </c>
      <c r="AL66">
        <v>9.5329145890297013</v>
      </c>
      <c r="AM66">
        <v>0</v>
      </c>
      <c r="AN66">
        <v>0</v>
      </c>
      <c r="AO66">
        <v>0</v>
      </c>
      <c r="AP66">
        <v>2.474732032561052</v>
      </c>
      <c r="AQ66">
        <v>32.844764029012737</v>
      </c>
      <c r="AR66">
        <v>1.4541750657482782</v>
      </c>
      <c r="AS66">
        <v>3.2484477820914215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41.866421725003633</v>
      </c>
      <c r="BB66">
        <f t="shared" si="0"/>
        <v>959.72261475833761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511.04011687018226</v>
      </c>
      <c r="L67">
        <v>9.4343417698395911</v>
      </c>
      <c r="M67">
        <v>62.762152614964414</v>
      </c>
      <c r="N67">
        <v>51.22542507936631</v>
      </c>
      <c r="O67">
        <v>72.283479481210449</v>
      </c>
      <c r="P67">
        <v>27.884947246582055</v>
      </c>
      <c r="Q67">
        <v>9.467871915309324</v>
      </c>
      <c r="R67">
        <v>18.328182893588473</v>
      </c>
      <c r="S67">
        <v>11.436286239772386</v>
      </c>
      <c r="T67">
        <v>0</v>
      </c>
      <c r="U67">
        <v>41.400004258864101</v>
      </c>
      <c r="V67">
        <v>7.9925235304290778</v>
      </c>
      <c r="W67">
        <v>19.183660565383629</v>
      </c>
      <c r="X67">
        <v>43.174650317673667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12.408179401481945</v>
      </c>
      <c r="AG67">
        <v>30.433225811834689</v>
      </c>
      <c r="AH67">
        <v>0</v>
      </c>
      <c r="AI67">
        <v>0</v>
      </c>
      <c r="AJ67">
        <v>0</v>
      </c>
      <c r="AK67">
        <v>23.578954988415777</v>
      </c>
      <c r="AL67">
        <v>29.898686099348634</v>
      </c>
      <c r="AM67">
        <v>0</v>
      </c>
      <c r="AN67">
        <v>0</v>
      </c>
      <c r="AO67">
        <v>0</v>
      </c>
      <c r="AP67">
        <v>2.474732032561052</v>
      </c>
      <c r="AQ67">
        <v>32.844764029012737</v>
      </c>
      <c r="AR67">
        <v>1.4541750657482782</v>
      </c>
      <c r="AS67">
        <v>3.2484477820914215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42.71771097413496</v>
      </c>
      <c r="BB67">
        <f t="shared" si="0"/>
        <v>979.23709701952521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511.04011687018226</v>
      </c>
      <c r="L68">
        <v>9.4343417698395911</v>
      </c>
      <c r="M68">
        <v>62.762152614964414</v>
      </c>
      <c r="N68">
        <v>51.22542507936631</v>
      </c>
      <c r="O68">
        <v>72.283479481210449</v>
      </c>
      <c r="P68">
        <v>27.884947246582055</v>
      </c>
      <c r="Q68">
        <v>9.467871915309324</v>
      </c>
      <c r="R68">
        <v>18.328182893588473</v>
      </c>
      <c r="S68">
        <v>11.436286239772386</v>
      </c>
      <c r="T68">
        <v>0</v>
      </c>
      <c r="U68">
        <v>41.400004258864101</v>
      </c>
      <c r="V68">
        <v>7.9925235304290778</v>
      </c>
      <c r="W68">
        <v>19.183660565383629</v>
      </c>
      <c r="X68">
        <v>43.174650317673667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12.408179401481945</v>
      </c>
      <c r="AG68">
        <v>30.433225811834689</v>
      </c>
      <c r="AH68">
        <v>0</v>
      </c>
      <c r="AI68">
        <v>0</v>
      </c>
      <c r="AJ68">
        <v>0</v>
      </c>
      <c r="AK68">
        <v>23.578954988415777</v>
      </c>
      <c r="AL68">
        <v>29.898686099348634</v>
      </c>
      <c r="AM68">
        <v>0</v>
      </c>
      <c r="AN68">
        <v>0</v>
      </c>
      <c r="AO68">
        <v>0</v>
      </c>
      <c r="AP68">
        <v>2.474732032561052</v>
      </c>
      <c r="AQ68">
        <v>43.793018939052395</v>
      </c>
      <c r="AR68">
        <v>1.4541750657482782</v>
      </c>
      <c r="AS68">
        <v>3.2484477820914215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43.175348029374618</v>
      </c>
      <c r="BB68">
        <f t="shared" ref="BB68:BB99" si="1">SUM(B68:AZ68)-BA68</f>
        <v>989.72771487432556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511.04011687018226</v>
      </c>
      <c r="L69">
        <v>9.4343417698395911</v>
      </c>
      <c r="M69">
        <v>62.762152614964414</v>
      </c>
      <c r="N69">
        <v>51.22542507936631</v>
      </c>
      <c r="O69">
        <v>72.283479481210449</v>
      </c>
      <c r="P69">
        <v>27.884947246582055</v>
      </c>
      <c r="Q69">
        <v>9.467871915309324</v>
      </c>
      <c r="R69">
        <v>18.328182893588473</v>
      </c>
      <c r="S69">
        <v>11.436286239772386</v>
      </c>
      <c r="T69">
        <v>0</v>
      </c>
      <c r="U69">
        <v>41.400004258864101</v>
      </c>
      <c r="V69">
        <v>7.9925235304290778</v>
      </c>
      <c r="W69">
        <v>19.183660565383629</v>
      </c>
      <c r="X69">
        <v>43.174650317673667</v>
      </c>
      <c r="Y69">
        <v>0</v>
      </c>
      <c r="Z69">
        <v>0</v>
      </c>
      <c r="AA69">
        <v>0</v>
      </c>
      <c r="AB69">
        <v>1.7787203097474429</v>
      </c>
      <c r="AC69">
        <v>4.3014274613859316</v>
      </c>
      <c r="AD69">
        <v>4.0499044040910039</v>
      </c>
      <c r="AE69">
        <v>0</v>
      </c>
      <c r="AF69">
        <v>12.408179401481945</v>
      </c>
      <c r="AG69">
        <v>30.433225811834689</v>
      </c>
      <c r="AH69">
        <v>7.1412943081820064</v>
      </c>
      <c r="AI69">
        <v>0</v>
      </c>
      <c r="AJ69">
        <v>0</v>
      </c>
      <c r="AK69">
        <v>23.578954988415777</v>
      </c>
      <c r="AL69">
        <v>29.898686099348634</v>
      </c>
      <c r="AM69">
        <v>0</v>
      </c>
      <c r="AN69">
        <v>0</v>
      </c>
      <c r="AO69">
        <v>0</v>
      </c>
      <c r="AP69">
        <v>0.67492691797119597</v>
      </c>
      <c r="AQ69">
        <v>43.793018939052395</v>
      </c>
      <c r="AR69">
        <v>1.4541750657482782</v>
      </c>
      <c r="AS69">
        <v>3.2484477820914215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43.822058458591158</v>
      </c>
      <c r="BB69">
        <f t="shared" si="1"/>
        <v>1004.5525458139253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511.04011687018226</v>
      </c>
      <c r="L70">
        <v>9.4343417698395911</v>
      </c>
      <c r="M70">
        <v>62.762152614964414</v>
      </c>
      <c r="N70">
        <v>51.22542507936631</v>
      </c>
      <c r="O70">
        <v>72.283479481210449</v>
      </c>
      <c r="P70">
        <v>27.884947246582055</v>
      </c>
      <c r="Q70">
        <v>9.467871915309324</v>
      </c>
      <c r="R70">
        <v>18.328182893588473</v>
      </c>
      <c r="S70">
        <v>11.436286239772386</v>
      </c>
      <c r="T70">
        <v>0</v>
      </c>
      <c r="U70">
        <v>41.400004258864101</v>
      </c>
      <c r="V70">
        <v>7.9925235304290778</v>
      </c>
      <c r="W70">
        <v>19.183660565383629</v>
      </c>
      <c r="X70">
        <v>43.174650317673667</v>
      </c>
      <c r="Y70">
        <v>0</v>
      </c>
      <c r="Z70">
        <v>0</v>
      </c>
      <c r="AA70">
        <v>0</v>
      </c>
      <c r="AB70">
        <v>5.8104857803172614</v>
      </c>
      <c r="AC70">
        <v>8.6113442242746814</v>
      </c>
      <c r="AD70">
        <v>8.0998088081820079</v>
      </c>
      <c r="AE70">
        <v>7.2989209117094536</v>
      </c>
      <c r="AF70">
        <v>12.408179401481945</v>
      </c>
      <c r="AG70">
        <v>30.433225811834689</v>
      </c>
      <c r="AH70">
        <v>20.751761228762255</v>
      </c>
      <c r="AI70">
        <v>0</v>
      </c>
      <c r="AJ70">
        <v>0</v>
      </c>
      <c r="AK70">
        <v>23.578954988415777</v>
      </c>
      <c r="AL70">
        <v>29.898686099348634</v>
      </c>
      <c r="AM70">
        <v>0</v>
      </c>
      <c r="AN70">
        <v>0</v>
      </c>
      <c r="AO70">
        <v>0</v>
      </c>
      <c r="AP70">
        <v>0.67492691797119597</v>
      </c>
      <c r="AQ70">
        <v>43.793018939052395</v>
      </c>
      <c r="AR70">
        <v>1.4541750657482782</v>
      </c>
      <c r="AS70">
        <v>3.2484477820914215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45.214039191430416</v>
      </c>
      <c r="BB70">
        <f t="shared" si="1"/>
        <v>1036.4615395509254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511.04011687018226</v>
      </c>
      <c r="L71">
        <v>9.4343417698395911</v>
      </c>
      <c r="M71">
        <v>62.762152614964414</v>
      </c>
      <c r="N71">
        <v>51.22542507936631</v>
      </c>
      <c r="O71">
        <v>72.283479481210449</v>
      </c>
      <c r="P71">
        <v>27.884947246582055</v>
      </c>
      <c r="Q71">
        <v>9.467871915309324</v>
      </c>
      <c r="R71">
        <v>18.328182893588473</v>
      </c>
      <c r="S71">
        <v>11.436286239772386</v>
      </c>
      <c r="T71">
        <v>0</v>
      </c>
      <c r="U71">
        <v>41.400004258864101</v>
      </c>
      <c r="V71">
        <v>7.9925235304290778</v>
      </c>
      <c r="W71">
        <v>18.650087817452562</v>
      </c>
      <c r="X71">
        <v>43.174650317673667</v>
      </c>
      <c r="Y71">
        <v>0</v>
      </c>
      <c r="Z71">
        <v>0.48296874139010643</v>
      </c>
      <c r="AA71">
        <v>0</v>
      </c>
      <c r="AB71">
        <v>11.680261999791274</v>
      </c>
      <c r="AC71">
        <v>8.6113442242746814</v>
      </c>
      <c r="AD71">
        <v>12.149713660509288</v>
      </c>
      <c r="AE71">
        <v>14.597842271342099</v>
      </c>
      <c r="AF71">
        <v>12.408179401481945</v>
      </c>
      <c r="AG71">
        <v>30.433225811834689</v>
      </c>
      <c r="AH71">
        <v>34.446243529638906</v>
      </c>
      <c r="AI71">
        <v>0</v>
      </c>
      <c r="AJ71">
        <v>0</v>
      </c>
      <c r="AK71">
        <v>23.578954988415777</v>
      </c>
      <c r="AL71">
        <v>9.5329145890297013</v>
      </c>
      <c r="AM71">
        <v>1.1833628987685243</v>
      </c>
      <c r="AN71">
        <v>0</v>
      </c>
      <c r="AO71">
        <v>0</v>
      </c>
      <c r="AP71">
        <v>0.67492691797119597</v>
      </c>
      <c r="AQ71">
        <v>43.793018939052395</v>
      </c>
      <c r="AR71">
        <v>1.4541750657482782</v>
      </c>
      <c r="AS71">
        <v>3.2484477820914215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45.70226620580479</v>
      </c>
      <c r="BB71">
        <f t="shared" si="1"/>
        <v>1047.6533846507702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511.04011687018226</v>
      </c>
      <c r="L72">
        <v>9.4343417698395911</v>
      </c>
      <c r="M72">
        <v>62.762152614964414</v>
      </c>
      <c r="N72">
        <v>51.22542507936631</v>
      </c>
      <c r="O72">
        <v>72.283479481210449</v>
      </c>
      <c r="P72">
        <v>27.884947246582055</v>
      </c>
      <c r="Q72">
        <v>9.467871915309324</v>
      </c>
      <c r="R72">
        <v>18.328182893588473</v>
      </c>
      <c r="S72">
        <v>11.436286239772386</v>
      </c>
      <c r="T72">
        <v>0</v>
      </c>
      <c r="U72">
        <v>41.400004258864101</v>
      </c>
      <c r="V72">
        <v>7.9925235304290778</v>
      </c>
      <c r="W72">
        <v>18.650087817452562</v>
      </c>
      <c r="X72">
        <v>43.174650317673667</v>
      </c>
      <c r="Y72">
        <v>0</v>
      </c>
      <c r="Z72">
        <v>3.139296819035692</v>
      </c>
      <c r="AA72">
        <v>6.1685470407013145</v>
      </c>
      <c r="AB72">
        <v>11.680261999791274</v>
      </c>
      <c r="AC72">
        <v>8.6113442242746814</v>
      </c>
      <c r="AD72">
        <v>12.149713660509288</v>
      </c>
      <c r="AE72">
        <v>14.597842271342099</v>
      </c>
      <c r="AF72">
        <v>18.612269456376538</v>
      </c>
      <c r="AG72">
        <v>30.433225811834689</v>
      </c>
      <c r="AH72">
        <v>51.879403071905649</v>
      </c>
      <c r="AI72">
        <v>1.697416959924859</v>
      </c>
      <c r="AJ72">
        <v>0</v>
      </c>
      <c r="AK72">
        <v>23.578954988415777</v>
      </c>
      <c r="AL72">
        <v>1.9065832292404252</v>
      </c>
      <c r="AM72">
        <v>2.1892214523064077</v>
      </c>
      <c r="AN72">
        <v>0</v>
      </c>
      <c r="AO72">
        <v>0</v>
      </c>
      <c r="AP72">
        <v>0.67492691797119597</v>
      </c>
      <c r="AQ72">
        <v>43.793018939052395</v>
      </c>
      <c r="AR72">
        <v>1.4541750657482782</v>
      </c>
      <c r="AS72">
        <v>3.2484477820914215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46.853399284536579</v>
      </c>
      <c r="BB72">
        <f t="shared" si="1"/>
        <v>1074.04132044122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511.04011687018226</v>
      </c>
      <c r="L73">
        <v>9.4343417698395911</v>
      </c>
      <c r="M73">
        <v>62.762152614964414</v>
      </c>
      <c r="N73">
        <v>51.22542507936631</v>
      </c>
      <c r="O73">
        <v>72.283479481210449</v>
      </c>
      <c r="P73">
        <v>27.884947246582055</v>
      </c>
      <c r="Q73">
        <v>9.467871915309324</v>
      </c>
      <c r="R73">
        <v>18.328182893588473</v>
      </c>
      <c r="S73">
        <v>11.436286239772386</v>
      </c>
      <c r="T73">
        <v>0</v>
      </c>
      <c r="U73">
        <v>41.400004258864101</v>
      </c>
      <c r="V73">
        <v>7.9925235304290778</v>
      </c>
      <c r="W73">
        <v>18.650087817452562</v>
      </c>
      <c r="X73">
        <v>43.174650317673667</v>
      </c>
      <c r="Y73">
        <v>0</v>
      </c>
      <c r="Z73">
        <v>5.755055504070131</v>
      </c>
      <c r="AA73">
        <v>12.337094081402629</v>
      </c>
      <c r="AB73">
        <v>11.715836441661448</v>
      </c>
      <c r="AC73">
        <v>8.6113442242746814</v>
      </c>
      <c r="AD73">
        <v>16.199618064600294</v>
      </c>
      <c r="AE73">
        <v>21.953786044667083</v>
      </c>
      <c r="AF73">
        <v>20.887102287622625</v>
      </c>
      <c r="AG73">
        <v>30.433225811834689</v>
      </c>
      <c r="AH73">
        <v>62.255283686286781</v>
      </c>
      <c r="AI73">
        <v>7.3554739408265499</v>
      </c>
      <c r="AJ73">
        <v>0</v>
      </c>
      <c r="AK73">
        <v>23.578954988415777</v>
      </c>
      <c r="AL73">
        <v>1.9065832292404252</v>
      </c>
      <c r="AM73">
        <v>4.1417705936130247</v>
      </c>
      <c r="AN73">
        <v>0</v>
      </c>
      <c r="AO73">
        <v>0</v>
      </c>
      <c r="AP73">
        <v>0.67492691797119597</v>
      </c>
      <c r="AQ73">
        <v>43.793018939052395</v>
      </c>
      <c r="AR73">
        <v>1.4541750657482782</v>
      </c>
      <c r="AS73">
        <v>3.2484477820914215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48.545757887294002</v>
      </c>
      <c r="BB73">
        <f t="shared" si="1"/>
        <v>1112.83600975132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511.04011687018226</v>
      </c>
      <c r="L74">
        <v>9.4343417698395911</v>
      </c>
      <c r="M74">
        <v>62.762152614964414</v>
      </c>
      <c r="N74">
        <v>51.22542507936631</v>
      </c>
      <c r="O74">
        <v>72.283479481210449</v>
      </c>
      <c r="P74">
        <v>27.884947246582055</v>
      </c>
      <c r="Q74">
        <v>9.467871915309324</v>
      </c>
      <c r="R74">
        <v>18.328182893588473</v>
      </c>
      <c r="S74">
        <v>11.436286239772386</v>
      </c>
      <c r="T74">
        <v>0</v>
      </c>
      <c r="U74">
        <v>41.400004258864101</v>
      </c>
      <c r="V74">
        <v>7.9925235304290778</v>
      </c>
      <c r="W74">
        <v>18.650087817452562</v>
      </c>
      <c r="X74">
        <v>43.174650317673667</v>
      </c>
      <c r="Y74">
        <v>0</v>
      </c>
      <c r="Z74">
        <v>5.755055504070131</v>
      </c>
      <c r="AA74">
        <v>18.505641122103945</v>
      </c>
      <c r="AB74">
        <v>11.715836441661448</v>
      </c>
      <c r="AC74">
        <v>8.6113442242746814</v>
      </c>
      <c r="AD74">
        <v>16.199618064600294</v>
      </c>
      <c r="AE74">
        <v>21.972033539553326</v>
      </c>
      <c r="AF74">
        <v>20.887102287622625</v>
      </c>
      <c r="AG74">
        <v>30.433225811834689</v>
      </c>
      <c r="AH74">
        <v>62.255283686286781</v>
      </c>
      <c r="AI74">
        <v>7.3554739408265499</v>
      </c>
      <c r="AJ74">
        <v>0</v>
      </c>
      <c r="AK74">
        <v>23.578954988415777</v>
      </c>
      <c r="AL74">
        <v>1.9065832292404252</v>
      </c>
      <c r="AM74">
        <v>7.029176192026716</v>
      </c>
      <c r="AN74">
        <v>0</v>
      </c>
      <c r="AO74">
        <v>0</v>
      </c>
      <c r="AP74">
        <v>0.67492691797119597</v>
      </c>
      <c r="AQ74">
        <v>43.793018939052395</v>
      </c>
      <c r="AR74">
        <v>1.4541750657482782</v>
      </c>
      <c r="AS74">
        <v>3.2484477820914215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48.925059452895255</v>
      </c>
      <c r="BB74">
        <f t="shared" si="1"/>
        <v>1121.5309083197199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511.04011687018226</v>
      </c>
      <c r="L75">
        <v>9.4343417698395911</v>
      </c>
      <c r="M75">
        <v>62.762152614964414</v>
      </c>
      <c r="N75">
        <v>51.22542507936631</v>
      </c>
      <c r="O75">
        <v>72.283479481210449</v>
      </c>
      <c r="P75">
        <v>26.954039120286495</v>
      </c>
      <c r="Q75">
        <v>9.467871915309324</v>
      </c>
      <c r="R75">
        <v>18.328182893588473</v>
      </c>
      <c r="S75">
        <v>11.436286239772386</v>
      </c>
      <c r="T75">
        <v>0</v>
      </c>
      <c r="U75">
        <v>41.400004258864101</v>
      </c>
      <c r="V75">
        <v>7.9925235304290778</v>
      </c>
      <c r="W75">
        <v>18.650087817452562</v>
      </c>
      <c r="X75">
        <v>43.174650317673667</v>
      </c>
      <c r="Y75">
        <v>0</v>
      </c>
      <c r="Z75">
        <v>5.755055504070131</v>
      </c>
      <c r="AA75">
        <v>18.505641122103945</v>
      </c>
      <c r="AB75">
        <v>11.715836441661448</v>
      </c>
      <c r="AC75">
        <v>8.6113442242746814</v>
      </c>
      <c r="AD75">
        <v>16.199618064600294</v>
      </c>
      <c r="AE75">
        <v>21.972033539553326</v>
      </c>
      <c r="AF75">
        <v>20.887102287622625</v>
      </c>
      <c r="AG75">
        <v>30.433225811834689</v>
      </c>
      <c r="AH75">
        <v>62.255283686286781</v>
      </c>
      <c r="AI75">
        <v>7.3554739408265499</v>
      </c>
      <c r="AJ75">
        <v>0</v>
      </c>
      <c r="AK75">
        <v>23.578954988415777</v>
      </c>
      <c r="AL75">
        <v>1.9065832292404252</v>
      </c>
      <c r="AM75">
        <v>7.029176192026716</v>
      </c>
      <c r="AN75">
        <v>0</v>
      </c>
      <c r="AO75">
        <v>0</v>
      </c>
      <c r="AP75">
        <v>0.78741473763306191</v>
      </c>
      <c r="AQ75">
        <v>43.793018939052395</v>
      </c>
      <c r="AR75">
        <v>1.4541750657482782</v>
      </c>
      <c r="AS75">
        <v>3.5437609668127741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48.903193575199317</v>
      </c>
      <c r="BB75">
        <f t="shared" si="1"/>
        <v>1121.0296670755033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511.04011687018226</v>
      </c>
      <c r="L76">
        <v>9.4343417698395911</v>
      </c>
      <c r="M76">
        <v>62.762152614964414</v>
      </c>
      <c r="N76">
        <v>51.22542507936631</v>
      </c>
      <c r="O76">
        <v>72.283479481210449</v>
      </c>
      <c r="P76">
        <v>26.954039120286495</v>
      </c>
      <c r="Q76">
        <v>9.467871915309324</v>
      </c>
      <c r="R76">
        <v>18.328182893588473</v>
      </c>
      <c r="S76">
        <v>11.436286239772386</v>
      </c>
      <c r="T76">
        <v>0</v>
      </c>
      <c r="U76">
        <v>41.400004258864101</v>
      </c>
      <c r="V76">
        <v>7.9925235304290778</v>
      </c>
      <c r="W76">
        <v>18.650087817452562</v>
      </c>
      <c r="X76">
        <v>43.174650317673667</v>
      </c>
      <c r="Y76">
        <v>0</v>
      </c>
      <c r="Z76">
        <v>5.755055504070131</v>
      </c>
      <c r="AA76">
        <v>18.505641122103945</v>
      </c>
      <c r="AB76">
        <v>11.715836441661448</v>
      </c>
      <c r="AC76">
        <v>8.6113442242746814</v>
      </c>
      <c r="AD76">
        <v>16.199618064600294</v>
      </c>
      <c r="AE76">
        <v>21.972033539553326</v>
      </c>
      <c r="AF76">
        <v>20.887102287622625</v>
      </c>
      <c r="AG76">
        <v>30.433225811834689</v>
      </c>
      <c r="AH76">
        <v>58.810659378209124</v>
      </c>
      <c r="AI76">
        <v>7.3554739408265499</v>
      </c>
      <c r="AJ76">
        <v>0</v>
      </c>
      <c r="AK76">
        <v>23.578954988415777</v>
      </c>
      <c r="AL76">
        <v>1.9065832292404252</v>
      </c>
      <c r="AM76">
        <v>7.029176192026716</v>
      </c>
      <c r="AN76">
        <v>0</v>
      </c>
      <c r="AO76">
        <v>0</v>
      </c>
      <c r="AP76">
        <v>0.78741473763306191</v>
      </c>
      <c r="AQ76">
        <v>43.793018939052395</v>
      </c>
      <c r="AR76">
        <v>1.4541750657482782</v>
      </c>
      <c r="AS76">
        <v>3.5437609668127741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48.759208279121673</v>
      </c>
      <c r="BB76">
        <f t="shared" si="1"/>
        <v>1117.7290280635034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511.04011687018226</v>
      </c>
      <c r="L77">
        <v>9.4343417698395911</v>
      </c>
      <c r="M77">
        <v>62.762152614964414</v>
      </c>
      <c r="N77">
        <v>51.22542507936631</v>
      </c>
      <c r="O77">
        <v>72.283479481210449</v>
      </c>
      <c r="P77">
        <v>26.954039120286495</v>
      </c>
      <c r="Q77">
        <v>9.467871915309324</v>
      </c>
      <c r="R77">
        <v>18.328182893588473</v>
      </c>
      <c r="S77">
        <v>11.436286239772386</v>
      </c>
      <c r="T77">
        <v>0</v>
      </c>
      <c r="U77">
        <v>41.819500941502241</v>
      </c>
      <c r="V77">
        <v>7.9925235304290778</v>
      </c>
      <c r="W77">
        <v>18.650087817452562</v>
      </c>
      <c r="X77">
        <v>43.174650317673667</v>
      </c>
      <c r="Y77">
        <v>0</v>
      </c>
      <c r="Z77">
        <v>5.755055504070131</v>
      </c>
      <c r="AA77">
        <v>18.505641122103945</v>
      </c>
      <c r="AB77">
        <v>11.715836441661448</v>
      </c>
      <c r="AC77">
        <v>8.6113442242746814</v>
      </c>
      <c r="AD77">
        <v>12.149713660509288</v>
      </c>
      <c r="AE77">
        <v>21.972033539553326</v>
      </c>
      <c r="AF77">
        <v>20.887102287622625</v>
      </c>
      <c r="AG77">
        <v>30.433225811834689</v>
      </c>
      <c r="AH77">
        <v>51.879403071905649</v>
      </c>
      <c r="AI77">
        <v>7.3554739408265499</v>
      </c>
      <c r="AJ77">
        <v>0</v>
      </c>
      <c r="AK77">
        <v>23.578954988415777</v>
      </c>
      <c r="AL77">
        <v>1.9065832292404252</v>
      </c>
      <c r="AM77">
        <v>7.029176192026716</v>
      </c>
      <c r="AN77">
        <v>0</v>
      </c>
      <c r="AO77">
        <v>0</v>
      </c>
      <c r="AP77">
        <v>0.78741473763306191</v>
      </c>
      <c r="AQ77">
        <v>43.793018939052395</v>
      </c>
      <c r="AR77">
        <v>1.4541750657482782</v>
      </c>
      <c r="AS77">
        <v>3.5437609668127741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48.317730722761461</v>
      </c>
      <c r="BB77">
        <f t="shared" si="1"/>
        <v>1107.6088415921072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511.04011687018226</v>
      </c>
      <c r="L78">
        <v>9.4343417698395911</v>
      </c>
      <c r="M78">
        <v>62.762152614964414</v>
      </c>
      <c r="N78">
        <v>51.22542507936631</v>
      </c>
      <c r="O78">
        <v>72.283479481210449</v>
      </c>
      <c r="P78">
        <v>26.954039120286495</v>
      </c>
      <c r="Q78">
        <v>9.467871915309324</v>
      </c>
      <c r="R78">
        <v>18.328182893588473</v>
      </c>
      <c r="S78">
        <v>11.436286239772386</v>
      </c>
      <c r="T78">
        <v>0</v>
      </c>
      <c r="U78">
        <v>41.869710717639066</v>
      </c>
      <c r="V78">
        <v>7.9925235304290778</v>
      </c>
      <c r="W78">
        <v>18.650087817452562</v>
      </c>
      <c r="X78">
        <v>43.174650317673667</v>
      </c>
      <c r="Y78">
        <v>0</v>
      </c>
      <c r="Z78">
        <v>5.755055504070131</v>
      </c>
      <c r="AA78">
        <v>18.505641122103945</v>
      </c>
      <c r="AB78">
        <v>11.715836441661448</v>
      </c>
      <c r="AC78">
        <v>8.6113442242746814</v>
      </c>
      <c r="AD78">
        <v>8.0998088081820079</v>
      </c>
      <c r="AE78">
        <v>21.972033539553326</v>
      </c>
      <c r="AF78">
        <v>20.887102287622625</v>
      </c>
      <c r="AG78">
        <v>30.433225811834689</v>
      </c>
      <c r="AH78">
        <v>41.503522457524511</v>
      </c>
      <c r="AI78">
        <v>7.3554739408265499</v>
      </c>
      <c r="AJ78">
        <v>0</v>
      </c>
      <c r="AK78">
        <v>23.578954988415777</v>
      </c>
      <c r="AL78">
        <v>1.9065832292404252</v>
      </c>
      <c r="AM78">
        <v>7.029176192026716</v>
      </c>
      <c r="AN78">
        <v>0</v>
      </c>
      <c r="AO78">
        <v>0</v>
      </c>
      <c r="AP78">
        <v>0.78741473763306191</v>
      </c>
      <c r="AQ78">
        <v>43.793018939052395</v>
      </c>
      <c r="AR78">
        <v>2.9083501314965563</v>
      </c>
      <c r="AS78">
        <v>3.5437609668127741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47.777616176643846</v>
      </c>
      <c r="BB78">
        <f t="shared" si="1"/>
        <v>1095.2275555134015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511.04011687018226</v>
      </c>
      <c r="L79">
        <v>9.4343417698395911</v>
      </c>
      <c r="M79">
        <v>62.762152614964414</v>
      </c>
      <c r="N79">
        <v>51.22542507936631</v>
      </c>
      <c r="O79">
        <v>72.283479481210449</v>
      </c>
      <c r="P79">
        <v>26.954039120286495</v>
      </c>
      <c r="Q79">
        <v>9.467871915309324</v>
      </c>
      <c r="R79">
        <v>18.328182893588473</v>
      </c>
      <c r="S79">
        <v>11.436286239772386</v>
      </c>
      <c r="T79">
        <v>0</v>
      </c>
      <c r="U79">
        <v>42.02497232837429</v>
      </c>
      <c r="V79">
        <v>7.9925235304290778</v>
      </c>
      <c r="W79">
        <v>18.650087817452562</v>
      </c>
      <c r="X79">
        <v>43.174650317673667</v>
      </c>
      <c r="Y79">
        <v>0</v>
      </c>
      <c r="Z79">
        <v>5.755055504070131</v>
      </c>
      <c r="AA79">
        <v>18.505641122103945</v>
      </c>
      <c r="AB79">
        <v>11.680261999791274</v>
      </c>
      <c r="AC79">
        <v>4.3014274613859316</v>
      </c>
      <c r="AD79">
        <v>3.8738215064704655</v>
      </c>
      <c r="AE79">
        <v>21.972033539553326</v>
      </c>
      <c r="AF79">
        <v>18.612269456376538</v>
      </c>
      <c r="AG79">
        <v>30.433225811834689</v>
      </c>
      <c r="AH79">
        <v>41.503522457524511</v>
      </c>
      <c r="AI79">
        <v>1.697416959924859</v>
      </c>
      <c r="AJ79">
        <v>0</v>
      </c>
      <c r="AK79">
        <v>23.578954988415777</v>
      </c>
      <c r="AL79">
        <v>1.9065832292404252</v>
      </c>
      <c r="AM79">
        <v>4.6861173120434136</v>
      </c>
      <c r="AN79">
        <v>0</v>
      </c>
      <c r="AO79">
        <v>0</v>
      </c>
      <c r="AP79">
        <v>0.67492691797119597</v>
      </c>
      <c r="AQ79">
        <v>43.793018939052395</v>
      </c>
      <c r="AR79">
        <v>2.9083501314965563</v>
      </c>
      <c r="AS79">
        <v>3.5437609668127741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46.991581664209171</v>
      </c>
      <c r="BB79">
        <f t="shared" si="1"/>
        <v>1077.2089366183077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511.04011687018226</v>
      </c>
      <c r="L80">
        <v>9.4343417698395911</v>
      </c>
      <c r="M80">
        <v>62.762152614964414</v>
      </c>
      <c r="N80">
        <v>51.22542507936631</v>
      </c>
      <c r="O80">
        <v>72.283479481210449</v>
      </c>
      <c r="P80">
        <v>26.954039120286495</v>
      </c>
      <c r="Q80">
        <v>9.467871915309324</v>
      </c>
      <c r="R80">
        <v>18.328182893588473</v>
      </c>
      <c r="S80">
        <v>11.436286239772386</v>
      </c>
      <c r="T80">
        <v>0</v>
      </c>
      <c r="U80">
        <v>42.036324852295017</v>
      </c>
      <c r="V80">
        <v>7.9925235304290778</v>
      </c>
      <c r="W80">
        <v>18.650087817452562</v>
      </c>
      <c r="X80">
        <v>43.174650317673667</v>
      </c>
      <c r="Y80">
        <v>0</v>
      </c>
      <c r="Z80">
        <v>5.755055504070131</v>
      </c>
      <c r="AA80">
        <v>12.337094081402629</v>
      </c>
      <c r="AB80">
        <v>11.680261999791274</v>
      </c>
      <c r="AC80">
        <v>4.3014274613859316</v>
      </c>
      <c r="AD80">
        <v>3.8738215064704655</v>
      </c>
      <c r="AE80">
        <v>21.972033539553326</v>
      </c>
      <c r="AF80">
        <v>18.612269456376538</v>
      </c>
      <c r="AG80">
        <v>30.433225811834689</v>
      </c>
      <c r="AH80">
        <v>31.12764184314339</v>
      </c>
      <c r="AI80">
        <v>0</v>
      </c>
      <c r="AJ80">
        <v>0</v>
      </c>
      <c r="AK80">
        <v>23.578954988415777</v>
      </c>
      <c r="AL80">
        <v>1.9065832292404252</v>
      </c>
      <c r="AM80">
        <v>2.3430588799833019</v>
      </c>
      <c r="AN80">
        <v>0</v>
      </c>
      <c r="AO80">
        <v>0</v>
      </c>
      <c r="AP80">
        <v>0.67492691797119597</v>
      </c>
      <c r="AQ80">
        <v>43.793018939052395</v>
      </c>
      <c r="AR80">
        <v>2.9083501314965563</v>
      </c>
      <c r="AS80">
        <v>3.5437609668127741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46.131607252341645</v>
      </c>
      <c r="BB80">
        <f t="shared" si="1"/>
        <v>1057.4953605070289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511.04011687018226</v>
      </c>
      <c r="L81">
        <v>9.4343417698395911</v>
      </c>
      <c r="M81">
        <v>62.762152614964414</v>
      </c>
      <c r="N81">
        <v>51.22542507936631</v>
      </c>
      <c r="O81">
        <v>72.283479481210449</v>
      </c>
      <c r="P81">
        <v>26.954039120286495</v>
      </c>
      <c r="Q81">
        <v>9.467871915309324</v>
      </c>
      <c r="R81">
        <v>18.328182893588473</v>
      </c>
      <c r="S81">
        <v>11.436286239772386</v>
      </c>
      <c r="T81">
        <v>0</v>
      </c>
      <c r="U81">
        <v>42.036324852295017</v>
      </c>
      <c r="V81">
        <v>7.9925235304290778</v>
      </c>
      <c r="W81">
        <v>18.122367650469787</v>
      </c>
      <c r="X81">
        <v>43.174650317673667</v>
      </c>
      <c r="Y81">
        <v>0</v>
      </c>
      <c r="Z81">
        <v>2.8775277520350655</v>
      </c>
      <c r="AA81">
        <v>6.1394109655604261</v>
      </c>
      <c r="AB81">
        <v>5.8104857803172614</v>
      </c>
      <c r="AC81">
        <v>4.3014274613859316</v>
      </c>
      <c r="AD81">
        <v>3.8738215064704655</v>
      </c>
      <c r="AE81">
        <v>13.685476933416822</v>
      </c>
      <c r="AF81">
        <v>18.612269456376538</v>
      </c>
      <c r="AG81">
        <v>30.433225811834689</v>
      </c>
      <c r="AH81">
        <v>20.751761228762255</v>
      </c>
      <c r="AI81">
        <v>0</v>
      </c>
      <c r="AJ81">
        <v>0</v>
      </c>
      <c r="AK81">
        <v>23.578954988415777</v>
      </c>
      <c r="AL81">
        <v>1.9065832292404252</v>
      </c>
      <c r="AM81">
        <v>0.4141771041536213</v>
      </c>
      <c r="AN81">
        <v>0</v>
      </c>
      <c r="AO81">
        <v>0</v>
      </c>
      <c r="AP81">
        <v>0.67492691797119597</v>
      </c>
      <c r="AQ81">
        <v>43.793018939052395</v>
      </c>
      <c r="AR81">
        <v>13.572299849718222</v>
      </c>
      <c r="AS81">
        <v>3.2484477820914215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45.057539962163482</v>
      </c>
      <c r="BB81">
        <f t="shared" si="1"/>
        <v>1032.8740380800264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511.04011687018226</v>
      </c>
      <c r="L82">
        <v>9.4343417698395911</v>
      </c>
      <c r="M82">
        <v>62.762152614964414</v>
      </c>
      <c r="N82">
        <v>51.22542507936631</v>
      </c>
      <c r="O82">
        <v>72.283479481210449</v>
      </c>
      <c r="P82">
        <v>26.954039120286495</v>
      </c>
      <c r="Q82">
        <v>9.467871915309324</v>
      </c>
      <c r="R82">
        <v>18.328182893588473</v>
      </c>
      <c r="S82">
        <v>11.436286239772386</v>
      </c>
      <c r="T82">
        <v>0</v>
      </c>
      <c r="U82">
        <v>42.036324852295017</v>
      </c>
      <c r="V82">
        <v>7.9925235304290778</v>
      </c>
      <c r="W82">
        <v>18.122367650469787</v>
      </c>
      <c r="X82">
        <v>43.174650317673667</v>
      </c>
      <c r="Y82">
        <v>0</v>
      </c>
      <c r="Z82">
        <v>2.8775277520350655</v>
      </c>
      <c r="AA82">
        <v>0</v>
      </c>
      <c r="AB82">
        <v>0</v>
      </c>
      <c r="AC82">
        <v>1.5281387564182842</v>
      </c>
      <c r="AD82">
        <v>3.8738215064704655</v>
      </c>
      <c r="AE82">
        <v>13.685476933416822</v>
      </c>
      <c r="AF82">
        <v>18.612269456376538</v>
      </c>
      <c r="AG82">
        <v>30.433225811834689</v>
      </c>
      <c r="AH82">
        <v>10.375880614381128</v>
      </c>
      <c r="AI82">
        <v>0</v>
      </c>
      <c r="AJ82">
        <v>0</v>
      </c>
      <c r="AK82">
        <v>23.578954988415777</v>
      </c>
      <c r="AL82">
        <v>1.9065832292404252</v>
      </c>
      <c r="AM82">
        <v>0</v>
      </c>
      <c r="AN82">
        <v>0</v>
      </c>
      <c r="AO82">
        <v>0</v>
      </c>
      <c r="AP82">
        <v>0.67492691797119597</v>
      </c>
      <c r="AQ82">
        <v>43.793018939052395</v>
      </c>
      <c r="AR82">
        <v>13.572299849718222</v>
      </c>
      <c r="AS82">
        <v>3.2484477820914215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43.991086397683397</v>
      </c>
      <c r="BB82">
        <f t="shared" si="1"/>
        <v>1008.4272484751261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511.04011687018226</v>
      </c>
      <c r="L83">
        <v>9.4343417698395911</v>
      </c>
      <c r="M83">
        <v>62.762152614964414</v>
      </c>
      <c r="N83">
        <v>51.22542507936631</v>
      </c>
      <c r="O83">
        <v>72.283479481210449</v>
      </c>
      <c r="P83">
        <v>26.954039120286495</v>
      </c>
      <c r="Q83">
        <v>9.467871915309324</v>
      </c>
      <c r="R83">
        <v>18.328182893588473</v>
      </c>
      <c r="S83">
        <v>11.436286239772386</v>
      </c>
      <c r="T83">
        <v>0</v>
      </c>
      <c r="U83">
        <v>43.705561228614087</v>
      </c>
      <c r="V83">
        <v>7.9925235304290778</v>
      </c>
      <c r="W83">
        <v>18.607829219503316</v>
      </c>
      <c r="X83">
        <v>43.174650317673667</v>
      </c>
      <c r="Y83">
        <v>0</v>
      </c>
      <c r="Z83">
        <v>0.48296874139010643</v>
      </c>
      <c r="AA83">
        <v>0</v>
      </c>
      <c r="AB83">
        <v>0</v>
      </c>
      <c r="AC83">
        <v>0</v>
      </c>
      <c r="AD83">
        <v>3.8738215064704655</v>
      </c>
      <c r="AE83">
        <v>6.8427384667084112</v>
      </c>
      <c r="AF83">
        <v>12.546047864746399</v>
      </c>
      <c r="AG83">
        <v>30.433225811834689</v>
      </c>
      <c r="AH83">
        <v>10.375880614381128</v>
      </c>
      <c r="AI83">
        <v>0</v>
      </c>
      <c r="AJ83">
        <v>0</v>
      </c>
      <c r="AK83">
        <v>23.578954988415777</v>
      </c>
      <c r="AL83">
        <v>1.9065832292404252</v>
      </c>
      <c r="AM83">
        <v>0</v>
      </c>
      <c r="AN83">
        <v>0</v>
      </c>
      <c r="AO83">
        <v>0</v>
      </c>
      <c r="AP83">
        <v>0.67492691797119597</v>
      </c>
      <c r="AQ83">
        <v>43.793018939052395</v>
      </c>
      <c r="AR83">
        <v>13.572299849718222</v>
      </c>
      <c r="AS83">
        <v>3.2484477820914215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43.377589474697338</v>
      </c>
      <c r="BB83">
        <f t="shared" si="1"/>
        <v>994.36378551806297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511.04011687018226</v>
      </c>
      <c r="L84">
        <v>9.4343417698395911</v>
      </c>
      <c r="M84">
        <v>62.762152614964414</v>
      </c>
      <c r="N84">
        <v>51.22542507936631</v>
      </c>
      <c r="O84">
        <v>72.283479481210449</v>
      </c>
      <c r="P84">
        <v>26.954039120286495</v>
      </c>
      <c r="Q84">
        <v>9.467871915309324</v>
      </c>
      <c r="R84">
        <v>18.328182893588473</v>
      </c>
      <c r="S84">
        <v>11.436286239772386</v>
      </c>
      <c r="T84">
        <v>0</v>
      </c>
      <c r="U84">
        <v>46.200527745885687</v>
      </c>
      <c r="V84">
        <v>7.9925235304290778</v>
      </c>
      <c r="W84">
        <v>18.650087817452562</v>
      </c>
      <c r="X84">
        <v>43.174650317673667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3.8738215064704655</v>
      </c>
      <c r="AE84">
        <v>0</v>
      </c>
      <c r="AF84">
        <v>12.408179401481945</v>
      </c>
      <c r="AG84">
        <v>30.433225811834689</v>
      </c>
      <c r="AH84">
        <v>7.7294010725318296</v>
      </c>
      <c r="AI84">
        <v>0</v>
      </c>
      <c r="AJ84">
        <v>0</v>
      </c>
      <c r="AK84">
        <v>23.578954988415777</v>
      </c>
      <c r="AL84">
        <v>1.9065832292404252</v>
      </c>
      <c r="AM84">
        <v>0</v>
      </c>
      <c r="AN84">
        <v>0</v>
      </c>
      <c r="AO84">
        <v>0</v>
      </c>
      <c r="AP84">
        <v>0.67492691797119597</v>
      </c>
      <c r="AQ84">
        <v>32.844764029012737</v>
      </c>
      <c r="AR84">
        <v>2.9083501314965563</v>
      </c>
      <c r="AS84">
        <v>3.2484477820914215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42.157655023139988</v>
      </c>
      <c r="BB84">
        <f t="shared" si="1"/>
        <v>966.39868524336748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511.04011687018226</v>
      </c>
      <c r="L85">
        <v>9.4343417698395911</v>
      </c>
      <c r="M85">
        <v>62.762152614964414</v>
      </c>
      <c r="N85">
        <v>51.22542507936631</v>
      </c>
      <c r="O85">
        <v>72.283479481210449</v>
      </c>
      <c r="P85">
        <v>26.954039120286495</v>
      </c>
      <c r="Q85">
        <v>9.467871915309324</v>
      </c>
      <c r="R85">
        <v>18.328182893588473</v>
      </c>
      <c r="S85">
        <v>11.436286239772386</v>
      </c>
      <c r="T85">
        <v>0</v>
      </c>
      <c r="U85">
        <v>47.736158217615852</v>
      </c>
      <c r="V85">
        <v>7.9925235304290778</v>
      </c>
      <c r="W85">
        <v>18.650087817452562</v>
      </c>
      <c r="X85">
        <v>43.174650317673667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3.8738215064704655</v>
      </c>
      <c r="AE85">
        <v>0</v>
      </c>
      <c r="AF85">
        <v>12.408179401481945</v>
      </c>
      <c r="AG85">
        <v>30.433225811834689</v>
      </c>
      <c r="AH85">
        <v>0</v>
      </c>
      <c r="AI85">
        <v>0</v>
      </c>
      <c r="AJ85">
        <v>0</v>
      </c>
      <c r="AK85">
        <v>23.578954988415777</v>
      </c>
      <c r="AL85">
        <v>1.9065832292404252</v>
      </c>
      <c r="AM85">
        <v>0</v>
      </c>
      <c r="AN85">
        <v>0</v>
      </c>
      <c r="AO85">
        <v>0</v>
      </c>
      <c r="AP85">
        <v>0.67492691797119597</v>
      </c>
      <c r="AQ85">
        <v>21.896509820079313</v>
      </c>
      <c r="AR85">
        <v>1.9388997820914216</v>
      </c>
      <c r="AS85">
        <v>2.0671941264871636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41.351218958683667</v>
      </c>
      <c r="BB85">
        <f t="shared" si="1"/>
        <v>947.91239249307944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511.04011687018226</v>
      </c>
      <c r="L86">
        <v>9.4343417698395911</v>
      </c>
      <c r="M86">
        <v>62.762152614964414</v>
      </c>
      <c r="N86">
        <v>51.22542507936631</v>
      </c>
      <c r="O86">
        <v>72.283479481210449</v>
      </c>
      <c r="P86">
        <v>26.954039120286495</v>
      </c>
      <c r="Q86">
        <v>9.467871915309324</v>
      </c>
      <c r="R86">
        <v>18.328182893588473</v>
      </c>
      <c r="S86">
        <v>11.436286239772386</v>
      </c>
      <c r="T86">
        <v>0</v>
      </c>
      <c r="U86">
        <v>48.569015953143918</v>
      </c>
      <c r="V86">
        <v>7.9925235304290778</v>
      </c>
      <c r="W86">
        <v>18.650087817452562</v>
      </c>
      <c r="X86">
        <v>43.174650317673667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12.408179401481945</v>
      </c>
      <c r="AG86">
        <v>30.433225811834689</v>
      </c>
      <c r="AH86">
        <v>0</v>
      </c>
      <c r="AI86">
        <v>0</v>
      </c>
      <c r="AJ86">
        <v>0</v>
      </c>
      <c r="AK86">
        <v>23.578954988415777</v>
      </c>
      <c r="AL86">
        <v>1.9065832292404252</v>
      </c>
      <c r="AM86">
        <v>0</v>
      </c>
      <c r="AN86">
        <v>0</v>
      </c>
      <c r="AO86">
        <v>0</v>
      </c>
      <c r="AP86">
        <v>0.67492691797119597</v>
      </c>
      <c r="AQ86">
        <v>21.896509820079313</v>
      </c>
      <c r="AR86">
        <v>1.9388997820914216</v>
      </c>
      <c r="AS86">
        <v>2.0671941264871636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41.22410667305828</v>
      </c>
      <c r="BB86">
        <f t="shared" si="1"/>
        <v>944.99854100776247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511.04011687018226</v>
      </c>
      <c r="L87">
        <v>9.4343417698395911</v>
      </c>
      <c r="M87">
        <v>62.762152614964414</v>
      </c>
      <c r="N87">
        <v>51.22542507936631</v>
      </c>
      <c r="O87">
        <v>72.283479481210449</v>
      </c>
      <c r="P87">
        <v>26.954039120286495</v>
      </c>
      <c r="Q87">
        <v>9.467871915309324</v>
      </c>
      <c r="R87">
        <v>18.328182893588473</v>
      </c>
      <c r="S87">
        <v>11.436286239772386</v>
      </c>
      <c r="T87">
        <v>0</v>
      </c>
      <c r="U87">
        <v>49.405198507856198</v>
      </c>
      <c r="V87">
        <v>7.9925235304290778</v>
      </c>
      <c r="W87">
        <v>18.122367650469787</v>
      </c>
      <c r="X87">
        <v>43.174650317673667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12.408179401481945</v>
      </c>
      <c r="AG87">
        <v>30.433225811834689</v>
      </c>
      <c r="AH87">
        <v>0</v>
      </c>
      <c r="AI87">
        <v>0</v>
      </c>
      <c r="AJ87">
        <v>0</v>
      </c>
      <c r="AK87">
        <v>23.578954988415777</v>
      </c>
      <c r="AL87">
        <v>1.9065832292404252</v>
      </c>
      <c r="AM87">
        <v>0</v>
      </c>
      <c r="AN87">
        <v>0</v>
      </c>
      <c r="AO87">
        <v>0</v>
      </c>
      <c r="AP87">
        <v>0.67492691797119597</v>
      </c>
      <c r="AQ87">
        <v>21.896509820079313</v>
      </c>
      <c r="AR87">
        <v>1.9388997820914216</v>
      </c>
      <c r="AS87">
        <v>2.0671941264871636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41.237000400865362</v>
      </c>
      <c r="BB87">
        <f t="shared" si="1"/>
        <v>945.29410966768501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511.04011687018226</v>
      </c>
      <c r="L88">
        <v>9.4343417698395911</v>
      </c>
      <c r="M88">
        <v>62.762152614964414</v>
      </c>
      <c r="N88">
        <v>51.22542507936631</v>
      </c>
      <c r="O88">
        <v>72.283479481210449</v>
      </c>
      <c r="P88">
        <v>26.954039120286495</v>
      </c>
      <c r="Q88">
        <v>9.467871915309324</v>
      </c>
      <c r="R88">
        <v>18.328182893588473</v>
      </c>
      <c r="S88">
        <v>11.436286239772386</v>
      </c>
      <c r="T88">
        <v>0</v>
      </c>
      <c r="U88">
        <v>50.238252332898448</v>
      </c>
      <c r="V88">
        <v>7.9925235304290778</v>
      </c>
      <c r="W88">
        <v>18.122367650469787</v>
      </c>
      <c r="X88">
        <v>43.174650317673667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12.408179401481945</v>
      </c>
      <c r="AG88">
        <v>30.433225811834689</v>
      </c>
      <c r="AH88">
        <v>0</v>
      </c>
      <c r="AI88">
        <v>0</v>
      </c>
      <c r="AJ88">
        <v>0</v>
      </c>
      <c r="AK88">
        <v>23.578954988415777</v>
      </c>
      <c r="AL88">
        <v>1.9065832292404252</v>
      </c>
      <c r="AM88">
        <v>0</v>
      </c>
      <c r="AN88">
        <v>0</v>
      </c>
      <c r="AO88">
        <v>0</v>
      </c>
      <c r="AP88">
        <v>0.67492691797119597</v>
      </c>
      <c r="AQ88">
        <v>10.948254910039656</v>
      </c>
      <c r="AR88">
        <v>1.9388997820914216</v>
      </c>
      <c r="AS88">
        <v>2.0671941264871636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40.81418499551247</v>
      </c>
      <c r="BB88">
        <f t="shared" si="1"/>
        <v>935.60172398804036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511.04011687018226</v>
      </c>
      <c r="L89">
        <v>9.4343417698395911</v>
      </c>
      <c r="M89">
        <v>62.762152614964414</v>
      </c>
      <c r="N89">
        <v>51.22542507936631</v>
      </c>
      <c r="O89">
        <v>72.283479481210449</v>
      </c>
      <c r="P89">
        <v>26.954039120286495</v>
      </c>
      <c r="Q89">
        <v>9.8837787873849443</v>
      </c>
      <c r="R89">
        <v>18.328182893588473</v>
      </c>
      <c r="S89">
        <v>11.436286239772386</v>
      </c>
      <c r="T89">
        <v>0</v>
      </c>
      <c r="U89">
        <v>51.074418381060333</v>
      </c>
      <c r="V89">
        <v>7.9925235304290778</v>
      </c>
      <c r="W89">
        <v>18.122367650469787</v>
      </c>
      <c r="X89">
        <v>43.174650317673667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12.408179401481945</v>
      </c>
      <c r="AG89">
        <v>30.433225811834689</v>
      </c>
      <c r="AH89">
        <v>0</v>
      </c>
      <c r="AI89">
        <v>0</v>
      </c>
      <c r="AJ89">
        <v>0</v>
      </c>
      <c r="AK89">
        <v>23.578954988415777</v>
      </c>
      <c r="AL89">
        <v>1.9065832292404252</v>
      </c>
      <c r="AM89">
        <v>0</v>
      </c>
      <c r="AN89">
        <v>0</v>
      </c>
      <c r="AO89">
        <v>0</v>
      </c>
      <c r="AP89">
        <v>0.67492691797119597</v>
      </c>
      <c r="AQ89">
        <v>10.948254910039656</v>
      </c>
      <c r="AR89">
        <v>1.9388997820914216</v>
      </c>
      <c r="AS89">
        <v>2.0671941264871636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40.866521643578402</v>
      </c>
      <c r="BB89">
        <f t="shared" si="1"/>
        <v>936.80146026021191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511.04011687018226</v>
      </c>
      <c r="L90">
        <v>9.4343032349744362</v>
      </c>
      <c r="M90">
        <v>62.762152614964414</v>
      </c>
      <c r="N90">
        <v>51.22542507936631</v>
      </c>
      <c r="O90">
        <v>72.283479481210449</v>
      </c>
      <c r="P90">
        <v>26.954039120286495</v>
      </c>
      <c r="Q90">
        <v>9.4646084939872139</v>
      </c>
      <c r="R90">
        <v>18.328182893588473</v>
      </c>
      <c r="S90">
        <v>11.436286239772386</v>
      </c>
      <c r="T90">
        <v>0</v>
      </c>
      <c r="U90">
        <v>51.688397461936987</v>
      </c>
      <c r="V90">
        <v>7.9925235304290778</v>
      </c>
      <c r="W90">
        <v>18.122367650469787</v>
      </c>
      <c r="X90">
        <v>43.174650317673667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12.408179401481945</v>
      </c>
      <c r="AG90">
        <v>30.433225811834689</v>
      </c>
      <c r="AH90">
        <v>0</v>
      </c>
      <c r="AI90">
        <v>0</v>
      </c>
      <c r="AJ90">
        <v>0</v>
      </c>
      <c r="AK90">
        <v>23.578954988415777</v>
      </c>
      <c r="AL90">
        <v>1.9065832292404252</v>
      </c>
      <c r="AM90">
        <v>0</v>
      </c>
      <c r="AN90">
        <v>0</v>
      </c>
      <c r="AO90">
        <v>0</v>
      </c>
      <c r="AP90">
        <v>0.67492691797119597</v>
      </c>
      <c r="AQ90">
        <v>10.948254910039656</v>
      </c>
      <c r="AR90">
        <v>1.9388997820914216</v>
      </c>
      <c r="AS90">
        <v>2.0671941264871636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40.874663040137641</v>
      </c>
      <c r="BB90">
        <f t="shared" si="1"/>
        <v>936.98808911626668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511.04058329516431</v>
      </c>
      <c r="L91">
        <v>9.4343166027911654</v>
      </c>
      <c r="M91">
        <v>62.762152614964414</v>
      </c>
      <c r="N91">
        <v>51.22542507936631</v>
      </c>
      <c r="O91">
        <v>72.283479481210449</v>
      </c>
      <c r="P91">
        <v>26.954039120286495</v>
      </c>
      <c r="Q91">
        <v>9.8839026048841561</v>
      </c>
      <c r="R91">
        <v>18.328182893588473</v>
      </c>
      <c r="S91">
        <v>11.436885746258891</v>
      </c>
      <c r="T91">
        <v>0</v>
      </c>
      <c r="U91">
        <v>51.743500036873293</v>
      </c>
      <c r="V91">
        <v>7.995889380942681</v>
      </c>
      <c r="W91">
        <v>18.388519791283631</v>
      </c>
      <c r="X91">
        <v>43.174650317673667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12.408179401481945</v>
      </c>
      <c r="AG91">
        <v>30.433225811834689</v>
      </c>
      <c r="AH91">
        <v>0</v>
      </c>
      <c r="AI91">
        <v>0</v>
      </c>
      <c r="AJ91">
        <v>0</v>
      </c>
      <c r="AK91">
        <v>23.578954988415777</v>
      </c>
      <c r="AL91">
        <v>1.9065832292404252</v>
      </c>
      <c r="AM91">
        <v>0</v>
      </c>
      <c r="AN91">
        <v>0</v>
      </c>
      <c r="AO91">
        <v>0</v>
      </c>
      <c r="AP91">
        <v>0.67492691797119597</v>
      </c>
      <c r="AQ91">
        <v>10.948254910039656</v>
      </c>
      <c r="AR91">
        <v>1.9388997820914216</v>
      </c>
      <c r="AS91">
        <v>2.0671941264871636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40.905803788353062</v>
      </c>
      <c r="BB91">
        <f t="shared" si="1"/>
        <v>937.7019423444973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511.04224522982219</v>
      </c>
      <c r="L92">
        <v>9.4342774790662425</v>
      </c>
      <c r="M92">
        <v>62.762152614964414</v>
      </c>
      <c r="N92">
        <v>51.22542507936631</v>
      </c>
      <c r="O92">
        <v>72.283479481210449</v>
      </c>
      <c r="P92">
        <v>26.954039120286495</v>
      </c>
      <c r="Q92">
        <v>9.8839026048841561</v>
      </c>
      <c r="R92">
        <v>18.328182893588473</v>
      </c>
      <c r="S92">
        <v>11.427982342572198</v>
      </c>
      <c r="T92">
        <v>0</v>
      </c>
      <c r="U92">
        <v>51.743500036873293</v>
      </c>
      <c r="V92">
        <v>7.995889380942681</v>
      </c>
      <c r="W92">
        <v>18.388519791283631</v>
      </c>
      <c r="X92">
        <v>43.174650317673667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12.408179401481945</v>
      </c>
      <c r="AG92">
        <v>30.433225811834689</v>
      </c>
      <c r="AH92">
        <v>0</v>
      </c>
      <c r="AI92">
        <v>0</v>
      </c>
      <c r="AJ92">
        <v>0</v>
      </c>
      <c r="AK92">
        <v>23.578954988415777</v>
      </c>
      <c r="AL92">
        <v>1.9065832292404252</v>
      </c>
      <c r="AM92">
        <v>0</v>
      </c>
      <c r="AN92">
        <v>0</v>
      </c>
      <c r="AO92">
        <v>0</v>
      </c>
      <c r="AP92">
        <v>0.67492691797119597</v>
      </c>
      <c r="AQ92">
        <v>10.948254910039656</v>
      </c>
      <c r="AR92">
        <v>1.9388997820914216</v>
      </c>
      <c r="AS92">
        <v>2.0671941264871636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40.905499459575985</v>
      </c>
      <c r="BB92">
        <f t="shared" si="1"/>
        <v>937.69496608052077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511.04430299049955</v>
      </c>
      <c r="L93">
        <v>9.4342774790662425</v>
      </c>
      <c r="M93">
        <v>62.762152614964414</v>
      </c>
      <c r="N93">
        <v>51.22542507936631</v>
      </c>
      <c r="O93">
        <v>72.283479481210449</v>
      </c>
      <c r="P93">
        <v>26.954039120286495</v>
      </c>
      <c r="Q93">
        <v>9.8839026048841561</v>
      </c>
      <c r="R93">
        <v>18.328182893588473</v>
      </c>
      <c r="S93">
        <v>11.427982342572198</v>
      </c>
      <c r="T93">
        <v>0</v>
      </c>
      <c r="U93">
        <v>51.743500036873293</v>
      </c>
      <c r="V93">
        <v>7.995889380942681</v>
      </c>
      <c r="W93">
        <v>18.388519791283631</v>
      </c>
      <c r="X93">
        <v>43.174650317673667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12.408179401481945</v>
      </c>
      <c r="AG93">
        <v>30.433225811834689</v>
      </c>
      <c r="AH93">
        <v>0</v>
      </c>
      <c r="AI93">
        <v>0</v>
      </c>
      <c r="AJ93">
        <v>0</v>
      </c>
      <c r="AK93">
        <v>23.578954988415777</v>
      </c>
      <c r="AL93">
        <v>9.5329145890297013</v>
      </c>
      <c r="AM93">
        <v>0</v>
      </c>
      <c r="AN93">
        <v>0</v>
      </c>
      <c r="AO93">
        <v>0</v>
      </c>
      <c r="AP93">
        <v>0.67492691797119597</v>
      </c>
      <c r="AQ93">
        <v>0</v>
      </c>
      <c r="AR93">
        <v>1.9388997820914216</v>
      </c>
      <c r="AS93">
        <v>2.0671941264871636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40.766729069571809</v>
      </c>
      <c r="BB93">
        <f t="shared" si="1"/>
        <v>934.51387068095187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511.04430299049955</v>
      </c>
      <c r="L94">
        <v>9.4342774790662425</v>
      </c>
      <c r="M94">
        <v>62.762152614964414</v>
      </c>
      <c r="N94">
        <v>51.22542507936631</v>
      </c>
      <c r="O94">
        <v>72.283479481210449</v>
      </c>
      <c r="P94">
        <v>26.954039120286495</v>
      </c>
      <c r="Q94">
        <v>9.8839026048841561</v>
      </c>
      <c r="R94">
        <v>18.328182893588473</v>
      </c>
      <c r="S94">
        <v>11.542495911872225</v>
      </c>
      <c r="T94">
        <v>0</v>
      </c>
      <c r="U94">
        <v>51.743500036873293</v>
      </c>
      <c r="V94">
        <v>8.3492500225120754</v>
      </c>
      <c r="W94">
        <v>18.650896237997216</v>
      </c>
      <c r="X94">
        <v>43.173581619612222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12.408179401481945</v>
      </c>
      <c r="AG94">
        <v>30.433225811834689</v>
      </c>
      <c r="AH94">
        <v>0</v>
      </c>
      <c r="AI94">
        <v>0</v>
      </c>
      <c r="AJ94">
        <v>0</v>
      </c>
      <c r="AK94">
        <v>23.578954988415777</v>
      </c>
      <c r="AL94">
        <v>29.898686099348634</v>
      </c>
      <c r="AM94">
        <v>0</v>
      </c>
      <c r="AN94">
        <v>0</v>
      </c>
      <c r="AO94">
        <v>0</v>
      </c>
      <c r="AP94">
        <v>0.67492691797119597</v>
      </c>
      <c r="AQ94">
        <v>0</v>
      </c>
      <c r="AR94">
        <v>1.9388997820914216</v>
      </c>
      <c r="AS94">
        <v>2.0671941264871636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41.648498124611137</v>
      </c>
      <c r="BB94">
        <f t="shared" si="1"/>
        <v>954.72705509575314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511.04430299049955</v>
      </c>
      <c r="L95">
        <v>3.9970437913297827</v>
      </c>
      <c r="M95">
        <v>62.762152614964414</v>
      </c>
      <c r="N95">
        <v>51.22542507936631</v>
      </c>
      <c r="O95">
        <v>72.283479481210449</v>
      </c>
      <c r="P95">
        <v>26.552190218796166</v>
      </c>
      <c r="Q95">
        <v>4.5729325448727201</v>
      </c>
      <c r="R95">
        <v>18.328182893588473</v>
      </c>
      <c r="S95">
        <v>4.1762386505948648</v>
      </c>
      <c r="T95">
        <v>0</v>
      </c>
      <c r="U95">
        <v>51.743500036873293</v>
      </c>
      <c r="V95">
        <v>7.9974953036944267</v>
      </c>
      <c r="W95">
        <v>18.650896237997216</v>
      </c>
      <c r="X95">
        <v>43.173581619612222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6.2040900548945945</v>
      </c>
      <c r="AG95">
        <v>30.433225811834689</v>
      </c>
      <c r="AH95">
        <v>0</v>
      </c>
      <c r="AI95">
        <v>0</v>
      </c>
      <c r="AJ95">
        <v>0</v>
      </c>
      <c r="AK95">
        <v>23.578954988415777</v>
      </c>
      <c r="AL95">
        <v>29.898686099348634</v>
      </c>
      <c r="AM95">
        <v>0</v>
      </c>
      <c r="AN95">
        <v>0</v>
      </c>
      <c r="AO95">
        <v>0</v>
      </c>
      <c r="AP95">
        <v>0.67492691797119597</v>
      </c>
      <c r="AQ95">
        <v>0</v>
      </c>
      <c r="AR95">
        <v>1.9388997820914216</v>
      </c>
      <c r="AS95">
        <v>2.0671941264871636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40.60048208841765</v>
      </c>
      <c r="BB95">
        <f t="shared" si="1"/>
        <v>930.70291715602605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440.86467286259517</v>
      </c>
      <c r="L96">
        <v>3.9970437913297827</v>
      </c>
      <c r="M96">
        <v>62.762152614964414</v>
      </c>
      <c r="N96">
        <v>51.22542507936631</v>
      </c>
      <c r="O96">
        <v>72.283479481210449</v>
      </c>
      <c r="P96">
        <v>26.122071772453335</v>
      </c>
      <c r="Q96">
        <v>4.5729325448727201</v>
      </c>
      <c r="R96">
        <v>18.328182893588473</v>
      </c>
      <c r="S96">
        <v>4.178966316908661</v>
      </c>
      <c r="T96">
        <v>0</v>
      </c>
      <c r="U96">
        <v>51.743500036873293</v>
      </c>
      <c r="V96">
        <v>7.9974953036944267</v>
      </c>
      <c r="W96">
        <v>18.650896237997216</v>
      </c>
      <c r="X96">
        <v>43.173581619612222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6.2040900548945945</v>
      </c>
      <c r="AG96">
        <v>30.433225811834689</v>
      </c>
      <c r="AH96">
        <v>0</v>
      </c>
      <c r="AI96">
        <v>0</v>
      </c>
      <c r="AJ96">
        <v>0</v>
      </c>
      <c r="AK96">
        <v>23.578954988415777</v>
      </c>
      <c r="AL96">
        <v>29.898686099348634</v>
      </c>
      <c r="AM96">
        <v>0</v>
      </c>
      <c r="AN96">
        <v>0</v>
      </c>
      <c r="AO96">
        <v>0</v>
      </c>
      <c r="AP96">
        <v>0.67492691797119597</v>
      </c>
      <c r="AQ96">
        <v>0</v>
      </c>
      <c r="AR96">
        <v>1.9388997820914216</v>
      </c>
      <c r="AS96">
        <v>2.0671941264871636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37.64910861446603</v>
      </c>
      <c r="BB96">
        <f t="shared" si="1"/>
        <v>863.04726972204412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379.88238818583471</v>
      </c>
      <c r="L97">
        <v>3.9970437913297827</v>
      </c>
      <c r="M97">
        <v>62.762152614964414</v>
      </c>
      <c r="N97">
        <v>51.22542507936631</v>
      </c>
      <c r="O97">
        <v>72.283479481210449</v>
      </c>
      <c r="P97">
        <v>25.39824249385584</v>
      </c>
      <c r="Q97">
        <v>4.6949372443773525</v>
      </c>
      <c r="R97">
        <v>18.328049494249665</v>
      </c>
      <c r="S97">
        <v>4.178966316908661</v>
      </c>
      <c r="T97">
        <v>0</v>
      </c>
      <c r="U97">
        <v>51.743500036873293</v>
      </c>
      <c r="V97">
        <v>7.9974953036944267</v>
      </c>
      <c r="W97">
        <v>18.650896237997216</v>
      </c>
      <c r="X97">
        <v>43.173581619612222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6.2040900548945945</v>
      </c>
      <c r="AG97">
        <v>30.433225811834689</v>
      </c>
      <c r="AH97">
        <v>0</v>
      </c>
      <c r="AI97">
        <v>0</v>
      </c>
      <c r="AJ97">
        <v>0</v>
      </c>
      <c r="AK97">
        <v>23.578954988415777</v>
      </c>
      <c r="AL97">
        <v>29.898686099348634</v>
      </c>
      <c r="AM97">
        <v>0</v>
      </c>
      <c r="AN97">
        <v>0</v>
      </c>
      <c r="AO97">
        <v>0</v>
      </c>
      <c r="AP97">
        <v>0.67492691797119597</v>
      </c>
      <c r="AQ97">
        <v>0</v>
      </c>
      <c r="AR97">
        <v>1.9388997820914216</v>
      </c>
      <c r="AS97">
        <v>2.0671941264871636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35.074887271479014</v>
      </c>
      <c r="BB97">
        <f t="shared" si="1"/>
        <v>804.03724840983898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352.89143255364542</v>
      </c>
      <c r="L98">
        <v>3.9970437913297827</v>
      </c>
      <c r="M98">
        <v>62.762152614964414</v>
      </c>
      <c r="N98">
        <v>51.22542507936631</v>
      </c>
      <c r="O98">
        <v>72.283479481210449</v>
      </c>
      <c r="P98">
        <v>24.670164882386377</v>
      </c>
      <c r="Q98">
        <v>4.6949372443773525</v>
      </c>
      <c r="R98">
        <v>18.328049494249665</v>
      </c>
      <c r="S98">
        <v>4.178966316908661</v>
      </c>
      <c r="T98">
        <v>0</v>
      </c>
      <c r="U98">
        <v>51.743500036873293</v>
      </c>
      <c r="V98">
        <v>7.9974953036944267</v>
      </c>
      <c r="W98">
        <v>18.650896237997216</v>
      </c>
      <c r="X98">
        <v>43.173581619612222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6.2040900548945945</v>
      </c>
      <c r="AG98">
        <v>30.433225811834689</v>
      </c>
      <c r="AH98">
        <v>0</v>
      </c>
      <c r="AI98">
        <v>0</v>
      </c>
      <c r="AJ98">
        <v>0</v>
      </c>
      <c r="AK98">
        <v>23.578954988415777</v>
      </c>
      <c r="AL98">
        <v>9.5329145890297013</v>
      </c>
      <c r="AM98">
        <v>0</v>
      </c>
      <c r="AN98">
        <v>0</v>
      </c>
      <c r="AO98">
        <v>0</v>
      </c>
      <c r="AP98">
        <v>0.67492691797119597</v>
      </c>
      <c r="AQ98">
        <v>0</v>
      </c>
      <c r="AR98">
        <v>1.9388997820914216</v>
      </c>
      <c r="AS98">
        <v>2.0671941264871636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33.064942432762784</v>
      </c>
      <c r="BB98">
        <f t="shared" si="1"/>
        <v>757.96238849457757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10.613867125966905</v>
      </c>
      <c r="L99">
        <f t="shared" si="2"/>
        <v>0.14825692986187375</v>
      </c>
      <c r="M99">
        <f t="shared" si="2"/>
        <v>1.4410821186600895</v>
      </c>
      <c r="N99">
        <f t="shared" si="2"/>
        <v>1.2294102019047919</v>
      </c>
      <c r="O99">
        <f t="shared" si="2"/>
        <v>1.7348035075490535</v>
      </c>
      <c r="P99">
        <f t="shared" si="2"/>
        <v>0.58298800456931554</v>
      </c>
      <c r="Q99">
        <f t="shared" si="2"/>
        <v>0.15985962691362057</v>
      </c>
      <c r="R99">
        <f t="shared" si="2"/>
        <v>0.36548433674396957</v>
      </c>
      <c r="S99">
        <f t="shared" si="2"/>
        <v>0.19753527355033723</v>
      </c>
      <c r="T99">
        <f t="shared" si="2"/>
        <v>0</v>
      </c>
      <c r="U99">
        <f t="shared" si="2"/>
        <v>1.0294972509560854</v>
      </c>
      <c r="V99">
        <f t="shared" si="2"/>
        <v>0.14399809692341228</v>
      </c>
      <c r="W99">
        <f t="shared" si="2"/>
        <v>0.38244814037002961</v>
      </c>
      <c r="X99">
        <f t="shared" si="2"/>
        <v>0.87923418809922282</v>
      </c>
      <c r="Y99">
        <f t="shared" si="2"/>
        <v>0</v>
      </c>
      <c r="Z99">
        <f t="shared" si="2"/>
        <v>2.6511603043206006E-2</v>
      </c>
      <c r="AA99">
        <f t="shared" si="2"/>
        <v>5.7574840068879148E-2</v>
      </c>
      <c r="AB99">
        <f t="shared" si="2"/>
        <v>5.7811368211803382E-2</v>
      </c>
      <c r="AC99">
        <f t="shared" si="2"/>
        <v>4.6967624592151973E-2</v>
      </c>
      <c r="AD99">
        <f t="shared" si="2"/>
        <v>6.47151257484085E-2</v>
      </c>
      <c r="AE99">
        <f t="shared" si="2"/>
        <v>0.11971028933291583</v>
      </c>
      <c r="AF99">
        <f t="shared" si="2"/>
        <v>0.24726744797657052</v>
      </c>
      <c r="AG99">
        <f t="shared" si="2"/>
        <v>0.73039741948403369</v>
      </c>
      <c r="AH99">
        <f t="shared" si="2"/>
        <v>0.28985253561910357</v>
      </c>
      <c r="AI99">
        <f t="shared" si="2"/>
        <v>2.3763838782404515E-2</v>
      </c>
      <c r="AJ99">
        <f t="shared" si="2"/>
        <v>0</v>
      </c>
      <c r="AK99">
        <f t="shared" si="2"/>
        <v>0.56589491972197825</v>
      </c>
      <c r="AL99">
        <f t="shared" si="2"/>
        <v>0.15114003211109039</v>
      </c>
      <c r="AM99">
        <f t="shared" si="2"/>
        <v>2.1300533857545392E-2</v>
      </c>
      <c r="AN99">
        <f t="shared" si="2"/>
        <v>0</v>
      </c>
      <c r="AO99">
        <f t="shared" si="2"/>
        <v>0</v>
      </c>
      <c r="AP99">
        <f t="shared" si="2"/>
        <v>2.1710149194740111E-2</v>
      </c>
      <c r="AQ99">
        <f t="shared" si="2"/>
        <v>0.44759302227170755</v>
      </c>
      <c r="AR99">
        <f t="shared" si="2"/>
        <v>8.0730947434564784E-2</v>
      </c>
      <c r="AS99">
        <f t="shared" si="2"/>
        <v>7.976415774702568E-2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0.91714093347375192</v>
      </c>
      <c r="BB99">
        <f t="shared" si="1"/>
        <v>21.024029723793081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82.758246688941895</v>
      </c>
      <c r="L3">
        <v>21.477921290238886</v>
      </c>
      <c r="M3">
        <v>0</v>
      </c>
      <c r="N3">
        <v>29.6101326304324</v>
      </c>
      <c r="O3">
        <v>49.691631195253962</v>
      </c>
      <c r="P3">
        <v>67.599018746115348</v>
      </c>
      <c r="Q3">
        <v>2.8816424200977555</v>
      </c>
      <c r="R3">
        <v>3.310013197471346</v>
      </c>
      <c r="S3">
        <v>2.0840458231838852</v>
      </c>
      <c r="T3">
        <v>0</v>
      </c>
      <c r="U3">
        <v>220.56694983894445</v>
      </c>
      <c r="V3">
        <v>0</v>
      </c>
      <c r="W3">
        <v>5.0000404875607627</v>
      </c>
      <c r="X3">
        <v>12.523434428135694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13.633042956480899</v>
      </c>
      <c r="AL3">
        <v>0.64901685424945166</v>
      </c>
      <c r="AM3">
        <v>0</v>
      </c>
      <c r="AN3">
        <v>0</v>
      </c>
      <c r="AO3">
        <v>0</v>
      </c>
      <c r="AP3">
        <v>0.39032658735128362</v>
      </c>
      <c r="AQ3">
        <v>0</v>
      </c>
      <c r="AR3">
        <v>7.8491898037987884</v>
      </c>
      <c r="AS3">
        <v>4.2355154748486745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21.91407504008578</v>
      </c>
      <c r="BB3">
        <f>SUM(B3:AZ3)-BA3</f>
        <v>502.34609338301971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82.738068890653949</v>
      </c>
      <c r="L4">
        <v>21.477921290238886</v>
      </c>
      <c r="M4">
        <v>0</v>
      </c>
      <c r="N4">
        <v>29.6101326304324</v>
      </c>
      <c r="O4">
        <v>49.691631195253962</v>
      </c>
      <c r="P4">
        <v>67.599018746115348</v>
      </c>
      <c r="Q4">
        <v>2.6006260642763306</v>
      </c>
      <c r="R4">
        <v>3.310013197471346</v>
      </c>
      <c r="S4">
        <v>2.0840458231838852</v>
      </c>
      <c r="T4">
        <v>0</v>
      </c>
      <c r="U4">
        <v>220.56694983894445</v>
      </c>
      <c r="V4">
        <v>0</v>
      </c>
      <c r="W4">
        <v>5.0000404875607627</v>
      </c>
      <c r="X4">
        <v>11.99276376674943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13.633042956480899</v>
      </c>
      <c r="AL4">
        <v>0.64901685424945166</v>
      </c>
      <c r="AM4">
        <v>0</v>
      </c>
      <c r="AN4">
        <v>0</v>
      </c>
      <c r="AO4">
        <v>0</v>
      </c>
      <c r="AP4">
        <v>0.39032658735128362</v>
      </c>
      <c r="AQ4">
        <v>0</v>
      </c>
      <c r="AR4">
        <v>7.8491898037987884</v>
      </c>
      <c r="AS4">
        <v>4.2355154748486745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21.879303090798064</v>
      </c>
      <c r="BB4">
        <f t="shared" ref="BB4:BB67" si="0">SUM(B4:AZ4)-BA4</f>
        <v>501.5490005168117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85.838099846713234</v>
      </c>
      <c r="L5">
        <v>21.477921290238886</v>
      </c>
      <c r="M5">
        <v>0</v>
      </c>
      <c r="N5">
        <v>29.6101326304324</v>
      </c>
      <c r="O5">
        <v>49.691631195253962</v>
      </c>
      <c r="P5">
        <v>67.59639618372691</v>
      </c>
      <c r="Q5">
        <v>2.6708745564600287</v>
      </c>
      <c r="R5">
        <v>3.8401740429860571</v>
      </c>
      <c r="S5">
        <v>2.9848001479191302</v>
      </c>
      <c r="T5">
        <v>0</v>
      </c>
      <c r="U5">
        <v>220.56694983894445</v>
      </c>
      <c r="V5">
        <v>0</v>
      </c>
      <c r="W5">
        <v>5.0000404875607627</v>
      </c>
      <c r="X5">
        <v>11.99276376674943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13.633042956480899</v>
      </c>
      <c r="AL5">
        <v>0.64901685424945166</v>
      </c>
      <c r="AM5">
        <v>0</v>
      </c>
      <c r="AN5">
        <v>0</v>
      </c>
      <c r="AO5">
        <v>0</v>
      </c>
      <c r="AP5">
        <v>0.39032658735128362</v>
      </c>
      <c r="AQ5">
        <v>0</v>
      </c>
      <c r="AR5">
        <v>0.56065635775412226</v>
      </c>
      <c r="AS5">
        <v>4.2355154748486745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21.766862704698564</v>
      </c>
      <c r="BB5">
        <f t="shared" si="0"/>
        <v>498.97147951297114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85.827039221887944</v>
      </c>
      <c r="L6">
        <v>21.477921290238886</v>
      </c>
      <c r="M6">
        <v>0</v>
      </c>
      <c r="N6">
        <v>29.6101326304324</v>
      </c>
      <c r="O6">
        <v>49.691631195253962</v>
      </c>
      <c r="P6">
        <v>67.59639618372691</v>
      </c>
      <c r="Q6">
        <v>2.6708745564600287</v>
      </c>
      <c r="R6">
        <v>3.8401740429860571</v>
      </c>
      <c r="S6">
        <v>2.9848001479191302</v>
      </c>
      <c r="T6">
        <v>0</v>
      </c>
      <c r="U6">
        <v>220.56694983894445</v>
      </c>
      <c r="V6">
        <v>0</v>
      </c>
      <c r="W6">
        <v>5.0000404875607627</v>
      </c>
      <c r="X6">
        <v>11.99276376674943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13.633042956480899</v>
      </c>
      <c r="AL6">
        <v>0.64901685424945166</v>
      </c>
      <c r="AM6">
        <v>0</v>
      </c>
      <c r="AN6">
        <v>0</v>
      </c>
      <c r="AO6">
        <v>0</v>
      </c>
      <c r="AP6">
        <v>0.39032658735128362</v>
      </c>
      <c r="AQ6">
        <v>0</v>
      </c>
      <c r="AR6">
        <v>0.56065635775412226</v>
      </c>
      <c r="AS6">
        <v>4.2355154748486745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21.766400370580865</v>
      </c>
      <c r="BB6">
        <f t="shared" si="0"/>
        <v>498.96088122226354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85.939516845732214</v>
      </c>
      <c r="L7">
        <v>21.477921290238886</v>
      </c>
      <c r="M7">
        <v>0</v>
      </c>
      <c r="N7">
        <v>29.6101326304324</v>
      </c>
      <c r="O7">
        <v>49.691631195253962</v>
      </c>
      <c r="P7">
        <v>67.59639618372691</v>
      </c>
      <c r="Q7">
        <v>2.6708745564600287</v>
      </c>
      <c r="R7">
        <v>3.8401740429860571</v>
      </c>
      <c r="S7">
        <v>2.9848001479191302</v>
      </c>
      <c r="T7">
        <v>0</v>
      </c>
      <c r="U7">
        <v>220.56694983894445</v>
      </c>
      <c r="V7">
        <v>0</v>
      </c>
      <c r="W7">
        <v>5.0000404875607627</v>
      </c>
      <c r="X7">
        <v>11.99276376674943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13.633042956480899</v>
      </c>
      <c r="AL7">
        <v>0.64901685424945166</v>
      </c>
      <c r="AM7">
        <v>0</v>
      </c>
      <c r="AN7">
        <v>0</v>
      </c>
      <c r="AO7">
        <v>0</v>
      </c>
      <c r="AP7">
        <v>0.39032658735128362</v>
      </c>
      <c r="AQ7">
        <v>0</v>
      </c>
      <c r="AR7">
        <v>0.56065635775412226</v>
      </c>
      <c r="AS7">
        <v>4.2355154748486745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21.771101935257558</v>
      </c>
      <c r="BB7">
        <f t="shared" si="0"/>
        <v>499.06865728143111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85.928536026398532</v>
      </c>
      <c r="L8">
        <v>21.477921290238886</v>
      </c>
      <c r="M8">
        <v>0</v>
      </c>
      <c r="N8">
        <v>29.6101326304324</v>
      </c>
      <c r="O8">
        <v>49.691631195253962</v>
      </c>
      <c r="P8">
        <v>67.59639618372691</v>
      </c>
      <c r="Q8">
        <v>2.5888663640158627</v>
      </c>
      <c r="R8">
        <v>3.8401740429860571</v>
      </c>
      <c r="S8">
        <v>2.9848001479191302</v>
      </c>
      <c r="T8">
        <v>0</v>
      </c>
      <c r="U8">
        <v>220.56694983894445</v>
      </c>
      <c r="V8">
        <v>0</v>
      </c>
      <c r="W8">
        <v>5.0000404875607627</v>
      </c>
      <c r="X8">
        <v>11.99276376674943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13.633042956480899</v>
      </c>
      <c r="AL8">
        <v>0.64901685424945166</v>
      </c>
      <c r="AM8">
        <v>0</v>
      </c>
      <c r="AN8">
        <v>0</v>
      </c>
      <c r="AO8">
        <v>0</v>
      </c>
      <c r="AP8">
        <v>0.39032658735128362</v>
      </c>
      <c r="AQ8">
        <v>0</v>
      </c>
      <c r="AR8">
        <v>0.56065635775412226</v>
      </c>
      <c r="AS8">
        <v>4.2355154748486745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21.76721499456524</v>
      </c>
      <c r="BB8">
        <f t="shared" si="0"/>
        <v>498.97955521034561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85.939516845732214</v>
      </c>
      <c r="L9">
        <v>21.477921290238886</v>
      </c>
      <c r="M9">
        <v>0</v>
      </c>
      <c r="N9">
        <v>29.6101326304324</v>
      </c>
      <c r="O9">
        <v>49.691631195253962</v>
      </c>
      <c r="P9">
        <v>67.59639618372691</v>
      </c>
      <c r="Q9">
        <v>2.5888663640158627</v>
      </c>
      <c r="R9">
        <v>3.8401740429860571</v>
      </c>
      <c r="S9">
        <v>2.9848001479191302</v>
      </c>
      <c r="T9">
        <v>0</v>
      </c>
      <c r="U9">
        <v>220.56694983894445</v>
      </c>
      <c r="V9">
        <v>0</v>
      </c>
      <c r="W9">
        <v>5.0000404875607627</v>
      </c>
      <c r="X9">
        <v>11.99276376674943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13.633042956480899</v>
      </c>
      <c r="AL9">
        <v>0.64901685424945166</v>
      </c>
      <c r="AM9">
        <v>0</v>
      </c>
      <c r="AN9">
        <v>0</v>
      </c>
      <c r="AO9">
        <v>0</v>
      </c>
      <c r="AP9">
        <v>0.39032658735128362</v>
      </c>
      <c r="AQ9">
        <v>0</v>
      </c>
      <c r="AR9">
        <v>0.56065635775412226</v>
      </c>
      <c r="AS9">
        <v>4.2355154748486745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21.767673992813389</v>
      </c>
      <c r="BB9">
        <f t="shared" si="0"/>
        <v>498.9900770314311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85.928536026398532</v>
      </c>
      <c r="L10">
        <v>21.477921290238886</v>
      </c>
      <c r="M10">
        <v>0</v>
      </c>
      <c r="N10">
        <v>29.6101326304324</v>
      </c>
      <c r="O10">
        <v>49.691631195253962</v>
      </c>
      <c r="P10">
        <v>67.59639618372691</v>
      </c>
      <c r="Q10">
        <v>2.5888663640158627</v>
      </c>
      <c r="R10">
        <v>3.8401740429860571</v>
      </c>
      <c r="S10">
        <v>2.9848001479191302</v>
      </c>
      <c r="T10">
        <v>0</v>
      </c>
      <c r="U10">
        <v>220.56694983894445</v>
      </c>
      <c r="V10">
        <v>0</v>
      </c>
      <c r="W10">
        <v>5.0000404875607627</v>
      </c>
      <c r="X10">
        <v>11.99276376674943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13.633042956480899</v>
      </c>
      <c r="AL10">
        <v>0.64901685424945166</v>
      </c>
      <c r="AM10">
        <v>0</v>
      </c>
      <c r="AN10">
        <v>0</v>
      </c>
      <c r="AO10">
        <v>0</v>
      </c>
      <c r="AP10">
        <v>0.39032658735128362</v>
      </c>
      <c r="AQ10">
        <v>0</v>
      </c>
      <c r="AR10">
        <v>0.56065635775412226</v>
      </c>
      <c r="AS10">
        <v>4.2355154748486745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21.76721499456524</v>
      </c>
      <c r="BB10">
        <f t="shared" si="0"/>
        <v>498.97955521034561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85.939516845732214</v>
      </c>
      <c r="L11">
        <v>21.477921290238886</v>
      </c>
      <c r="M11">
        <v>0</v>
      </c>
      <c r="N11">
        <v>29.6101326304324</v>
      </c>
      <c r="O11">
        <v>49.691631195253962</v>
      </c>
      <c r="P11">
        <v>58.203659335594416</v>
      </c>
      <c r="Q11">
        <v>2.5888663640158627</v>
      </c>
      <c r="R11">
        <v>3.8401740429860571</v>
      </c>
      <c r="S11">
        <v>2.9848001479191302</v>
      </c>
      <c r="T11">
        <v>0</v>
      </c>
      <c r="U11">
        <v>220.56694983894445</v>
      </c>
      <c r="V11">
        <v>0</v>
      </c>
      <c r="W11">
        <v>5.0000404875607627</v>
      </c>
      <c r="X11">
        <v>11.99276376674943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13.633042956480899</v>
      </c>
      <c r="AL11">
        <v>0.64901685424945166</v>
      </c>
      <c r="AM11">
        <v>0</v>
      </c>
      <c r="AN11">
        <v>0</v>
      </c>
      <c r="AO11">
        <v>0</v>
      </c>
      <c r="AP11">
        <v>1.4311974869547066</v>
      </c>
      <c r="AQ11">
        <v>0</v>
      </c>
      <c r="AR11">
        <v>0.56065635775412226</v>
      </c>
      <c r="AS11">
        <v>1.2979805572949279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21.295777036611135</v>
      </c>
      <c r="BB11">
        <f t="shared" si="0"/>
        <v>488.1725731215505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85.928536026398532</v>
      </c>
      <c r="L12">
        <v>21.477921290238886</v>
      </c>
      <c r="M12">
        <v>0</v>
      </c>
      <c r="N12">
        <v>29.6101326304324</v>
      </c>
      <c r="O12">
        <v>49.691631195253962</v>
      </c>
      <c r="P12">
        <v>67.599018746115348</v>
      </c>
      <c r="Q12">
        <v>2.5888663640158627</v>
      </c>
      <c r="R12">
        <v>3.8401740429860571</v>
      </c>
      <c r="S12">
        <v>2.9848001479191302</v>
      </c>
      <c r="T12">
        <v>0</v>
      </c>
      <c r="U12">
        <v>220.56694983894445</v>
      </c>
      <c r="V12">
        <v>0</v>
      </c>
      <c r="W12">
        <v>5.0000404875607627</v>
      </c>
      <c r="X12">
        <v>11.99276376674943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13.633042956480899</v>
      </c>
      <c r="AL12">
        <v>0.64901685424945166</v>
      </c>
      <c r="AM12">
        <v>0</v>
      </c>
      <c r="AN12">
        <v>0</v>
      </c>
      <c r="AO12">
        <v>0</v>
      </c>
      <c r="AP12">
        <v>1.4311974869547066</v>
      </c>
      <c r="AQ12">
        <v>0</v>
      </c>
      <c r="AR12">
        <v>0.56065635775412226</v>
      </c>
      <c r="AS12">
        <v>1.2979805572949279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21.688044061722763</v>
      </c>
      <c r="BB12">
        <f t="shared" si="0"/>
        <v>497.16468468762628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85.939516845732214</v>
      </c>
      <c r="L13">
        <v>21.477921290238886</v>
      </c>
      <c r="M13">
        <v>0</v>
      </c>
      <c r="N13">
        <v>29.6101326304324</v>
      </c>
      <c r="O13">
        <v>49.691631195253962</v>
      </c>
      <c r="P13">
        <v>67.599018746115348</v>
      </c>
      <c r="Q13">
        <v>0.99968691296180334</v>
      </c>
      <c r="R13">
        <v>5.0605103371968685</v>
      </c>
      <c r="S13">
        <v>2.9848001479191302</v>
      </c>
      <c r="T13">
        <v>0</v>
      </c>
      <c r="U13">
        <v>220.56694983894445</v>
      </c>
      <c r="V13">
        <v>0</v>
      </c>
      <c r="W13">
        <v>5.0000404875607627</v>
      </c>
      <c r="X13">
        <v>11.99276376674943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13.633042956480899</v>
      </c>
      <c r="AL13">
        <v>0.64901685424945166</v>
      </c>
      <c r="AM13">
        <v>0</v>
      </c>
      <c r="AN13">
        <v>0</v>
      </c>
      <c r="AO13">
        <v>0</v>
      </c>
      <c r="AP13">
        <v>1.4311974869547066</v>
      </c>
      <c r="AQ13">
        <v>0</v>
      </c>
      <c r="AR13">
        <v>0.56065635775412226</v>
      </c>
      <c r="AS13">
        <v>1.2979805572949279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21.673085416014864</v>
      </c>
      <c r="BB13">
        <f t="shared" si="0"/>
        <v>496.82178099582467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85.928536026398532</v>
      </c>
      <c r="L14">
        <v>21.477921290238886</v>
      </c>
      <c r="M14">
        <v>0</v>
      </c>
      <c r="N14">
        <v>29.6101326304324</v>
      </c>
      <c r="O14">
        <v>49.691631195253962</v>
      </c>
      <c r="P14">
        <v>67.599018746115348</v>
      </c>
      <c r="Q14">
        <v>0.99968691296180334</v>
      </c>
      <c r="R14">
        <v>5.0605103371968685</v>
      </c>
      <c r="S14">
        <v>2.9848001479191302</v>
      </c>
      <c r="T14">
        <v>0</v>
      </c>
      <c r="U14">
        <v>220.56694983894445</v>
      </c>
      <c r="V14">
        <v>0</v>
      </c>
      <c r="W14">
        <v>5.0000404875607627</v>
      </c>
      <c r="X14">
        <v>11.99276376674943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13.633042956480899</v>
      </c>
      <c r="AL14">
        <v>0.64901685424945166</v>
      </c>
      <c r="AM14">
        <v>0</v>
      </c>
      <c r="AN14">
        <v>0</v>
      </c>
      <c r="AO14">
        <v>0</v>
      </c>
      <c r="AP14">
        <v>1.4311974869547066</v>
      </c>
      <c r="AQ14">
        <v>0</v>
      </c>
      <c r="AR14">
        <v>0.56065635775412226</v>
      </c>
      <c r="AS14">
        <v>1.2979805572949279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21.672626417766715</v>
      </c>
      <c r="BB14">
        <f t="shared" si="0"/>
        <v>496.81125917473906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85.939516845732214</v>
      </c>
      <c r="L15">
        <v>21.477921290238886</v>
      </c>
      <c r="M15">
        <v>0</v>
      </c>
      <c r="N15">
        <v>29.6101326304324</v>
      </c>
      <c r="O15">
        <v>49.691631195253962</v>
      </c>
      <c r="P15">
        <v>67.59639618372691</v>
      </c>
      <c r="Q15">
        <v>2.5888663640158627</v>
      </c>
      <c r="R15">
        <v>5.0605103371968685</v>
      </c>
      <c r="S15">
        <v>2.9848001479191302</v>
      </c>
      <c r="T15">
        <v>0</v>
      </c>
      <c r="U15">
        <v>220.56694983894445</v>
      </c>
      <c r="V15">
        <v>0</v>
      </c>
      <c r="W15">
        <v>5.0000404875607627</v>
      </c>
      <c r="X15">
        <v>11.99276376674943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13.633042956480899</v>
      </c>
      <c r="AL15">
        <v>0.64901685424945166</v>
      </c>
      <c r="AM15">
        <v>0</v>
      </c>
      <c r="AN15">
        <v>0</v>
      </c>
      <c r="AO15">
        <v>0</v>
      </c>
      <c r="AP15">
        <v>0.39032658735128362</v>
      </c>
      <c r="AQ15">
        <v>0</v>
      </c>
      <c r="AR15">
        <v>0.84098466917136294</v>
      </c>
      <c r="AS15">
        <v>1.2979805572949279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21.707612813774894</v>
      </c>
      <c r="BB15">
        <f t="shared" si="0"/>
        <v>497.61326789854394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85.928536026398532</v>
      </c>
      <c r="L16">
        <v>21.477921290238886</v>
      </c>
      <c r="M16">
        <v>0</v>
      </c>
      <c r="N16">
        <v>29.6101326304324</v>
      </c>
      <c r="O16">
        <v>49.691631195253962</v>
      </c>
      <c r="P16">
        <v>67.59639618372691</v>
      </c>
      <c r="Q16">
        <v>2.5888663640158627</v>
      </c>
      <c r="R16">
        <v>5.0605103371968685</v>
      </c>
      <c r="S16">
        <v>2.9848001479191302</v>
      </c>
      <c r="T16">
        <v>0</v>
      </c>
      <c r="U16">
        <v>220.56694983894445</v>
      </c>
      <c r="V16">
        <v>0</v>
      </c>
      <c r="W16">
        <v>5.0000404875607627</v>
      </c>
      <c r="X16">
        <v>11.99276376674943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13.633042956480899</v>
      </c>
      <c r="AL16">
        <v>0.64901685424945166</v>
      </c>
      <c r="AM16">
        <v>0</v>
      </c>
      <c r="AN16">
        <v>0</v>
      </c>
      <c r="AO16">
        <v>0</v>
      </c>
      <c r="AP16">
        <v>0.39032658735128362</v>
      </c>
      <c r="AQ16">
        <v>0</v>
      </c>
      <c r="AR16">
        <v>0.84098466917136294</v>
      </c>
      <c r="AS16">
        <v>1.2979805572949279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21.707153815526745</v>
      </c>
      <c r="BB16">
        <f t="shared" si="0"/>
        <v>497.60274607745845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85.939516845732214</v>
      </c>
      <c r="L17">
        <v>21.477921290238886</v>
      </c>
      <c r="M17">
        <v>0</v>
      </c>
      <c r="N17">
        <v>29.6101326304324</v>
      </c>
      <c r="O17">
        <v>49.691631195253962</v>
      </c>
      <c r="P17">
        <v>67.59639618372691</v>
      </c>
      <c r="Q17">
        <v>2.5888663640158627</v>
      </c>
      <c r="R17">
        <v>5.0605103371968685</v>
      </c>
      <c r="S17">
        <v>2.9848001479191302</v>
      </c>
      <c r="T17">
        <v>0</v>
      </c>
      <c r="U17">
        <v>220.56694983894445</v>
      </c>
      <c r="V17">
        <v>0</v>
      </c>
      <c r="W17">
        <v>5.0000404875607627</v>
      </c>
      <c r="X17">
        <v>11.99276376674943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13.633042956480899</v>
      </c>
      <c r="AL17">
        <v>0.64901685424945166</v>
      </c>
      <c r="AM17">
        <v>0</v>
      </c>
      <c r="AN17">
        <v>0</v>
      </c>
      <c r="AO17">
        <v>0</v>
      </c>
      <c r="AP17">
        <v>0.39032658735128362</v>
      </c>
      <c r="AQ17">
        <v>0</v>
      </c>
      <c r="AR17">
        <v>0.56065635775412226</v>
      </c>
      <c r="AS17">
        <v>1.2979805572949279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21.695895090357656</v>
      </c>
      <c r="BB17">
        <f t="shared" si="0"/>
        <v>497.34465731054399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85.928536026398532</v>
      </c>
      <c r="L18">
        <v>21.477921290238886</v>
      </c>
      <c r="M18">
        <v>0</v>
      </c>
      <c r="N18">
        <v>29.6101326304324</v>
      </c>
      <c r="O18">
        <v>49.691631195253962</v>
      </c>
      <c r="P18">
        <v>67.59639618372691</v>
      </c>
      <c r="Q18">
        <v>2.5888663640158627</v>
      </c>
      <c r="R18">
        <v>5.0605103371968685</v>
      </c>
      <c r="S18">
        <v>2.9848001479191302</v>
      </c>
      <c r="T18">
        <v>0</v>
      </c>
      <c r="U18">
        <v>220.56694983894445</v>
      </c>
      <c r="V18">
        <v>0</v>
      </c>
      <c r="W18">
        <v>5.0000404875607627</v>
      </c>
      <c r="X18">
        <v>11.99276376674943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13.633042956480899</v>
      </c>
      <c r="AL18">
        <v>0.64901685424945166</v>
      </c>
      <c r="AM18">
        <v>0</v>
      </c>
      <c r="AN18">
        <v>0</v>
      </c>
      <c r="AO18">
        <v>0</v>
      </c>
      <c r="AP18">
        <v>0.39032658735128362</v>
      </c>
      <c r="AQ18">
        <v>0</v>
      </c>
      <c r="AR18">
        <v>0.56065635775412226</v>
      </c>
      <c r="AS18">
        <v>1.2979805572949279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21.695436092109507</v>
      </c>
      <c r="BB18">
        <f t="shared" si="0"/>
        <v>497.3341354894585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85.939516845732214</v>
      </c>
      <c r="L19">
        <v>21.560514004187397</v>
      </c>
      <c r="M19">
        <v>0</v>
      </c>
      <c r="N19">
        <v>29.6101326304324</v>
      </c>
      <c r="O19">
        <v>49.691631195253962</v>
      </c>
      <c r="P19">
        <v>67.59639618372691</v>
      </c>
      <c r="Q19">
        <v>2.7342435159803475</v>
      </c>
      <c r="R19">
        <v>4.7385808323886147</v>
      </c>
      <c r="S19">
        <v>3.2152794621635996</v>
      </c>
      <c r="T19">
        <v>0</v>
      </c>
      <c r="U19">
        <v>220.56694983894445</v>
      </c>
      <c r="V19">
        <v>0</v>
      </c>
      <c r="W19">
        <v>5.0835484706515475</v>
      </c>
      <c r="X19">
        <v>12.211952660658687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13.633042956480899</v>
      </c>
      <c r="AL19">
        <v>0.64901685424945166</v>
      </c>
      <c r="AM19">
        <v>0</v>
      </c>
      <c r="AN19">
        <v>0</v>
      </c>
      <c r="AO19">
        <v>0</v>
      </c>
      <c r="AP19">
        <v>0.39032658735128362</v>
      </c>
      <c r="AQ19">
        <v>0</v>
      </c>
      <c r="AR19">
        <v>0.84098466917136294</v>
      </c>
      <c r="AS19">
        <v>1.2979805572949279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21.7259720656631</v>
      </c>
      <c r="BB19">
        <f t="shared" si="0"/>
        <v>498.03412519900496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82.790290107926083</v>
      </c>
      <c r="L20">
        <v>21.560514004187397</v>
      </c>
      <c r="M20">
        <v>0</v>
      </c>
      <c r="N20">
        <v>29.6101326304324</v>
      </c>
      <c r="O20">
        <v>49.691631195253962</v>
      </c>
      <c r="P20">
        <v>67.59639618372691</v>
      </c>
      <c r="Q20">
        <v>2.7342435159803475</v>
      </c>
      <c r="R20">
        <v>3.310013197471346</v>
      </c>
      <c r="S20">
        <v>2.2853011179446141</v>
      </c>
      <c r="T20">
        <v>0</v>
      </c>
      <c r="U20">
        <v>220.56694983894445</v>
      </c>
      <c r="V20">
        <v>0</v>
      </c>
      <c r="W20">
        <v>5.0835484706515475</v>
      </c>
      <c r="X20">
        <v>12.211952660658687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13.633042956480899</v>
      </c>
      <c r="AL20">
        <v>0.64901685424945166</v>
      </c>
      <c r="AM20">
        <v>0</v>
      </c>
      <c r="AN20">
        <v>0</v>
      </c>
      <c r="AO20">
        <v>0</v>
      </c>
      <c r="AP20">
        <v>0.39032658735128362</v>
      </c>
      <c r="AQ20">
        <v>0</v>
      </c>
      <c r="AR20">
        <v>0.84098466917136294</v>
      </c>
      <c r="AS20">
        <v>1.2979805572949279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21.495747166094908</v>
      </c>
      <c r="BB20">
        <f t="shared" si="0"/>
        <v>492.75657738163079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82.802151661077474</v>
      </c>
      <c r="L21">
        <v>21.560514004187397</v>
      </c>
      <c r="M21">
        <v>0</v>
      </c>
      <c r="N21">
        <v>29.6101326304324</v>
      </c>
      <c r="O21">
        <v>49.691631195253962</v>
      </c>
      <c r="P21">
        <v>67.59639618372691</v>
      </c>
      <c r="Q21">
        <v>2.7342435159803475</v>
      </c>
      <c r="R21">
        <v>3.310013197471346</v>
      </c>
      <c r="S21">
        <v>2.0840458231838852</v>
      </c>
      <c r="T21">
        <v>0</v>
      </c>
      <c r="U21">
        <v>220.56694983894445</v>
      </c>
      <c r="V21">
        <v>0</v>
      </c>
      <c r="W21">
        <v>5.0835484706515475</v>
      </c>
      <c r="X21">
        <v>12.211952660658687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13.633042956480899</v>
      </c>
      <c r="AL21">
        <v>0.64901685424945166</v>
      </c>
      <c r="AM21">
        <v>0</v>
      </c>
      <c r="AN21">
        <v>0</v>
      </c>
      <c r="AO21">
        <v>0</v>
      </c>
      <c r="AP21">
        <v>0.39032658735128362</v>
      </c>
      <c r="AQ21">
        <v>0</v>
      </c>
      <c r="AR21">
        <v>0.84098466917136294</v>
      </c>
      <c r="AS21">
        <v>1.2979805572949279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21.487830507695634</v>
      </c>
      <c r="BB21">
        <f t="shared" si="0"/>
        <v>492.57510029842069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82.790290107926083</v>
      </c>
      <c r="L22">
        <v>21.560514004187397</v>
      </c>
      <c r="M22">
        <v>0</v>
      </c>
      <c r="N22">
        <v>29.6101326304324</v>
      </c>
      <c r="O22">
        <v>49.691631195253962</v>
      </c>
      <c r="P22">
        <v>67.59639618372691</v>
      </c>
      <c r="Q22">
        <v>2.7342435159803475</v>
      </c>
      <c r="R22">
        <v>3.310013197471346</v>
      </c>
      <c r="S22">
        <v>2.0840458231838852</v>
      </c>
      <c r="T22">
        <v>0</v>
      </c>
      <c r="U22">
        <v>220.56694983894445</v>
      </c>
      <c r="V22">
        <v>0</v>
      </c>
      <c r="W22">
        <v>5.0835484706515475</v>
      </c>
      <c r="X22">
        <v>12.211952660658687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13.633042956480899</v>
      </c>
      <c r="AL22">
        <v>0.64901685424945166</v>
      </c>
      <c r="AM22">
        <v>0</v>
      </c>
      <c r="AN22">
        <v>0</v>
      </c>
      <c r="AO22">
        <v>0</v>
      </c>
      <c r="AP22">
        <v>0.39032658735128362</v>
      </c>
      <c r="AQ22">
        <v>0</v>
      </c>
      <c r="AR22">
        <v>0.84098466917136294</v>
      </c>
      <c r="AS22">
        <v>1.2979805572949279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21.487334694773907</v>
      </c>
      <c r="BB22">
        <f t="shared" si="0"/>
        <v>492.56373455819113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79.971673126411687</v>
      </c>
      <c r="L23">
        <v>20.997417654184332</v>
      </c>
      <c r="M23">
        <v>0</v>
      </c>
      <c r="N23">
        <v>29.6101326304324</v>
      </c>
      <c r="O23">
        <v>49.691631195253962</v>
      </c>
      <c r="P23">
        <v>67.599018746115348</v>
      </c>
      <c r="Q23">
        <v>0.99968691296180334</v>
      </c>
      <c r="R23">
        <v>2.9990607388854098</v>
      </c>
      <c r="S23">
        <v>1.9993738259236067</v>
      </c>
      <c r="T23">
        <v>0</v>
      </c>
      <c r="U23">
        <v>220.56694983894445</v>
      </c>
      <c r="V23">
        <v>0</v>
      </c>
      <c r="W23">
        <v>5.0835484706515475</v>
      </c>
      <c r="X23">
        <v>12.211952660658687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13.633042956480899</v>
      </c>
      <c r="AL23">
        <v>0.64901685424945166</v>
      </c>
      <c r="AM23">
        <v>0</v>
      </c>
      <c r="AN23">
        <v>0</v>
      </c>
      <c r="AO23">
        <v>0</v>
      </c>
      <c r="AP23">
        <v>0.39032658735128362</v>
      </c>
      <c r="AQ23">
        <v>0</v>
      </c>
      <c r="AR23">
        <v>0.98114882487998323</v>
      </c>
      <c r="AS23">
        <v>1.2979805572949279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21.262905994072394</v>
      </c>
      <c r="BB23">
        <f t="shared" si="0"/>
        <v>487.41905558660739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79.971673126411687</v>
      </c>
      <c r="L24">
        <v>20.997417654184332</v>
      </c>
      <c r="M24">
        <v>0</v>
      </c>
      <c r="N24">
        <v>29.6101326304324</v>
      </c>
      <c r="O24">
        <v>49.691631195253962</v>
      </c>
      <c r="P24">
        <v>67.599018746115348</v>
      </c>
      <c r="Q24">
        <v>0.99968691296180334</v>
      </c>
      <c r="R24">
        <v>10.120250590435843</v>
      </c>
      <c r="S24">
        <v>1.9993738259236067</v>
      </c>
      <c r="T24">
        <v>0</v>
      </c>
      <c r="U24">
        <v>220.56694983894445</v>
      </c>
      <c r="V24">
        <v>0.87771060099388476</v>
      </c>
      <c r="W24">
        <v>5.3728058087041797</v>
      </c>
      <c r="X24">
        <v>26.069714047171779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0.89874423199749531</v>
      </c>
      <c r="AI24">
        <v>0</v>
      </c>
      <c r="AJ24">
        <v>0</v>
      </c>
      <c r="AK24">
        <v>13.633042956480899</v>
      </c>
      <c r="AL24">
        <v>0.64901685424945166</v>
      </c>
      <c r="AM24">
        <v>0</v>
      </c>
      <c r="AN24">
        <v>0</v>
      </c>
      <c r="AO24">
        <v>0</v>
      </c>
      <c r="AP24">
        <v>0.39032658735128362</v>
      </c>
      <c r="AQ24">
        <v>0</v>
      </c>
      <c r="AR24">
        <v>0.98114882487998323</v>
      </c>
      <c r="AS24">
        <v>1.2979805572949279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22.226172924573088</v>
      </c>
      <c r="BB24">
        <f t="shared" si="0"/>
        <v>509.50045206521446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99.96953748452718</v>
      </c>
      <c r="L25">
        <v>20.997417654184332</v>
      </c>
      <c r="M25">
        <v>0</v>
      </c>
      <c r="N25">
        <v>29.6101326304324</v>
      </c>
      <c r="O25">
        <v>49.691631195253962</v>
      </c>
      <c r="P25">
        <v>67.599018746115348</v>
      </c>
      <c r="Q25">
        <v>0.99968691296180334</v>
      </c>
      <c r="R25">
        <v>10.601988846764838</v>
      </c>
      <c r="S25">
        <v>1.9993738259236067</v>
      </c>
      <c r="T25">
        <v>0</v>
      </c>
      <c r="U25">
        <v>220.56694983894445</v>
      </c>
      <c r="V25">
        <v>4.7886193781230322</v>
      </c>
      <c r="W25">
        <v>12.30155498996892</v>
      </c>
      <c r="X25">
        <v>26.069714047171779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5.0523996772072639</v>
      </c>
      <c r="AI25">
        <v>0</v>
      </c>
      <c r="AJ25">
        <v>0</v>
      </c>
      <c r="AK25">
        <v>13.633042956480899</v>
      </c>
      <c r="AL25">
        <v>0.64901685424945166</v>
      </c>
      <c r="AM25">
        <v>0</v>
      </c>
      <c r="AN25">
        <v>0</v>
      </c>
      <c r="AO25">
        <v>0</v>
      </c>
      <c r="AP25">
        <v>0.39032658735128362</v>
      </c>
      <c r="AQ25">
        <v>0</v>
      </c>
      <c r="AR25">
        <v>0.98114882487998323</v>
      </c>
      <c r="AS25">
        <v>1.2979805572949279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23.708940814127505</v>
      </c>
      <c r="BB25">
        <f t="shared" si="0"/>
        <v>543.49060019370813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164.62090334269158</v>
      </c>
      <c r="L26">
        <v>20.997530372903341</v>
      </c>
      <c r="M26">
        <v>0</v>
      </c>
      <c r="N26">
        <v>29.6101326304324</v>
      </c>
      <c r="O26">
        <v>49.691631195253962</v>
      </c>
      <c r="P26">
        <v>67.599018746115348</v>
      </c>
      <c r="Q26">
        <v>5.474485493633896</v>
      </c>
      <c r="R26">
        <v>10.601988846764838</v>
      </c>
      <c r="S26">
        <v>6.6103297850135672</v>
      </c>
      <c r="T26">
        <v>0</v>
      </c>
      <c r="U26">
        <v>220.56694983894445</v>
      </c>
      <c r="V26">
        <v>4.7902316844082655</v>
      </c>
      <c r="W26">
        <v>12.304320601127111</v>
      </c>
      <c r="X26">
        <v>26.069714047171779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1.3190179995825506</v>
      </c>
      <c r="AF26">
        <v>0</v>
      </c>
      <c r="AG26">
        <v>0</v>
      </c>
      <c r="AH26">
        <v>5.1009802711333752</v>
      </c>
      <c r="AI26">
        <v>0</v>
      </c>
      <c r="AJ26">
        <v>0</v>
      </c>
      <c r="AK26">
        <v>13.633042956480899</v>
      </c>
      <c r="AL26">
        <v>0.64901685424945166</v>
      </c>
      <c r="AM26">
        <v>0</v>
      </c>
      <c r="AN26">
        <v>0</v>
      </c>
      <c r="AO26">
        <v>0</v>
      </c>
      <c r="AP26">
        <v>0.39032658735128362</v>
      </c>
      <c r="AQ26">
        <v>0</v>
      </c>
      <c r="AR26">
        <v>0.98114882487998323</v>
      </c>
      <c r="AS26">
        <v>1.2979805572949279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26.848505776561066</v>
      </c>
      <c r="BB26">
        <f t="shared" si="0"/>
        <v>615.46024485887199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164.62005047027881</v>
      </c>
      <c r="L27">
        <v>65.31993652233237</v>
      </c>
      <c r="M27">
        <v>0</v>
      </c>
      <c r="N27">
        <v>29.6101326304324</v>
      </c>
      <c r="O27">
        <v>49.691631195253962</v>
      </c>
      <c r="P27">
        <v>67.599018746115348</v>
      </c>
      <c r="Q27">
        <v>5.474485493633896</v>
      </c>
      <c r="R27">
        <v>10.594105167280759</v>
      </c>
      <c r="S27">
        <v>6.6103297850135672</v>
      </c>
      <c r="T27">
        <v>0</v>
      </c>
      <c r="U27">
        <v>220.56694983894445</v>
      </c>
      <c r="V27">
        <v>4.4163236527761658</v>
      </c>
      <c r="W27">
        <v>11.783934456418432</v>
      </c>
      <c r="X27">
        <v>24.974068878922509</v>
      </c>
      <c r="Y27">
        <v>0</v>
      </c>
      <c r="Z27">
        <v>0</v>
      </c>
      <c r="AA27">
        <v>0</v>
      </c>
      <c r="AB27">
        <v>0</v>
      </c>
      <c r="AC27">
        <v>0.71992939229805875</v>
      </c>
      <c r="AD27">
        <v>0</v>
      </c>
      <c r="AE27">
        <v>4.2208578058860358</v>
      </c>
      <c r="AF27">
        <v>0</v>
      </c>
      <c r="AG27">
        <v>0</v>
      </c>
      <c r="AH27">
        <v>11.99944900626174</v>
      </c>
      <c r="AI27">
        <v>0</v>
      </c>
      <c r="AJ27">
        <v>0</v>
      </c>
      <c r="AK27">
        <v>13.633042956480899</v>
      </c>
      <c r="AL27">
        <v>0.64901685424945166</v>
      </c>
      <c r="AM27">
        <v>0</v>
      </c>
      <c r="AN27">
        <v>0</v>
      </c>
      <c r="AO27">
        <v>0</v>
      </c>
      <c r="AP27">
        <v>0.39032658735128362</v>
      </c>
      <c r="AQ27">
        <v>0</v>
      </c>
      <c r="AR27">
        <v>1.1213127155082445</v>
      </c>
      <c r="AS27">
        <v>1.3662952118555622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29.066098049952856</v>
      </c>
      <c r="BB27">
        <f t="shared" si="0"/>
        <v>666.29509931734117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159.9134548763349</v>
      </c>
      <c r="L28">
        <v>65.32012130571745</v>
      </c>
      <c r="M28">
        <v>0</v>
      </c>
      <c r="N28">
        <v>29.6101326304324</v>
      </c>
      <c r="O28">
        <v>49.691631195253962</v>
      </c>
      <c r="P28">
        <v>67.599018746115348</v>
      </c>
      <c r="Q28">
        <v>5.4800002135913299</v>
      </c>
      <c r="R28">
        <v>10.594023711271245</v>
      </c>
      <c r="S28">
        <v>6.6115570346939858</v>
      </c>
      <c r="T28">
        <v>0</v>
      </c>
      <c r="U28">
        <v>220.56694983894445</v>
      </c>
      <c r="V28">
        <v>4.4680210880917848</v>
      </c>
      <c r="W28">
        <v>11.781363489003445</v>
      </c>
      <c r="X28">
        <v>24.973879190281142</v>
      </c>
      <c r="Y28">
        <v>0</v>
      </c>
      <c r="Z28">
        <v>0</v>
      </c>
      <c r="AA28">
        <v>0</v>
      </c>
      <c r="AB28">
        <v>0</v>
      </c>
      <c r="AC28">
        <v>2.4870290216030058</v>
      </c>
      <c r="AD28">
        <v>0</v>
      </c>
      <c r="AE28">
        <v>4.2208578058860358</v>
      </c>
      <c r="AF28">
        <v>0</v>
      </c>
      <c r="AG28">
        <v>0</v>
      </c>
      <c r="AH28">
        <v>17.999173509392612</v>
      </c>
      <c r="AI28">
        <v>0</v>
      </c>
      <c r="AJ28">
        <v>0</v>
      </c>
      <c r="AK28">
        <v>13.633042956480899</v>
      </c>
      <c r="AL28">
        <v>0.64901685424945166</v>
      </c>
      <c r="AM28">
        <v>0</v>
      </c>
      <c r="AN28">
        <v>0</v>
      </c>
      <c r="AO28">
        <v>0</v>
      </c>
      <c r="AP28">
        <v>0.39032658735128362</v>
      </c>
      <c r="AQ28">
        <v>0</v>
      </c>
      <c r="AR28">
        <v>1.1213127155082445</v>
      </c>
      <c r="AS28">
        <v>1.3662952118555622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29.196347293650035</v>
      </c>
      <c r="BB28">
        <f t="shared" si="0"/>
        <v>669.28086068840844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164.62070747243618</v>
      </c>
      <c r="L29">
        <v>65.320293293612835</v>
      </c>
      <c r="M29">
        <v>0</v>
      </c>
      <c r="N29">
        <v>29.6101326304324</v>
      </c>
      <c r="O29">
        <v>49.691631195253962</v>
      </c>
      <c r="P29">
        <v>67.599018746115348</v>
      </c>
      <c r="Q29">
        <v>4.5060234555447733</v>
      </c>
      <c r="R29">
        <v>10.594023711271245</v>
      </c>
      <c r="S29">
        <v>6.6050813775327732</v>
      </c>
      <c r="T29">
        <v>0</v>
      </c>
      <c r="U29">
        <v>220.56694983894445</v>
      </c>
      <c r="V29">
        <v>4.8210381324721796</v>
      </c>
      <c r="W29">
        <v>11.781363489003445</v>
      </c>
      <c r="X29">
        <v>24.973879190281142</v>
      </c>
      <c r="Y29">
        <v>0</v>
      </c>
      <c r="Z29">
        <v>0.27931252348152785</v>
      </c>
      <c r="AA29">
        <v>0.9628664975996658</v>
      </c>
      <c r="AB29">
        <v>0.85751543894802751</v>
      </c>
      <c r="AC29">
        <v>4.9789664461490295</v>
      </c>
      <c r="AD29">
        <v>0</v>
      </c>
      <c r="AE29">
        <v>8.4417158707994151</v>
      </c>
      <c r="AF29">
        <v>0</v>
      </c>
      <c r="AG29">
        <v>0</v>
      </c>
      <c r="AH29">
        <v>23.99889801252348</v>
      </c>
      <c r="AI29">
        <v>0</v>
      </c>
      <c r="AJ29">
        <v>0</v>
      </c>
      <c r="AK29">
        <v>13.633042956480899</v>
      </c>
      <c r="AL29">
        <v>0.64901685424945166</v>
      </c>
      <c r="AM29">
        <v>0</v>
      </c>
      <c r="AN29">
        <v>0</v>
      </c>
      <c r="AO29">
        <v>0</v>
      </c>
      <c r="AP29">
        <v>0.39032658735128362</v>
      </c>
      <c r="AQ29">
        <v>0</v>
      </c>
      <c r="AR29">
        <v>1.1213127155082445</v>
      </c>
      <c r="AS29">
        <v>1.3662952118555622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29.986041406879991</v>
      </c>
      <c r="BB29">
        <f t="shared" si="0"/>
        <v>687.38337024096722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164.62070747243618</v>
      </c>
      <c r="L30">
        <v>65.320293293612835</v>
      </c>
      <c r="M30">
        <v>0</v>
      </c>
      <c r="N30">
        <v>29.6101326304324</v>
      </c>
      <c r="O30">
        <v>49.691631195253962</v>
      </c>
      <c r="P30">
        <v>67.599018746115348</v>
      </c>
      <c r="Q30">
        <v>5.4803007227534675</v>
      </c>
      <c r="R30">
        <v>10.594023711271245</v>
      </c>
      <c r="S30">
        <v>6.6050813775327732</v>
      </c>
      <c r="T30">
        <v>0</v>
      </c>
      <c r="U30">
        <v>220.56694983894445</v>
      </c>
      <c r="V30">
        <v>4.8210381324721796</v>
      </c>
      <c r="W30">
        <v>11.781363489003445</v>
      </c>
      <c r="X30">
        <v>24.973879190281142</v>
      </c>
      <c r="Y30">
        <v>0</v>
      </c>
      <c r="Z30">
        <v>1.815531402629931</v>
      </c>
      <c r="AA30">
        <v>3.5505700939261109</v>
      </c>
      <c r="AB30">
        <v>4.1160740037570447</v>
      </c>
      <c r="AC30">
        <v>4.9789664461490295</v>
      </c>
      <c r="AD30">
        <v>2.2055787789605508</v>
      </c>
      <c r="AE30">
        <v>12.702144247756211</v>
      </c>
      <c r="AF30">
        <v>0</v>
      </c>
      <c r="AG30">
        <v>0</v>
      </c>
      <c r="AH30">
        <v>23.99889801252348</v>
      </c>
      <c r="AI30">
        <v>0.98142425485284912</v>
      </c>
      <c r="AJ30">
        <v>0</v>
      </c>
      <c r="AK30">
        <v>13.633042956480899</v>
      </c>
      <c r="AL30">
        <v>0.64901685424945166</v>
      </c>
      <c r="AM30">
        <v>1.3412697434773533</v>
      </c>
      <c r="AN30">
        <v>0</v>
      </c>
      <c r="AO30">
        <v>0</v>
      </c>
      <c r="AP30">
        <v>0.39032658735128362</v>
      </c>
      <c r="AQ30">
        <v>0</v>
      </c>
      <c r="AR30">
        <v>1.1213127155082445</v>
      </c>
      <c r="AS30">
        <v>1.3662952118555622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30.702721612380728</v>
      </c>
      <c r="BB30">
        <f t="shared" si="0"/>
        <v>703.81214949720675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164.62070747243618</v>
      </c>
      <c r="L31">
        <v>65.320293293612835</v>
      </c>
      <c r="M31">
        <v>0</v>
      </c>
      <c r="N31">
        <v>29.6101326304324</v>
      </c>
      <c r="O31">
        <v>49.691631195253962</v>
      </c>
      <c r="P31">
        <v>67.599018746115348</v>
      </c>
      <c r="Q31">
        <v>5.4803007227534675</v>
      </c>
      <c r="R31">
        <v>10.594023711271245</v>
      </c>
      <c r="S31">
        <v>6.6050813775327732</v>
      </c>
      <c r="T31">
        <v>0</v>
      </c>
      <c r="U31">
        <v>220.56694983894445</v>
      </c>
      <c r="V31">
        <v>4.8210381324721796</v>
      </c>
      <c r="W31">
        <v>11.405996431937972</v>
      </c>
      <c r="X31">
        <v>24.973879190281142</v>
      </c>
      <c r="Y31">
        <v>0</v>
      </c>
      <c r="Z31">
        <v>3.3282880192026716</v>
      </c>
      <c r="AA31">
        <v>4.5238675036526823</v>
      </c>
      <c r="AB31">
        <v>6.7778019386349388</v>
      </c>
      <c r="AC31">
        <v>4.9789664461490295</v>
      </c>
      <c r="AD31">
        <v>3.9021780589647252</v>
      </c>
      <c r="AE31">
        <v>12.706101408474224</v>
      </c>
      <c r="AF31">
        <v>0</v>
      </c>
      <c r="AG31">
        <v>0</v>
      </c>
      <c r="AH31">
        <v>29.998622515654347</v>
      </c>
      <c r="AI31">
        <v>4.2528386966186593</v>
      </c>
      <c r="AJ31">
        <v>0</v>
      </c>
      <c r="AK31">
        <v>13.633042956480899</v>
      </c>
      <c r="AL31">
        <v>0.64901685424945166</v>
      </c>
      <c r="AM31">
        <v>2.703068958046337</v>
      </c>
      <c r="AN31">
        <v>0</v>
      </c>
      <c r="AO31">
        <v>0</v>
      </c>
      <c r="AP31">
        <v>0.39032658735128362</v>
      </c>
      <c r="AQ31">
        <v>0</v>
      </c>
      <c r="AR31">
        <v>1.1213127155082445</v>
      </c>
      <c r="AS31">
        <v>2.0494428177833433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31.446304199588241</v>
      </c>
      <c r="BB31">
        <f t="shared" si="0"/>
        <v>720.85762402022658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164.62070747243618</v>
      </c>
      <c r="L32">
        <v>65.320293293612835</v>
      </c>
      <c r="M32">
        <v>0</v>
      </c>
      <c r="N32">
        <v>29.6101326304324</v>
      </c>
      <c r="O32">
        <v>49.691631195253962</v>
      </c>
      <c r="P32">
        <v>67.599018746115348</v>
      </c>
      <c r="Q32">
        <v>5.4803007227534675</v>
      </c>
      <c r="R32">
        <v>10.594023711271245</v>
      </c>
      <c r="S32">
        <v>6.6050813775327732</v>
      </c>
      <c r="T32">
        <v>0</v>
      </c>
      <c r="U32">
        <v>220.56694983894445</v>
      </c>
      <c r="V32">
        <v>4.8210381324721796</v>
      </c>
      <c r="W32">
        <v>11.405996431937972</v>
      </c>
      <c r="X32">
        <v>24.973879190281142</v>
      </c>
      <c r="Y32">
        <v>0</v>
      </c>
      <c r="Z32">
        <v>3.3282880192026716</v>
      </c>
      <c r="AA32">
        <v>7.1348403840534331</v>
      </c>
      <c r="AB32">
        <v>6.7778019386349388</v>
      </c>
      <c r="AC32">
        <v>4.9789664461490295</v>
      </c>
      <c r="AD32">
        <v>4.6826135671049887</v>
      </c>
      <c r="AE32">
        <v>12.706101408474224</v>
      </c>
      <c r="AF32">
        <v>0</v>
      </c>
      <c r="AG32">
        <v>0</v>
      </c>
      <c r="AH32">
        <v>29.998622515654347</v>
      </c>
      <c r="AI32">
        <v>4.2528386966186593</v>
      </c>
      <c r="AJ32">
        <v>0</v>
      </c>
      <c r="AK32">
        <v>13.633042956480899</v>
      </c>
      <c r="AL32">
        <v>0.64901685424945166</v>
      </c>
      <c r="AM32">
        <v>4.0648684316426626</v>
      </c>
      <c r="AN32">
        <v>0</v>
      </c>
      <c r="AO32">
        <v>0</v>
      </c>
      <c r="AP32">
        <v>0.39032658735128362</v>
      </c>
      <c r="AQ32">
        <v>0</v>
      </c>
      <c r="AR32">
        <v>2.2426256960968476</v>
      </c>
      <c r="AS32">
        <v>2.0494428177833433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31.691859170814183</v>
      </c>
      <c r="BB32">
        <f t="shared" si="0"/>
        <v>726.48658989172668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164.62070747243618</v>
      </c>
      <c r="L33">
        <v>65.320293293612835</v>
      </c>
      <c r="M33">
        <v>0</v>
      </c>
      <c r="N33">
        <v>29.6101326304324</v>
      </c>
      <c r="O33">
        <v>49.691631195253962</v>
      </c>
      <c r="P33">
        <v>67.599018746115348</v>
      </c>
      <c r="Q33">
        <v>5.4803007227534675</v>
      </c>
      <c r="R33">
        <v>10.594023711271245</v>
      </c>
      <c r="S33">
        <v>6.6050813775327732</v>
      </c>
      <c r="T33">
        <v>0</v>
      </c>
      <c r="U33">
        <v>220.56694983894445</v>
      </c>
      <c r="V33">
        <v>4.8210381324721796</v>
      </c>
      <c r="W33">
        <v>11.744616896471046</v>
      </c>
      <c r="X33">
        <v>24.973879190281142</v>
      </c>
      <c r="Y33">
        <v>0</v>
      </c>
      <c r="Z33">
        <v>3.3282880192026716</v>
      </c>
      <c r="AA33">
        <v>7.1348403840534331</v>
      </c>
      <c r="AB33">
        <v>6.7778019386349388</v>
      </c>
      <c r="AC33">
        <v>4.9789664461490295</v>
      </c>
      <c r="AD33">
        <v>6.107756837925276</v>
      </c>
      <c r="AE33">
        <v>12.706101408474224</v>
      </c>
      <c r="AF33">
        <v>0</v>
      </c>
      <c r="AG33">
        <v>0</v>
      </c>
      <c r="AH33">
        <v>29.998622515654347</v>
      </c>
      <c r="AI33">
        <v>4.2528386966186593</v>
      </c>
      <c r="AJ33">
        <v>0</v>
      </c>
      <c r="AK33">
        <v>13.633042956480899</v>
      </c>
      <c r="AL33">
        <v>0.64901685424945166</v>
      </c>
      <c r="AM33">
        <v>4.0648684316426626</v>
      </c>
      <c r="AN33">
        <v>0</v>
      </c>
      <c r="AO33">
        <v>0</v>
      </c>
      <c r="AP33">
        <v>0.39032658735128362</v>
      </c>
      <c r="AQ33">
        <v>0</v>
      </c>
      <c r="AR33">
        <v>7.8491898037987884</v>
      </c>
      <c r="AS33">
        <v>2.0494428177833433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31.999938874653896</v>
      </c>
      <c r="BB33">
        <f t="shared" si="0"/>
        <v>733.54883803094219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164.62070747243618</v>
      </c>
      <c r="L34">
        <v>65.320293293612835</v>
      </c>
      <c r="M34">
        <v>0</v>
      </c>
      <c r="N34">
        <v>29.6101326304324</v>
      </c>
      <c r="O34">
        <v>49.691631195253962</v>
      </c>
      <c r="P34">
        <v>67.599018746115348</v>
      </c>
      <c r="Q34">
        <v>5.4803007227534675</v>
      </c>
      <c r="R34">
        <v>10.594023711271245</v>
      </c>
      <c r="S34">
        <v>6.6050813775327732</v>
      </c>
      <c r="T34">
        <v>0</v>
      </c>
      <c r="U34">
        <v>220.56694983894445</v>
      </c>
      <c r="V34">
        <v>4.8210381324721796</v>
      </c>
      <c r="W34">
        <v>11.781363489003445</v>
      </c>
      <c r="X34">
        <v>24.973879190281142</v>
      </c>
      <c r="Y34">
        <v>0</v>
      </c>
      <c r="Z34">
        <v>3.3282880192026716</v>
      </c>
      <c r="AA34">
        <v>7.1348403840534331</v>
      </c>
      <c r="AB34">
        <v>6.7778019386349388</v>
      </c>
      <c r="AC34">
        <v>4.9789664461490295</v>
      </c>
      <c r="AD34">
        <v>7.0239206097891875</v>
      </c>
      <c r="AE34">
        <v>12.706101408474224</v>
      </c>
      <c r="AF34">
        <v>0</v>
      </c>
      <c r="AG34">
        <v>0</v>
      </c>
      <c r="AH34">
        <v>29.998622515654347</v>
      </c>
      <c r="AI34">
        <v>4.2528386966186593</v>
      </c>
      <c r="AJ34">
        <v>0</v>
      </c>
      <c r="AK34">
        <v>13.633042956480899</v>
      </c>
      <c r="AL34">
        <v>0.64901685424945166</v>
      </c>
      <c r="AM34">
        <v>4.0648684316426626</v>
      </c>
      <c r="AN34">
        <v>0</v>
      </c>
      <c r="AO34">
        <v>0</v>
      </c>
      <c r="AP34">
        <v>0.39032658735128362</v>
      </c>
      <c r="AQ34">
        <v>0</v>
      </c>
      <c r="AR34">
        <v>7.8491898037987884</v>
      </c>
      <c r="AS34">
        <v>2.0494428177833433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32.039770527885665</v>
      </c>
      <c r="BB34">
        <f t="shared" si="0"/>
        <v>734.46191674210672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164.62070747243618</v>
      </c>
      <c r="L35">
        <v>65.320293293612835</v>
      </c>
      <c r="M35">
        <v>0</v>
      </c>
      <c r="N35">
        <v>29.6101326304324</v>
      </c>
      <c r="O35">
        <v>49.691631195253962</v>
      </c>
      <c r="P35">
        <v>67.599018746115348</v>
      </c>
      <c r="Q35">
        <v>5.4803007227534675</v>
      </c>
      <c r="R35">
        <v>10.594023711271245</v>
      </c>
      <c r="S35">
        <v>6.6050813775327732</v>
      </c>
      <c r="T35">
        <v>0</v>
      </c>
      <c r="U35">
        <v>220.56694983894445</v>
      </c>
      <c r="V35">
        <v>5.0536212763850763</v>
      </c>
      <c r="W35">
        <v>11.781363489003445</v>
      </c>
      <c r="X35">
        <v>24.973879190281142</v>
      </c>
      <c r="Y35">
        <v>0</v>
      </c>
      <c r="Z35">
        <v>3.3282880192026716</v>
      </c>
      <c r="AA35">
        <v>7.1348403840534331</v>
      </c>
      <c r="AB35">
        <v>6.7778019386349388</v>
      </c>
      <c r="AC35">
        <v>4.9789664461490295</v>
      </c>
      <c r="AD35">
        <v>7.0239206097891875</v>
      </c>
      <c r="AE35">
        <v>12.706101408474224</v>
      </c>
      <c r="AF35">
        <v>0</v>
      </c>
      <c r="AG35">
        <v>0</v>
      </c>
      <c r="AH35">
        <v>29.998622515654347</v>
      </c>
      <c r="AI35">
        <v>4.2528386966186593</v>
      </c>
      <c r="AJ35">
        <v>0</v>
      </c>
      <c r="AK35">
        <v>13.633042956480899</v>
      </c>
      <c r="AL35">
        <v>0.64901685424945166</v>
      </c>
      <c r="AM35">
        <v>2.703068958046337</v>
      </c>
      <c r="AN35">
        <v>0</v>
      </c>
      <c r="AO35">
        <v>0</v>
      </c>
      <c r="AP35">
        <v>0.39032658735128362</v>
      </c>
      <c r="AQ35">
        <v>0</v>
      </c>
      <c r="AR35">
        <v>0.84098466917136294</v>
      </c>
      <c r="AS35">
        <v>1.3662952118555622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31.671070740749684</v>
      </c>
      <c r="BB35">
        <f t="shared" si="0"/>
        <v>726.01004745900411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164.62070747243618</v>
      </c>
      <c r="L36">
        <v>65.320293293612835</v>
      </c>
      <c r="M36">
        <v>0</v>
      </c>
      <c r="N36">
        <v>29.6101326304324</v>
      </c>
      <c r="O36">
        <v>49.691631195253962</v>
      </c>
      <c r="P36">
        <v>67.599018746115348</v>
      </c>
      <c r="Q36">
        <v>5.4803007227534675</v>
      </c>
      <c r="R36">
        <v>10.594023711271245</v>
      </c>
      <c r="S36">
        <v>6.6050813775327732</v>
      </c>
      <c r="T36">
        <v>0</v>
      </c>
      <c r="U36">
        <v>220.56694983894445</v>
      </c>
      <c r="V36">
        <v>5.0536212763850763</v>
      </c>
      <c r="W36">
        <v>11.781363489003445</v>
      </c>
      <c r="X36">
        <v>24.973879190281142</v>
      </c>
      <c r="Y36">
        <v>0</v>
      </c>
      <c r="Z36">
        <v>3.3282880192026716</v>
      </c>
      <c r="AA36">
        <v>6.4592290127322061</v>
      </c>
      <c r="AB36">
        <v>6.7778019386349388</v>
      </c>
      <c r="AC36">
        <v>4.9740580432060115</v>
      </c>
      <c r="AD36">
        <v>7.0239206097891875</v>
      </c>
      <c r="AE36">
        <v>12.706101408474224</v>
      </c>
      <c r="AF36">
        <v>0</v>
      </c>
      <c r="AG36">
        <v>0</v>
      </c>
      <c r="AH36">
        <v>29.998622515654347</v>
      </c>
      <c r="AI36">
        <v>4.2528386966186593</v>
      </c>
      <c r="AJ36">
        <v>0</v>
      </c>
      <c r="AK36">
        <v>13.633042956480899</v>
      </c>
      <c r="AL36">
        <v>0.64901685424945166</v>
      </c>
      <c r="AM36">
        <v>1.3549562302233353</v>
      </c>
      <c r="AN36">
        <v>0</v>
      </c>
      <c r="AO36">
        <v>0</v>
      </c>
      <c r="AP36">
        <v>0.39032658735128362</v>
      </c>
      <c r="AQ36">
        <v>0</v>
      </c>
      <c r="AR36">
        <v>0.84098466917136294</v>
      </c>
      <c r="AS36">
        <v>1.3662952118555622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31.586273902162432</v>
      </c>
      <c r="BB36">
        <f t="shared" si="0"/>
        <v>724.06621179550416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164.62070747243618</v>
      </c>
      <c r="L37">
        <v>65.320293293612835</v>
      </c>
      <c r="M37">
        <v>0</v>
      </c>
      <c r="N37">
        <v>29.6101326304324</v>
      </c>
      <c r="O37">
        <v>49.691631195253962</v>
      </c>
      <c r="P37">
        <v>67.599018746115348</v>
      </c>
      <c r="Q37">
        <v>5.4803007227534675</v>
      </c>
      <c r="R37">
        <v>10.594023711271245</v>
      </c>
      <c r="S37">
        <v>6.6050813775327732</v>
      </c>
      <c r="T37">
        <v>0</v>
      </c>
      <c r="U37">
        <v>220.56694983894445</v>
      </c>
      <c r="V37">
        <v>5.0536212763850763</v>
      </c>
      <c r="W37">
        <v>11.781363489003445</v>
      </c>
      <c r="X37">
        <v>24.973879190281142</v>
      </c>
      <c r="Y37">
        <v>0</v>
      </c>
      <c r="Z37">
        <v>1.6641440096013358</v>
      </c>
      <c r="AA37">
        <v>3.5505700939261109</v>
      </c>
      <c r="AB37">
        <v>6.5171173876017523</v>
      </c>
      <c r="AC37">
        <v>4.9740580432060115</v>
      </c>
      <c r="AD37">
        <v>7.0239206097891875</v>
      </c>
      <c r="AE37">
        <v>8.4417158707994151</v>
      </c>
      <c r="AF37">
        <v>0</v>
      </c>
      <c r="AG37">
        <v>0</v>
      </c>
      <c r="AH37">
        <v>23.99889801252348</v>
      </c>
      <c r="AI37">
        <v>0.98142425485284912</v>
      </c>
      <c r="AJ37">
        <v>0</v>
      </c>
      <c r="AK37">
        <v>13.633042956480899</v>
      </c>
      <c r="AL37">
        <v>3.2450837411727598</v>
      </c>
      <c r="AM37">
        <v>0</v>
      </c>
      <c r="AN37">
        <v>0</v>
      </c>
      <c r="AO37">
        <v>0</v>
      </c>
      <c r="AP37">
        <v>0.39032658735128362</v>
      </c>
      <c r="AQ37">
        <v>0</v>
      </c>
      <c r="AR37">
        <v>0.84098466917136294</v>
      </c>
      <c r="AS37">
        <v>1.3662952118555622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30.870327627600382</v>
      </c>
      <c r="BB37">
        <f t="shared" si="0"/>
        <v>707.654256764754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164.62070747243618</v>
      </c>
      <c r="L38">
        <v>65.320293293612835</v>
      </c>
      <c r="M38">
        <v>0</v>
      </c>
      <c r="N38">
        <v>29.6101326304324</v>
      </c>
      <c r="O38">
        <v>49.691631195253962</v>
      </c>
      <c r="P38">
        <v>67.599018746115348</v>
      </c>
      <c r="Q38">
        <v>5.4803007227534675</v>
      </c>
      <c r="R38">
        <v>10.594023711271245</v>
      </c>
      <c r="S38">
        <v>6.6050813775327732</v>
      </c>
      <c r="T38">
        <v>0</v>
      </c>
      <c r="U38">
        <v>220.56694983894445</v>
      </c>
      <c r="V38">
        <v>5.0536212763850763</v>
      </c>
      <c r="W38">
        <v>11.781363489003445</v>
      </c>
      <c r="X38">
        <v>24.973879190281142</v>
      </c>
      <c r="Y38">
        <v>0</v>
      </c>
      <c r="Z38">
        <v>1.6641440096013358</v>
      </c>
      <c r="AA38">
        <v>0</v>
      </c>
      <c r="AB38">
        <v>3.0870556318096432</v>
      </c>
      <c r="AC38">
        <v>2.4870290216030058</v>
      </c>
      <c r="AD38">
        <v>7.0239206097891875</v>
      </c>
      <c r="AE38">
        <v>8.4417158707994151</v>
      </c>
      <c r="AF38">
        <v>0</v>
      </c>
      <c r="AG38">
        <v>0</v>
      </c>
      <c r="AH38">
        <v>17.489075586098934</v>
      </c>
      <c r="AI38">
        <v>0</v>
      </c>
      <c r="AJ38">
        <v>0</v>
      </c>
      <c r="AK38">
        <v>13.633042956480899</v>
      </c>
      <c r="AL38">
        <v>13.570350021698747</v>
      </c>
      <c r="AM38">
        <v>0</v>
      </c>
      <c r="AN38">
        <v>0</v>
      </c>
      <c r="AO38">
        <v>0</v>
      </c>
      <c r="AP38">
        <v>0.39032658735128362</v>
      </c>
      <c r="AQ38">
        <v>0</v>
      </c>
      <c r="AR38">
        <v>0.84098466917136294</v>
      </c>
      <c r="AS38">
        <v>1.3662952118555622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30.593041422427753</v>
      </c>
      <c r="BB38">
        <f t="shared" si="0"/>
        <v>701.29790169785417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171.85347526612395</v>
      </c>
      <c r="L39">
        <v>65.32012130571745</v>
      </c>
      <c r="M39">
        <v>0</v>
      </c>
      <c r="N39">
        <v>29.6101326304324</v>
      </c>
      <c r="O39">
        <v>49.691631195253962</v>
      </c>
      <c r="P39">
        <v>67.599018746115348</v>
      </c>
      <c r="Q39">
        <v>5.4800002135913299</v>
      </c>
      <c r="R39">
        <v>10.594023711271245</v>
      </c>
      <c r="S39">
        <v>6.6115570346939858</v>
      </c>
      <c r="T39">
        <v>0</v>
      </c>
      <c r="U39">
        <v>220.56694983894445</v>
      </c>
      <c r="V39">
        <v>5.0536212763850763</v>
      </c>
      <c r="W39">
        <v>11.405996431937972</v>
      </c>
      <c r="X39">
        <v>24.973879190281142</v>
      </c>
      <c r="Y39">
        <v>0</v>
      </c>
      <c r="Z39">
        <v>1.6641440096013358</v>
      </c>
      <c r="AA39">
        <v>0</v>
      </c>
      <c r="AB39">
        <v>3.0870556318096432</v>
      </c>
      <c r="AC39">
        <v>2.4870290216030058</v>
      </c>
      <c r="AD39">
        <v>4.6826135671049887</v>
      </c>
      <c r="AE39">
        <v>4.2208578058860358</v>
      </c>
      <c r="AF39">
        <v>0</v>
      </c>
      <c r="AG39">
        <v>0</v>
      </c>
      <c r="AH39">
        <v>10.930672306199126</v>
      </c>
      <c r="AI39">
        <v>0</v>
      </c>
      <c r="AJ39">
        <v>0</v>
      </c>
      <c r="AK39">
        <v>13.633042956480899</v>
      </c>
      <c r="AL39">
        <v>13.570350021698747</v>
      </c>
      <c r="AM39">
        <v>0</v>
      </c>
      <c r="AN39">
        <v>0</v>
      </c>
      <c r="AO39">
        <v>0</v>
      </c>
      <c r="AP39">
        <v>0.39032658735128362</v>
      </c>
      <c r="AQ39">
        <v>0</v>
      </c>
      <c r="AR39">
        <v>0.84098466917136294</v>
      </c>
      <c r="AS39">
        <v>1.3662952118555622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30.331491946713506</v>
      </c>
      <c r="BB39">
        <f t="shared" si="0"/>
        <v>695.30228668279699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164.61936092459814</v>
      </c>
      <c r="L40">
        <v>65.32012130571745</v>
      </c>
      <c r="M40">
        <v>0</v>
      </c>
      <c r="N40">
        <v>29.6101326304324</v>
      </c>
      <c r="O40">
        <v>49.691631195253962</v>
      </c>
      <c r="P40">
        <v>67.599018746115348</v>
      </c>
      <c r="Q40">
        <v>5.4800002135913299</v>
      </c>
      <c r="R40">
        <v>10.594023711271245</v>
      </c>
      <c r="S40">
        <v>6.6115570346939858</v>
      </c>
      <c r="T40">
        <v>0</v>
      </c>
      <c r="U40">
        <v>220.56694983894445</v>
      </c>
      <c r="V40">
        <v>5.0536212763850763</v>
      </c>
      <c r="W40">
        <v>11.405996431937972</v>
      </c>
      <c r="X40">
        <v>24.973879190281142</v>
      </c>
      <c r="Y40">
        <v>0</v>
      </c>
      <c r="Z40">
        <v>1.6641440096013358</v>
      </c>
      <c r="AA40">
        <v>0</v>
      </c>
      <c r="AB40">
        <v>0</v>
      </c>
      <c r="AC40">
        <v>0</v>
      </c>
      <c r="AD40">
        <v>2.3467358519098305</v>
      </c>
      <c r="AE40">
        <v>4.2208578058860358</v>
      </c>
      <c r="AF40">
        <v>0</v>
      </c>
      <c r="AG40">
        <v>0</v>
      </c>
      <c r="AH40">
        <v>5.9997245031308699</v>
      </c>
      <c r="AI40">
        <v>0</v>
      </c>
      <c r="AJ40">
        <v>0</v>
      </c>
      <c r="AK40">
        <v>13.633042956480899</v>
      </c>
      <c r="AL40">
        <v>13.570350021698747</v>
      </c>
      <c r="AM40">
        <v>0</v>
      </c>
      <c r="AN40">
        <v>0</v>
      </c>
      <c r="AO40">
        <v>0</v>
      </c>
      <c r="AP40">
        <v>0.39032658735128362</v>
      </c>
      <c r="AQ40">
        <v>0</v>
      </c>
      <c r="AR40">
        <v>3.3639384116050923</v>
      </c>
      <c r="AS40">
        <v>1.3662952118555622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29.597815388495423</v>
      </c>
      <c r="BB40">
        <f t="shared" si="0"/>
        <v>678.48389247024693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158.54683036446153</v>
      </c>
      <c r="L41">
        <v>65.32012130571745</v>
      </c>
      <c r="M41">
        <v>0</v>
      </c>
      <c r="N41">
        <v>29.6101326304324</v>
      </c>
      <c r="O41">
        <v>49.691631195253962</v>
      </c>
      <c r="P41">
        <v>67.599018746115348</v>
      </c>
      <c r="Q41">
        <v>5.4800002135913299</v>
      </c>
      <c r="R41">
        <v>10.594023711271245</v>
      </c>
      <c r="S41">
        <v>6.6115570346939858</v>
      </c>
      <c r="T41">
        <v>0</v>
      </c>
      <c r="U41">
        <v>220.56694983894445</v>
      </c>
      <c r="V41">
        <v>5.0536212763850763</v>
      </c>
      <c r="W41">
        <v>11.405996431937972</v>
      </c>
      <c r="X41">
        <v>24.973879190281142</v>
      </c>
      <c r="Y41">
        <v>0</v>
      </c>
      <c r="Z41">
        <v>0.27931252348152785</v>
      </c>
      <c r="AA41">
        <v>0</v>
      </c>
      <c r="AB41">
        <v>0</v>
      </c>
      <c r="AC41">
        <v>0</v>
      </c>
      <c r="AD41">
        <v>2.3467358519098305</v>
      </c>
      <c r="AE41">
        <v>1.9125763066165729</v>
      </c>
      <c r="AF41">
        <v>0</v>
      </c>
      <c r="AG41">
        <v>0</v>
      </c>
      <c r="AH41">
        <v>5.5867880272385717</v>
      </c>
      <c r="AI41">
        <v>0</v>
      </c>
      <c r="AJ41">
        <v>0</v>
      </c>
      <c r="AK41">
        <v>13.633042956480899</v>
      </c>
      <c r="AL41">
        <v>13.570350021698747</v>
      </c>
      <c r="AM41">
        <v>0</v>
      </c>
      <c r="AN41">
        <v>0</v>
      </c>
      <c r="AO41">
        <v>0</v>
      </c>
      <c r="AP41">
        <v>0.39032658735128362</v>
      </c>
      <c r="AQ41">
        <v>0</v>
      </c>
      <c r="AR41">
        <v>7.8491898037987884</v>
      </c>
      <c r="AS41">
        <v>1.3662952118555622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29.359834251793817</v>
      </c>
      <c r="BB41">
        <f t="shared" si="0"/>
        <v>673.02854497772398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164.6193618338512</v>
      </c>
      <c r="L42">
        <v>65.32012130571745</v>
      </c>
      <c r="M42">
        <v>0</v>
      </c>
      <c r="N42">
        <v>29.6101326304324</v>
      </c>
      <c r="O42">
        <v>49.691631195253962</v>
      </c>
      <c r="P42">
        <v>67.599018746115348</v>
      </c>
      <c r="Q42">
        <v>5.4800002135913299</v>
      </c>
      <c r="R42">
        <v>10.594023711271245</v>
      </c>
      <c r="S42">
        <v>6.6115570346939858</v>
      </c>
      <c r="T42">
        <v>0</v>
      </c>
      <c r="U42">
        <v>220.56694983894445</v>
      </c>
      <c r="V42">
        <v>5.0536212763850763</v>
      </c>
      <c r="W42">
        <v>11.405996431937972</v>
      </c>
      <c r="X42">
        <v>24.973879190281142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2.3413067835524943</v>
      </c>
      <c r="AE42">
        <v>0</v>
      </c>
      <c r="AF42">
        <v>0</v>
      </c>
      <c r="AG42">
        <v>0</v>
      </c>
      <c r="AH42">
        <v>4.8580765228553533</v>
      </c>
      <c r="AI42">
        <v>0</v>
      </c>
      <c r="AJ42">
        <v>0</v>
      </c>
      <c r="AK42">
        <v>13.633042956480899</v>
      </c>
      <c r="AL42">
        <v>3.2450837411727598</v>
      </c>
      <c r="AM42">
        <v>0</v>
      </c>
      <c r="AN42">
        <v>0</v>
      </c>
      <c r="AO42">
        <v>0</v>
      </c>
      <c r="AP42">
        <v>0.39032658735128362</v>
      </c>
      <c r="AQ42">
        <v>0</v>
      </c>
      <c r="AR42">
        <v>7.8491898037987884</v>
      </c>
      <c r="AS42">
        <v>2.0494428177833433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29.088317477577437</v>
      </c>
      <c r="BB42">
        <f t="shared" si="0"/>
        <v>666.80444514389308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163.17408717731965</v>
      </c>
      <c r="L43">
        <v>65.32012130571745</v>
      </c>
      <c r="M43">
        <v>0</v>
      </c>
      <c r="N43">
        <v>29.6101326304324</v>
      </c>
      <c r="O43">
        <v>49.691631195253962</v>
      </c>
      <c r="P43">
        <v>67.599018746115348</v>
      </c>
      <c r="Q43">
        <v>5.4800002135913299</v>
      </c>
      <c r="R43">
        <v>10.594023711271245</v>
      </c>
      <c r="S43">
        <v>6.145685239565565</v>
      </c>
      <c r="T43">
        <v>0</v>
      </c>
      <c r="U43">
        <v>220.56694983894445</v>
      </c>
      <c r="V43">
        <v>5.0536212763850763</v>
      </c>
      <c r="W43">
        <v>11.405996431937972</v>
      </c>
      <c r="X43">
        <v>24.973879190281142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13.633042956480899</v>
      </c>
      <c r="AL43">
        <v>0.64901685424945166</v>
      </c>
      <c r="AM43">
        <v>0</v>
      </c>
      <c r="AN43">
        <v>0</v>
      </c>
      <c r="AO43">
        <v>0</v>
      </c>
      <c r="AP43">
        <v>0.39032658735128362</v>
      </c>
      <c r="AQ43">
        <v>0</v>
      </c>
      <c r="AR43">
        <v>7.8491898037987884</v>
      </c>
      <c r="AS43">
        <v>4.2355154748486745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28.690359574882155</v>
      </c>
      <c r="BB43">
        <f t="shared" si="0"/>
        <v>657.68187905866273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164.62070747243618</v>
      </c>
      <c r="L44">
        <v>65.32012130571745</v>
      </c>
      <c r="M44">
        <v>0</v>
      </c>
      <c r="N44">
        <v>29.6101326304324</v>
      </c>
      <c r="O44">
        <v>49.691631195253962</v>
      </c>
      <c r="P44">
        <v>67.599018746115348</v>
      </c>
      <c r="Q44">
        <v>5.4800002135913299</v>
      </c>
      <c r="R44">
        <v>10.594023711271245</v>
      </c>
      <c r="S44">
        <v>6.6050813775327732</v>
      </c>
      <c r="T44">
        <v>0</v>
      </c>
      <c r="U44">
        <v>220.56694983894445</v>
      </c>
      <c r="V44">
        <v>5.0536212763850763</v>
      </c>
      <c r="W44">
        <v>11.405996431937972</v>
      </c>
      <c r="X44">
        <v>24.973879190281142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13.633042956480899</v>
      </c>
      <c r="AL44">
        <v>0.64901685424945166</v>
      </c>
      <c r="AM44">
        <v>0</v>
      </c>
      <c r="AN44">
        <v>0</v>
      </c>
      <c r="AO44">
        <v>0</v>
      </c>
      <c r="AP44">
        <v>0.39032658735128362</v>
      </c>
      <c r="AQ44">
        <v>0</v>
      </c>
      <c r="AR44">
        <v>0.84098466917136294</v>
      </c>
      <c r="AS44">
        <v>4.2355154748486745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28.477088087157632</v>
      </c>
      <c r="BB44">
        <f t="shared" si="0"/>
        <v>652.79296184484338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164.62070747243618</v>
      </c>
      <c r="L45">
        <v>65.299459576497611</v>
      </c>
      <c r="M45">
        <v>0</v>
      </c>
      <c r="N45">
        <v>29.6101326304324</v>
      </c>
      <c r="O45">
        <v>49.691631195253962</v>
      </c>
      <c r="P45">
        <v>67.599018746115348</v>
      </c>
      <c r="Q45">
        <v>5.3635669863363216</v>
      </c>
      <c r="R45">
        <v>10.594023711271245</v>
      </c>
      <c r="S45">
        <v>6.6050813775327732</v>
      </c>
      <c r="T45">
        <v>0</v>
      </c>
      <c r="U45">
        <v>220.56694983894445</v>
      </c>
      <c r="V45">
        <v>5.0536212763850763</v>
      </c>
      <c r="W45">
        <v>11.545950668635204</v>
      </c>
      <c r="X45">
        <v>24.973879190281142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13.633042956480899</v>
      </c>
      <c r="AL45">
        <v>0.64901685424945166</v>
      </c>
      <c r="AM45">
        <v>0</v>
      </c>
      <c r="AN45">
        <v>0</v>
      </c>
      <c r="AO45">
        <v>0</v>
      </c>
      <c r="AP45">
        <v>1.4311974869547066</v>
      </c>
      <c r="AQ45">
        <v>0</v>
      </c>
      <c r="AR45">
        <v>0.84098466917136294</v>
      </c>
      <c r="AS45">
        <v>4.2355154748486745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28.520716008674345</v>
      </c>
      <c r="BB45">
        <f t="shared" si="0"/>
        <v>653.79306410315257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164.62070747243618</v>
      </c>
      <c r="L46">
        <v>65.320293293612835</v>
      </c>
      <c r="M46">
        <v>0</v>
      </c>
      <c r="N46">
        <v>29.6101326304324</v>
      </c>
      <c r="O46">
        <v>49.691631195253962</v>
      </c>
      <c r="P46">
        <v>67.599018746115348</v>
      </c>
      <c r="Q46">
        <v>5.4803007227534675</v>
      </c>
      <c r="R46">
        <v>10.594023711271245</v>
      </c>
      <c r="S46">
        <v>6.6050813775327732</v>
      </c>
      <c r="T46">
        <v>0</v>
      </c>
      <c r="U46">
        <v>220.56694983894445</v>
      </c>
      <c r="V46">
        <v>5.0536212763850763</v>
      </c>
      <c r="W46">
        <v>11.552487316780187</v>
      </c>
      <c r="X46">
        <v>24.973879190281142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13.633042956480899</v>
      </c>
      <c r="AL46">
        <v>0.64901685424945166</v>
      </c>
      <c r="AM46">
        <v>0</v>
      </c>
      <c r="AN46">
        <v>0</v>
      </c>
      <c r="AO46">
        <v>0</v>
      </c>
      <c r="AP46">
        <v>1.4311974869547066</v>
      </c>
      <c r="AQ46">
        <v>0</v>
      </c>
      <c r="AR46">
        <v>0.84098466917136294</v>
      </c>
      <c r="AS46">
        <v>4.2355154748486745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28.526739560124458</v>
      </c>
      <c r="BB46">
        <f t="shared" si="0"/>
        <v>653.93114465337976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164.62070747243618</v>
      </c>
      <c r="L47">
        <v>65.320293293612835</v>
      </c>
      <c r="M47">
        <v>0</v>
      </c>
      <c r="N47">
        <v>29.6101326304324</v>
      </c>
      <c r="O47">
        <v>49.691631195253962</v>
      </c>
      <c r="P47">
        <v>67.599018746115348</v>
      </c>
      <c r="Q47">
        <v>5.4803007227534675</v>
      </c>
      <c r="R47">
        <v>10.594023711271245</v>
      </c>
      <c r="S47">
        <v>6.6050813775327732</v>
      </c>
      <c r="T47">
        <v>0</v>
      </c>
      <c r="U47">
        <v>220.56694983894445</v>
      </c>
      <c r="V47">
        <v>5.0536212763850763</v>
      </c>
      <c r="W47">
        <v>11.552487316780187</v>
      </c>
      <c r="X47">
        <v>24.973879190281142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13.633042956480899</v>
      </c>
      <c r="AL47">
        <v>0.64901685424945166</v>
      </c>
      <c r="AM47">
        <v>0</v>
      </c>
      <c r="AN47">
        <v>0</v>
      </c>
      <c r="AO47">
        <v>0</v>
      </c>
      <c r="AP47">
        <v>1.4311974869547066</v>
      </c>
      <c r="AQ47">
        <v>0</v>
      </c>
      <c r="AR47">
        <v>0.84098466917136294</v>
      </c>
      <c r="AS47">
        <v>2.6642757691504899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28.461061740426274</v>
      </c>
      <c r="BB47">
        <f t="shared" si="0"/>
        <v>652.42558276737975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164.62070747243618</v>
      </c>
      <c r="L48">
        <v>65.320293293612835</v>
      </c>
      <c r="M48">
        <v>0</v>
      </c>
      <c r="N48">
        <v>29.6101326304324</v>
      </c>
      <c r="O48">
        <v>49.691631195253962</v>
      </c>
      <c r="P48">
        <v>67.599018746115348</v>
      </c>
      <c r="Q48">
        <v>5.4803007227534675</v>
      </c>
      <c r="R48">
        <v>10.594023711271245</v>
      </c>
      <c r="S48">
        <v>6.6050813775327732</v>
      </c>
      <c r="T48">
        <v>0</v>
      </c>
      <c r="U48">
        <v>220.56694983894445</v>
      </c>
      <c r="V48">
        <v>5.0536212763850763</v>
      </c>
      <c r="W48">
        <v>11.552487316780187</v>
      </c>
      <c r="X48">
        <v>24.973879190281142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13.633042956480899</v>
      </c>
      <c r="AL48">
        <v>0.64901685424945166</v>
      </c>
      <c r="AM48">
        <v>0</v>
      </c>
      <c r="AN48">
        <v>0</v>
      </c>
      <c r="AO48">
        <v>0</v>
      </c>
      <c r="AP48">
        <v>1.4311974869547066</v>
      </c>
      <c r="AQ48">
        <v>0</v>
      </c>
      <c r="AR48">
        <v>0.84098466917136294</v>
      </c>
      <c r="AS48">
        <v>2.6642757691504899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28.461061740426274</v>
      </c>
      <c r="BB48">
        <f t="shared" si="0"/>
        <v>652.42558276737975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164.62070747243618</v>
      </c>
      <c r="L49">
        <v>65.320293293612835</v>
      </c>
      <c r="M49">
        <v>0</v>
      </c>
      <c r="N49">
        <v>29.6101326304324</v>
      </c>
      <c r="O49">
        <v>49.691631195253962</v>
      </c>
      <c r="P49">
        <v>67.599018746115348</v>
      </c>
      <c r="Q49">
        <v>5.4803007227534675</v>
      </c>
      <c r="R49">
        <v>10.594023711271245</v>
      </c>
      <c r="S49">
        <v>6.6050813775327732</v>
      </c>
      <c r="T49">
        <v>0</v>
      </c>
      <c r="U49">
        <v>220.56694983894445</v>
      </c>
      <c r="V49">
        <v>5.2692224319408405</v>
      </c>
      <c r="W49">
        <v>11.552487316780187</v>
      </c>
      <c r="X49">
        <v>24.973879190281142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13.633042956480899</v>
      </c>
      <c r="AL49">
        <v>0.64901685424945166</v>
      </c>
      <c r="AM49">
        <v>0</v>
      </c>
      <c r="AN49">
        <v>0</v>
      </c>
      <c r="AO49">
        <v>0</v>
      </c>
      <c r="AP49">
        <v>0.39032658735128362</v>
      </c>
      <c r="AQ49">
        <v>0</v>
      </c>
      <c r="AR49">
        <v>0.84098466917136294</v>
      </c>
      <c r="AS49">
        <v>1.3662952118555622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28.372309877830148</v>
      </c>
      <c r="BB49">
        <f t="shared" si="0"/>
        <v>650.39108432863338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164.62070747243618</v>
      </c>
      <c r="L50">
        <v>65.320293293612835</v>
      </c>
      <c r="M50">
        <v>0</v>
      </c>
      <c r="N50">
        <v>29.6101326304324</v>
      </c>
      <c r="O50">
        <v>49.691631195253962</v>
      </c>
      <c r="P50">
        <v>67.599018746115348</v>
      </c>
      <c r="Q50">
        <v>5.4803007227534675</v>
      </c>
      <c r="R50">
        <v>10.594023711271245</v>
      </c>
      <c r="S50">
        <v>6.6050813775327732</v>
      </c>
      <c r="T50">
        <v>0</v>
      </c>
      <c r="U50">
        <v>220.56694983894445</v>
      </c>
      <c r="V50">
        <v>5.2692224319408405</v>
      </c>
      <c r="W50">
        <v>11.552487316780187</v>
      </c>
      <c r="X50">
        <v>24.973879190281142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13.633042956480899</v>
      </c>
      <c r="AL50">
        <v>0.64901685424945166</v>
      </c>
      <c r="AM50">
        <v>0</v>
      </c>
      <c r="AN50">
        <v>0</v>
      </c>
      <c r="AO50">
        <v>0</v>
      </c>
      <c r="AP50">
        <v>0.39032658735128362</v>
      </c>
      <c r="AQ50">
        <v>0</v>
      </c>
      <c r="AR50">
        <v>0.84098466917136294</v>
      </c>
      <c r="AS50">
        <v>1.3662952118555622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28.372309877830148</v>
      </c>
      <c r="BB50">
        <f t="shared" si="0"/>
        <v>650.39108432863338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164.62070747243618</v>
      </c>
      <c r="L51">
        <v>65.320293293612835</v>
      </c>
      <c r="M51">
        <v>0</v>
      </c>
      <c r="N51">
        <v>29.6101326304324</v>
      </c>
      <c r="O51">
        <v>49.691631195253962</v>
      </c>
      <c r="P51">
        <v>67.599018746115348</v>
      </c>
      <c r="Q51">
        <v>5.4803007227534675</v>
      </c>
      <c r="R51">
        <v>10.594023711271245</v>
      </c>
      <c r="S51">
        <v>6.6050813775327732</v>
      </c>
      <c r="T51">
        <v>0</v>
      </c>
      <c r="U51">
        <v>220.56694983894445</v>
      </c>
      <c r="V51">
        <v>5.2692224319408405</v>
      </c>
      <c r="W51">
        <v>11.552487316780187</v>
      </c>
      <c r="X51">
        <v>24.973879190281142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13.633042956480899</v>
      </c>
      <c r="AL51">
        <v>0.64901685424945166</v>
      </c>
      <c r="AM51">
        <v>0</v>
      </c>
      <c r="AN51">
        <v>0</v>
      </c>
      <c r="AO51">
        <v>0</v>
      </c>
      <c r="AP51">
        <v>0.39032658735128362</v>
      </c>
      <c r="AQ51">
        <v>0</v>
      </c>
      <c r="AR51">
        <v>1.6819693383427259</v>
      </c>
      <c r="AS51">
        <v>1.3662952118555622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28.407463037001513</v>
      </c>
      <c r="BB51">
        <f t="shared" si="0"/>
        <v>651.19691583863334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164.62070747243618</v>
      </c>
      <c r="L52">
        <v>65.320293293612835</v>
      </c>
      <c r="M52">
        <v>0</v>
      </c>
      <c r="N52">
        <v>29.6101326304324</v>
      </c>
      <c r="O52">
        <v>49.691631195253962</v>
      </c>
      <c r="P52">
        <v>67.599018746115348</v>
      </c>
      <c r="Q52">
        <v>5.4803007227534675</v>
      </c>
      <c r="R52">
        <v>10.594023711271245</v>
      </c>
      <c r="S52">
        <v>6.6050813775327732</v>
      </c>
      <c r="T52">
        <v>0</v>
      </c>
      <c r="U52">
        <v>220.56694983894445</v>
      </c>
      <c r="V52">
        <v>5.2692224319408405</v>
      </c>
      <c r="W52">
        <v>11.552487316780187</v>
      </c>
      <c r="X52">
        <v>24.973879190281142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13.633042956480899</v>
      </c>
      <c r="AL52">
        <v>0.64901685424945166</v>
      </c>
      <c r="AM52">
        <v>0</v>
      </c>
      <c r="AN52">
        <v>0</v>
      </c>
      <c r="AO52">
        <v>0</v>
      </c>
      <c r="AP52">
        <v>0.39032658735128362</v>
      </c>
      <c r="AQ52">
        <v>0</v>
      </c>
      <c r="AR52">
        <v>1.6819693383427259</v>
      </c>
      <c r="AS52">
        <v>1.3662952118555622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28.407463037001513</v>
      </c>
      <c r="BB52">
        <f t="shared" si="0"/>
        <v>651.19691583863334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164.62070747243618</v>
      </c>
      <c r="L53">
        <v>65.320293293612835</v>
      </c>
      <c r="M53">
        <v>0</v>
      </c>
      <c r="N53">
        <v>29.6101326304324</v>
      </c>
      <c r="O53">
        <v>49.691631195253962</v>
      </c>
      <c r="P53">
        <v>67.599018746115348</v>
      </c>
      <c r="Q53">
        <v>5.4803007227534675</v>
      </c>
      <c r="R53">
        <v>10.594023711271245</v>
      </c>
      <c r="S53">
        <v>6.6050813775327732</v>
      </c>
      <c r="T53">
        <v>0</v>
      </c>
      <c r="U53">
        <v>220.56694983894445</v>
      </c>
      <c r="V53">
        <v>5.2692224319408405</v>
      </c>
      <c r="W53">
        <v>11.552487316780187</v>
      </c>
      <c r="X53">
        <v>24.973879190281142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13.633042956480899</v>
      </c>
      <c r="AL53">
        <v>0.64901685424945166</v>
      </c>
      <c r="AM53">
        <v>0</v>
      </c>
      <c r="AN53">
        <v>0</v>
      </c>
      <c r="AO53">
        <v>0</v>
      </c>
      <c r="AP53">
        <v>0.39032658735128362</v>
      </c>
      <c r="AQ53">
        <v>0</v>
      </c>
      <c r="AR53">
        <v>2.1304943185138803</v>
      </c>
      <c r="AS53">
        <v>1.3662952118555622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28.426211381172667</v>
      </c>
      <c r="BB53">
        <f t="shared" si="0"/>
        <v>651.62669247463339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164.62070747243618</v>
      </c>
      <c r="L54">
        <v>65.320293293612835</v>
      </c>
      <c r="M54">
        <v>0</v>
      </c>
      <c r="N54">
        <v>29.6101326304324</v>
      </c>
      <c r="O54">
        <v>49.691631195253962</v>
      </c>
      <c r="P54">
        <v>67.599018746115348</v>
      </c>
      <c r="Q54">
        <v>5.4803007227534675</v>
      </c>
      <c r="R54">
        <v>10.594023711271245</v>
      </c>
      <c r="S54">
        <v>6.6050813775327732</v>
      </c>
      <c r="T54">
        <v>0</v>
      </c>
      <c r="U54">
        <v>220.56694983894445</v>
      </c>
      <c r="V54">
        <v>5.2692224319408405</v>
      </c>
      <c r="W54">
        <v>11.552487316780187</v>
      </c>
      <c r="X54">
        <v>24.973879190281142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13.633042956480899</v>
      </c>
      <c r="AL54">
        <v>0.64901685424945166</v>
      </c>
      <c r="AM54">
        <v>0</v>
      </c>
      <c r="AN54">
        <v>0</v>
      </c>
      <c r="AO54">
        <v>0</v>
      </c>
      <c r="AP54">
        <v>0.39032658735128362</v>
      </c>
      <c r="AQ54">
        <v>0</v>
      </c>
      <c r="AR54">
        <v>2.1304943185138803</v>
      </c>
      <c r="AS54">
        <v>1.3662952118555622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28.426211381172667</v>
      </c>
      <c r="BB54">
        <f t="shared" si="0"/>
        <v>651.62669247463339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164.62070747243618</v>
      </c>
      <c r="L55">
        <v>65.320293293612835</v>
      </c>
      <c r="M55">
        <v>0</v>
      </c>
      <c r="N55">
        <v>29.6101326304324</v>
      </c>
      <c r="O55">
        <v>49.691631195253962</v>
      </c>
      <c r="P55">
        <v>69.941959747976384</v>
      </c>
      <c r="Q55">
        <v>5.4803007227534675</v>
      </c>
      <c r="R55">
        <v>10.594023711271245</v>
      </c>
      <c r="S55">
        <v>6.6050813775327732</v>
      </c>
      <c r="T55">
        <v>0</v>
      </c>
      <c r="U55">
        <v>220.56694983894445</v>
      </c>
      <c r="V55">
        <v>5.2692224319408405</v>
      </c>
      <c r="W55">
        <v>11.552487316780187</v>
      </c>
      <c r="X55">
        <v>24.973879190281142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13.633042956480899</v>
      </c>
      <c r="AL55">
        <v>0.64901685424945166</v>
      </c>
      <c r="AM55">
        <v>0</v>
      </c>
      <c r="AN55">
        <v>0</v>
      </c>
      <c r="AO55">
        <v>0</v>
      </c>
      <c r="AP55">
        <v>0.39032658735128362</v>
      </c>
      <c r="AQ55">
        <v>0</v>
      </c>
      <c r="AR55">
        <v>2.1304943185138803</v>
      </c>
      <c r="AS55">
        <v>1.8786560488415778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28.545562998036466</v>
      </c>
      <c r="BB55">
        <f t="shared" si="0"/>
        <v>654.36264269661672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164.62070747243618</v>
      </c>
      <c r="L56">
        <v>65.320293293612835</v>
      </c>
      <c r="M56">
        <v>0</v>
      </c>
      <c r="N56">
        <v>29.6101326304324</v>
      </c>
      <c r="O56">
        <v>49.691631195253962</v>
      </c>
      <c r="P56">
        <v>69.941959747976384</v>
      </c>
      <c r="Q56">
        <v>5.4803007227534675</v>
      </c>
      <c r="R56">
        <v>10.594023711271245</v>
      </c>
      <c r="S56">
        <v>6.6050813775327732</v>
      </c>
      <c r="T56">
        <v>0</v>
      </c>
      <c r="U56">
        <v>220.56694983894445</v>
      </c>
      <c r="V56">
        <v>5.2692224319408405</v>
      </c>
      <c r="W56">
        <v>11.552487316780187</v>
      </c>
      <c r="X56">
        <v>24.973879190281142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13.633042956480899</v>
      </c>
      <c r="AL56">
        <v>0.64901685424945166</v>
      </c>
      <c r="AM56">
        <v>0</v>
      </c>
      <c r="AN56">
        <v>0</v>
      </c>
      <c r="AO56">
        <v>0</v>
      </c>
      <c r="AP56">
        <v>0.39032658735128362</v>
      </c>
      <c r="AQ56">
        <v>0</v>
      </c>
      <c r="AR56">
        <v>2.1304943185138803</v>
      </c>
      <c r="AS56">
        <v>1.8786560488415778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28.545562998036466</v>
      </c>
      <c r="BB56">
        <f t="shared" si="0"/>
        <v>654.36264269661672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164.62070747243618</v>
      </c>
      <c r="L57">
        <v>65.320293293612835</v>
      </c>
      <c r="M57">
        <v>0</v>
      </c>
      <c r="N57">
        <v>29.6101326304324</v>
      </c>
      <c r="O57">
        <v>49.691631195253962</v>
      </c>
      <c r="P57">
        <v>69.941959747976384</v>
      </c>
      <c r="Q57">
        <v>5.4803007227534675</v>
      </c>
      <c r="R57">
        <v>10.594023711271245</v>
      </c>
      <c r="S57">
        <v>6.6050813775327732</v>
      </c>
      <c r="T57">
        <v>0</v>
      </c>
      <c r="U57">
        <v>220.56694983894445</v>
      </c>
      <c r="V57">
        <v>5.2692224319408405</v>
      </c>
      <c r="W57">
        <v>11.552487316780187</v>
      </c>
      <c r="X57">
        <v>24.973879190281142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13.633042956480899</v>
      </c>
      <c r="AL57">
        <v>0.64901685424945166</v>
      </c>
      <c r="AM57">
        <v>0</v>
      </c>
      <c r="AN57">
        <v>0</v>
      </c>
      <c r="AO57">
        <v>0</v>
      </c>
      <c r="AP57">
        <v>0.39032658735128362</v>
      </c>
      <c r="AQ57">
        <v>0</v>
      </c>
      <c r="AR57">
        <v>2.1304943185138803</v>
      </c>
      <c r="AS57">
        <v>1.8786560488415778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28.545562998036466</v>
      </c>
      <c r="BB57">
        <f t="shared" si="0"/>
        <v>654.36264269661672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164.62070747243618</v>
      </c>
      <c r="L58">
        <v>65.320293293612835</v>
      </c>
      <c r="M58">
        <v>0</v>
      </c>
      <c r="N58">
        <v>29.6101326304324</v>
      </c>
      <c r="O58">
        <v>49.691631195253962</v>
      </c>
      <c r="P58">
        <v>69.941959747976384</v>
      </c>
      <c r="Q58">
        <v>5.4803007227534675</v>
      </c>
      <c r="R58">
        <v>10.594023711271245</v>
      </c>
      <c r="S58">
        <v>6.6050813775327732</v>
      </c>
      <c r="T58">
        <v>0</v>
      </c>
      <c r="U58">
        <v>220.56694983894445</v>
      </c>
      <c r="V58">
        <v>5.2692224319408405</v>
      </c>
      <c r="W58">
        <v>11.552487316780187</v>
      </c>
      <c r="X58">
        <v>24.973879190281142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13.633042956480899</v>
      </c>
      <c r="AL58">
        <v>0.64901685424945166</v>
      </c>
      <c r="AM58">
        <v>0</v>
      </c>
      <c r="AN58">
        <v>0</v>
      </c>
      <c r="AO58">
        <v>0</v>
      </c>
      <c r="AP58">
        <v>0.39032658735128362</v>
      </c>
      <c r="AQ58">
        <v>0</v>
      </c>
      <c r="AR58">
        <v>2.1304943185138803</v>
      </c>
      <c r="AS58">
        <v>1.8786560488415778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28.545562998036466</v>
      </c>
      <c r="BB58">
        <f t="shared" si="0"/>
        <v>654.36264269661672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164.62070747243618</v>
      </c>
      <c r="L59">
        <v>65.320293293612835</v>
      </c>
      <c r="M59">
        <v>0</v>
      </c>
      <c r="N59">
        <v>29.6101326304324</v>
      </c>
      <c r="O59">
        <v>49.691631195253962</v>
      </c>
      <c r="P59">
        <v>69.941959747976384</v>
      </c>
      <c r="Q59">
        <v>5.4803007227534675</v>
      </c>
      <c r="R59">
        <v>10.594023711271245</v>
      </c>
      <c r="S59">
        <v>6.6050813775327732</v>
      </c>
      <c r="T59">
        <v>0</v>
      </c>
      <c r="U59">
        <v>220.56694983894445</v>
      </c>
      <c r="V59">
        <v>5.2692224319408405</v>
      </c>
      <c r="W59">
        <v>11.330100121939161</v>
      </c>
      <c r="X59">
        <v>24.973879190281142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13.633042956480899</v>
      </c>
      <c r="AL59">
        <v>0.64901685424945166</v>
      </c>
      <c r="AM59">
        <v>0</v>
      </c>
      <c r="AN59">
        <v>0</v>
      </c>
      <c r="AO59">
        <v>0</v>
      </c>
      <c r="AP59">
        <v>0.39032658735128362</v>
      </c>
      <c r="AQ59">
        <v>0</v>
      </c>
      <c r="AR59">
        <v>2.1865598747651842</v>
      </c>
      <c r="AS59">
        <v>1.8786560488415778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28.538610753543416</v>
      </c>
      <c r="BB59">
        <f t="shared" si="0"/>
        <v>654.20327330251996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164.62070747243618</v>
      </c>
      <c r="L60">
        <v>65.320293293612835</v>
      </c>
      <c r="M60">
        <v>0</v>
      </c>
      <c r="N60">
        <v>29.6101326304324</v>
      </c>
      <c r="O60">
        <v>49.691631195253962</v>
      </c>
      <c r="P60">
        <v>69.941959747976384</v>
      </c>
      <c r="Q60">
        <v>5.4803007227534675</v>
      </c>
      <c r="R60">
        <v>10.594023711271245</v>
      </c>
      <c r="S60">
        <v>6.6050813775327732</v>
      </c>
      <c r="T60">
        <v>0</v>
      </c>
      <c r="U60">
        <v>220.56694983894445</v>
      </c>
      <c r="V60">
        <v>5.2692224319408405</v>
      </c>
      <c r="W60">
        <v>11.330100121939161</v>
      </c>
      <c r="X60">
        <v>24.973879190281142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13.633042956480899</v>
      </c>
      <c r="AL60">
        <v>0.64901685424945166</v>
      </c>
      <c r="AM60">
        <v>0</v>
      </c>
      <c r="AN60">
        <v>0</v>
      </c>
      <c r="AO60">
        <v>0</v>
      </c>
      <c r="AP60">
        <v>0.39032658735128362</v>
      </c>
      <c r="AQ60">
        <v>0</v>
      </c>
      <c r="AR60">
        <v>2.1865598747651842</v>
      </c>
      <c r="AS60">
        <v>1.8786560488415778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28.538610753543416</v>
      </c>
      <c r="BB60">
        <f t="shared" si="0"/>
        <v>654.20327330251996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164.62018760442146</v>
      </c>
      <c r="L61">
        <v>65.320290579918748</v>
      </c>
      <c r="M61">
        <v>0</v>
      </c>
      <c r="N61">
        <v>29.6101326304324</v>
      </c>
      <c r="O61">
        <v>49.691631195253962</v>
      </c>
      <c r="P61">
        <v>69.941959747976384</v>
      </c>
      <c r="Q61">
        <v>5.4781566710730765</v>
      </c>
      <c r="R61">
        <v>10.594023711271245</v>
      </c>
      <c r="S61">
        <v>6.6109848389227821</v>
      </c>
      <c r="T61">
        <v>0</v>
      </c>
      <c r="U61">
        <v>220.56694983894445</v>
      </c>
      <c r="V61">
        <v>5.2692224319408405</v>
      </c>
      <c r="W61">
        <v>11.330100121939161</v>
      </c>
      <c r="X61">
        <v>24.973879190281142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13.633042956480899</v>
      </c>
      <c r="AL61">
        <v>0.64901685424945166</v>
      </c>
      <c r="AM61">
        <v>0</v>
      </c>
      <c r="AN61">
        <v>0</v>
      </c>
      <c r="AO61">
        <v>0</v>
      </c>
      <c r="AP61">
        <v>0.39032658735128362</v>
      </c>
      <c r="AQ61">
        <v>0</v>
      </c>
      <c r="AR61">
        <v>7.8491898037987884</v>
      </c>
      <c r="AS61">
        <v>1.8786560488415778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28.775443983987458</v>
      </c>
      <c r="BB61">
        <f t="shared" si="0"/>
        <v>659.63230682911035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164.61894267909088</v>
      </c>
      <c r="L62">
        <v>65.320290579918748</v>
      </c>
      <c r="M62">
        <v>0</v>
      </c>
      <c r="N62">
        <v>29.6101326304324</v>
      </c>
      <c r="O62">
        <v>49.691631195253962</v>
      </c>
      <c r="P62">
        <v>69.941959747976384</v>
      </c>
      <c r="Q62">
        <v>5.4781566710730765</v>
      </c>
      <c r="R62">
        <v>10.594023711271245</v>
      </c>
      <c r="S62">
        <v>6.6109848389227821</v>
      </c>
      <c r="T62">
        <v>0</v>
      </c>
      <c r="U62">
        <v>220.56694983894445</v>
      </c>
      <c r="V62">
        <v>5.2692224319408405</v>
      </c>
      <c r="W62">
        <v>11.330100121939161</v>
      </c>
      <c r="X62">
        <v>24.973879190281142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13.633042956480899</v>
      </c>
      <c r="AL62">
        <v>0.64901685424945166</v>
      </c>
      <c r="AM62">
        <v>0</v>
      </c>
      <c r="AN62">
        <v>0</v>
      </c>
      <c r="AO62">
        <v>0</v>
      </c>
      <c r="AP62">
        <v>0.39032658735128362</v>
      </c>
      <c r="AQ62">
        <v>0</v>
      </c>
      <c r="AR62">
        <v>7.8491898037987884</v>
      </c>
      <c r="AS62">
        <v>1.8786560488415778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28.775391946108641</v>
      </c>
      <c r="BB62">
        <f t="shared" si="0"/>
        <v>659.63111394165867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164.62020249017903</v>
      </c>
      <c r="L63">
        <v>65.320290579918748</v>
      </c>
      <c r="M63">
        <v>0</v>
      </c>
      <c r="N63">
        <v>29.6101326304324</v>
      </c>
      <c r="O63">
        <v>49.691631195253962</v>
      </c>
      <c r="P63">
        <v>69.941959747976384</v>
      </c>
      <c r="Q63">
        <v>5.4781566710730765</v>
      </c>
      <c r="R63">
        <v>10.594023711271245</v>
      </c>
      <c r="S63">
        <v>6.6109848389227821</v>
      </c>
      <c r="T63">
        <v>0</v>
      </c>
      <c r="U63">
        <v>220.56694983894445</v>
      </c>
      <c r="V63">
        <v>5.2692224319408405</v>
      </c>
      <c r="W63">
        <v>11.330100121939161</v>
      </c>
      <c r="X63">
        <v>24.973879190281142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13.633042956480899</v>
      </c>
      <c r="AL63">
        <v>0.64901685424945166</v>
      </c>
      <c r="AM63">
        <v>0</v>
      </c>
      <c r="AN63">
        <v>0</v>
      </c>
      <c r="AO63">
        <v>0</v>
      </c>
      <c r="AP63">
        <v>0.39032658735128362</v>
      </c>
      <c r="AQ63">
        <v>0</v>
      </c>
      <c r="AR63">
        <v>0.84098466917136294</v>
      </c>
      <c r="AS63">
        <v>1.8786560488415778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28.482501631584693</v>
      </c>
      <c r="BB63">
        <f t="shared" si="0"/>
        <v>652.91705893264327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164.61885171352213</v>
      </c>
      <c r="L64">
        <v>65.320290579918748</v>
      </c>
      <c r="M64">
        <v>0</v>
      </c>
      <c r="N64">
        <v>29.6101326304324</v>
      </c>
      <c r="O64">
        <v>49.691631195253962</v>
      </c>
      <c r="P64">
        <v>69.941959747976384</v>
      </c>
      <c r="Q64">
        <v>5.4781566710730765</v>
      </c>
      <c r="R64">
        <v>10.594023711271245</v>
      </c>
      <c r="S64">
        <v>6.6109848389227821</v>
      </c>
      <c r="T64">
        <v>0</v>
      </c>
      <c r="U64">
        <v>220.56694983894445</v>
      </c>
      <c r="V64">
        <v>5.2692224319408405</v>
      </c>
      <c r="W64">
        <v>11.330100121939161</v>
      </c>
      <c r="X64">
        <v>24.973879190281142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13.633042956480899</v>
      </c>
      <c r="AL64">
        <v>0.64901685424945166</v>
      </c>
      <c r="AM64">
        <v>0</v>
      </c>
      <c r="AN64">
        <v>0</v>
      </c>
      <c r="AO64">
        <v>0</v>
      </c>
      <c r="AP64">
        <v>0.39032658735128362</v>
      </c>
      <c r="AQ64">
        <v>0</v>
      </c>
      <c r="AR64">
        <v>0.84098466917136294</v>
      </c>
      <c r="AS64">
        <v>1.8786560488415778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28.482445169120421</v>
      </c>
      <c r="BB64">
        <f t="shared" si="0"/>
        <v>652.91576461845057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164.62070747243618</v>
      </c>
      <c r="L65">
        <v>65.310609163495371</v>
      </c>
      <c r="M65">
        <v>0</v>
      </c>
      <c r="N65">
        <v>29.6101326304324</v>
      </c>
      <c r="O65">
        <v>49.691631195253962</v>
      </c>
      <c r="P65">
        <v>69.941959747976384</v>
      </c>
      <c r="Q65">
        <v>5.4803007227534675</v>
      </c>
      <c r="R65">
        <v>10.594023711271245</v>
      </c>
      <c r="S65">
        <v>6.6050813775327732</v>
      </c>
      <c r="T65">
        <v>0</v>
      </c>
      <c r="U65">
        <v>220.56694983894445</v>
      </c>
      <c r="V65">
        <v>5.2692224319408405</v>
      </c>
      <c r="W65">
        <v>11.094793896084223</v>
      </c>
      <c r="X65">
        <v>24.973879190281142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13.633042956480899</v>
      </c>
      <c r="AL65">
        <v>0.64901685424945166</v>
      </c>
      <c r="AM65">
        <v>0</v>
      </c>
      <c r="AN65">
        <v>0</v>
      </c>
      <c r="AO65">
        <v>0</v>
      </c>
      <c r="AP65">
        <v>1.4311974869547066</v>
      </c>
      <c r="AQ65">
        <v>0</v>
      </c>
      <c r="AR65">
        <v>0.84098466917136294</v>
      </c>
      <c r="AS65">
        <v>1.8786560488415778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28.515633516673368</v>
      </c>
      <c r="BB65">
        <f t="shared" si="0"/>
        <v>653.67655587742706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164.62070747243618</v>
      </c>
      <c r="L66">
        <v>65.320293293612835</v>
      </c>
      <c r="M66">
        <v>0</v>
      </c>
      <c r="N66">
        <v>29.6101326304324</v>
      </c>
      <c r="O66">
        <v>49.691631195253962</v>
      </c>
      <c r="P66">
        <v>69.941959747976384</v>
      </c>
      <c r="Q66">
        <v>5.4803007227534675</v>
      </c>
      <c r="R66">
        <v>10.594023711271245</v>
      </c>
      <c r="S66">
        <v>6.6050813775327732</v>
      </c>
      <c r="T66">
        <v>0</v>
      </c>
      <c r="U66">
        <v>220.56694983894445</v>
      </c>
      <c r="V66">
        <v>5.2692224319408405</v>
      </c>
      <c r="W66">
        <v>11.094793896084223</v>
      </c>
      <c r="X66">
        <v>24.973879190281142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13.633042956480899</v>
      </c>
      <c r="AL66">
        <v>3.2450837411727598</v>
      </c>
      <c r="AM66">
        <v>0</v>
      </c>
      <c r="AN66">
        <v>0</v>
      </c>
      <c r="AO66">
        <v>0</v>
      </c>
      <c r="AP66">
        <v>1.4311974869547066</v>
      </c>
      <c r="AQ66">
        <v>0</v>
      </c>
      <c r="AR66">
        <v>0.84098466917136294</v>
      </c>
      <c r="AS66">
        <v>1.8786560488415778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28.624553909185671</v>
      </c>
      <c r="BB66">
        <f t="shared" si="0"/>
        <v>656.17338650195552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164.62070747243618</v>
      </c>
      <c r="L67">
        <v>65.320293293612835</v>
      </c>
      <c r="M67">
        <v>0</v>
      </c>
      <c r="N67">
        <v>29.6101326304324</v>
      </c>
      <c r="O67">
        <v>49.691631195253962</v>
      </c>
      <c r="P67">
        <v>69.941959747976384</v>
      </c>
      <c r="Q67">
        <v>5.4803007227534675</v>
      </c>
      <c r="R67">
        <v>10.594023711271245</v>
      </c>
      <c r="S67">
        <v>6.6050813775327732</v>
      </c>
      <c r="T67">
        <v>0</v>
      </c>
      <c r="U67">
        <v>220.56694983894445</v>
      </c>
      <c r="V67">
        <v>5.2692224319408405</v>
      </c>
      <c r="W67">
        <v>11.094793896084223</v>
      </c>
      <c r="X67">
        <v>24.973879190281142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13.633042956480899</v>
      </c>
      <c r="AL67">
        <v>10.177762450014747</v>
      </c>
      <c r="AM67">
        <v>0</v>
      </c>
      <c r="AN67">
        <v>0</v>
      </c>
      <c r="AO67">
        <v>0</v>
      </c>
      <c r="AP67">
        <v>1.4311974869547066</v>
      </c>
      <c r="AQ67">
        <v>0</v>
      </c>
      <c r="AR67">
        <v>0.84098466917136294</v>
      </c>
      <c r="AS67">
        <v>1.8786560488415778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28.914339879215269</v>
      </c>
      <c r="BB67">
        <f t="shared" si="0"/>
        <v>662.81627924076793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164.62070747243618</v>
      </c>
      <c r="L68">
        <v>65.320293293612835</v>
      </c>
      <c r="M68">
        <v>0</v>
      </c>
      <c r="N68">
        <v>29.6101326304324</v>
      </c>
      <c r="O68">
        <v>49.691631195253962</v>
      </c>
      <c r="P68">
        <v>69.941959747976384</v>
      </c>
      <c r="Q68">
        <v>5.4803007227534675</v>
      </c>
      <c r="R68">
        <v>10.594023711271245</v>
      </c>
      <c r="S68">
        <v>6.6050813775327732</v>
      </c>
      <c r="T68">
        <v>0</v>
      </c>
      <c r="U68">
        <v>220.56694983894445</v>
      </c>
      <c r="V68">
        <v>5.2692224319408405</v>
      </c>
      <c r="W68">
        <v>11.094793896084223</v>
      </c>
      <c r="X68">
        <v>24.973879190281142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13.633042956480899</v>
      </c>
      <c r="AL68">
        <v>10.177762450014747</v>
      </c>
      <c r="AM68">
        <v>0</v>
      </c>
      <c r="AN68">
        <v>0</v>
      </c>
      <c r="AO68">
        <v>0</v>
      </c>
      <c r="AP68">
        <v>1.4311974869547066</v>
      </c>
      <c r="AQ68">
        <v>0</v>
      </c>
      <c r="AR68">
        <v>0.84098466917136294</v>
      </c>
      <c r="AS68">
        <v>1.8786560488415778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28.914339879215269</v>
      </c>
      <c r="BB68">
        <f t="shared" ref="BB68:BB99" si="1">SUM(B68:AZ68)-BA68</f>
        <v>662.81627924076793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164.62070747243618</v>
      </c>
      <c r="L69">
        <v>65.320293293612835</v>
      </c>
      <c r="M69">
        <v>0</v>
      </c>
      <c r="N69">
        <v>29.6101326304324</v>
      </c>
      <c r="O69">
        <v>49.691631195253962</v>
      </c>
      <c r="P69">
        <v>69.941959747976384</v>
      </c>
      <c r="Q69">
        <v>5.4803007227534675</v>
      </c>
      <c r="R69">
        <v>10.594023711271245</v>
      </c>
      <c r="S69">
        <v>6.6050813775327732</v>
      </c>
      <c r="T69">
        <v>0</v>
      </c>
      <c r="U69">
        <v>220.56694983894445</v>
      </c>
      <c r="V69">
        <v>5.2692224319408405</v>
      </c>
      <c r="W69">
        <v>11.094793896084223</v>
      </c>
      <c r="X69">
        <v>24.973879190281142</v>
      </c>
      <c r="Y69">
        <v>0</v>
      </c>
      <c r="Z69">
        <v>0</v>
      </c>
      <c r="AA69">
        <v>0</v>
      </c>
      <c r="AB69">
        <v>1.0290186299311208</v>
      </c>
      <c r="AC69">
        <v>2.4870290216030058</v>
      </c>
      <c r="AD69">
        <v>2.3413067835524943</v>
      </c>
      <c r="AE69">
        <v>0</v>
      </c>
      <c r="AF69">
        <v>0</v>
      </c>
      <c r="AG69">
        <v>0</v>
      </c>
      <c r="AH69">
        <v>4.1293650184721358</v>
      </c>
      <c r="AI69">
        <v>0</v>
      </c>
      <c r="AJ69">
        <v>0</v>
      </c>
      <c r="AK69">
        <v>13.633042956480899</v>
      </c>
      <c r="AL69">
        <v>10.177762450014747</v>
      </c>
      <c r="AM69">
        <v>0</v>
      </c>
      <c r="AN69">
        <v>0</v>
      </c>
      <c r="AO69">
        <v>0</v>
      </c>
      <c r="AP69">
        <v>0.39032658735128362</v>
      </c>
      <c r="AQ69">
        <v>0</v>
      </c>
      <c r="AR69">
        <v>0.84098466917136294</v>
      </c>
      <c r="AS69">
        <v>1.8786560488415778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29.288276348770598</v>
      </c>
      <c r="BB69">
        <f t="shared" si="1"/>
        <v>671.3881913251679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164.62070747243618</v>
      </c>
      <c r="L70">
        <v>65.320293293612835</v>
      </c>
      <c r="M70">
        <v>0</v>
      </c>
      <c r="N70">
        <v>29.6101326304324</v>
      </c>
      <c r="O70">
        <v>49.691631195253962</v>
      </c>
      <c r="P70">
        <v>69.941959747976384</v>
      </c>
      <c r="Q70">
        <v>5.4803007227534675</v>
      </c>
      <c r="R70">
        <v>10.594023711271245</v>
      </c>
      <c r="S70">
        <v>6.6050813775327732</v>
      </c>
      <c r="T70">
        <v>0</v>
      </c>
      <c r="U70">
        <v>220.56694983894445</v>
      </c>
      <c r="V70">
        <v>5.2692224319408405</v>
      </c>
      <c r="W70">
        <v>11.094793896084223</v>
      </c>
      <c r="X70">
        <v>24.973879190281142</v>
      </c>
      <c r="Y70">
        <v>0</v>
      </c>
      <c r="Z70">
        <v>0</v>
      </c>
      <c r="AA70">
        <v>0</v>
      </c>
      <c r="AB70">
        <v>3.361460530995616</v>
      </c>
      <c r="AC70">
        <v>4.9789664461490295</v>
      </c>
      <c r="AD70">
        <v>4.6826135671049887</v>
      </c>
      <c r="AE70">
        <v>4.2208578058860358</v>
      </c>
      <c r="AF70">
        <v>0</v>
      </c>
      <c r="AG70">
        <v>0</v>
      </c>
      <c r="AH70">
        <v>11.99944900626174</v>
      </c>
      <c r="AI70">
        <v>0</v>
      </c>
      <c r="AJ70">
        <v>0</v>
      </c>
      <c r="AK70">
        <v>13.633042956480899</v>
      </c>
      <c r="AL70">
        <v>10.177762450014747</v>
      </c>
      <c r="AM70">
        <v>0</v>
      </c>
      <c r="AN70">
        <v>0</v>
      </c>
      <c r="AO70">
        <v>0</v>
      </c>
      <c r="AP70">
        <v>0.39032658735128362</v>
      </c>
      <c r="AQ70">
        <v>0</v>
      </c>
      <c r="AR70">
        <v>0.84098466917136294</v>
      </c>
      <c r="AS70">
        <v>1.8786560488415778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30.09320339510926</v>
      </c>
      <c r="BB70">
        <f t="shared" si="1"/>
        <v>689.83989218166789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164.62070747243618</v>
      </c>
      <c r="L71">
        <v>65.320293293612835</v>
      </c>
      <c r="M71">
        <v>0</v>
      </c>
      <c r="N71">
        <v>29.6101326304324</v>
      </c>
      <c r="O71">
        <v>49.691631195253962</v>
      </c>
      <c r="P71">
        <v>69.941959747976384</v>
      </c>
      <c r="Q71">
        <v>5.4803007227534675</v>
      </c>
      <c r="R71">
        <v>10.594023711271245</v>
      </c>
      <c r="S71">
        <v>6.6050813775327732</v>
      </c>
      <c r="T71">
        <v>0</v>
      </c>
      <c r="U71">
        <v>220.56694983894445</v>
      </c>
      <c r="V71">
        <v>5.2692224319408405</v>
      </c>
      <c r="W71">
        <v>10.79137705833573</v>
      </c>
      <c r="X71">
        <v>24.973879190281142</v>
      </c>
      <c r="Y71">
        <v>0</v>
      </c>
      <c r="Z71">
        <v>0.27931252348152785</v>
      </c>
      <c r="AA71">
        <v>0</v>
      </c>
      <c r="AB71">
        <v>6.7572215453976199</v>
      </c>
      <c r="AC71">
        <v>4.9789664461490295</v>
      </c>
      <c r="AD71">
        <v>7.0239206097891875</v>
      </c>
      <c r="AE71">
        <v>8.4417158707994151</v>
      </c>
      <c r="AF71">
        <v>0</v>
      </c>
      <c r="AG71">
        <v>0</v>
      </c>
      <c r="AH71">
        <v>19.918113847526616</v>
      </c>
      <c r="AI71">
        <v>0</v>
      </c>
      <c r="AJ71">
        <v>0</v>
      </c>
      <c r="AK71">
        <v>13.633042956480899</v>
      </c>
      <c r="AL71">
        <v>3.2450837411727598</v>
      </c>
      <c r="AM71">
        <v>0.68432122897098713</v>
      </c>
      <c r="AN71">
        <v>0</v>
      </c>
      <c r="AO71">
        <v>0</v>
      </c>
      <c r="AP71">
        <v>0.39032658735128362</v>
      </c>
      <c r="AQ71">
        <v>0</v>
      </c>
      <c r="AR71">
        <v>0.84098466917136294</v>
      </c>
      <c r="AS71">
        <v>1.8786560488415778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30.578255994378747</v>
      </c>
      <c r="BB71">
        <f t="shared" si="1"/>
        <v>700.95896875152494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164.62070747243618</v>
      </c>
      <c r="L72">
        <v>65.320293293612835</v>
      </c>
      <c r="M72">
        <v>0</v>
      </c>
      <c r="N72">
        <v>29.6101326304324</v>
      </c>
      <c r="O72">
        <v>49.691631195253962</v>
      </c>
      <c r="P72">
        <v>69.941959747976384</v>
      </c>
      <c r="Q72">
        <v>5.4803007227534675</v>
      </c>
      <c r="R72">
        <v>10.594023711271245</v>
      </c>
      <c r="S72">
        <v>6.6050813775327732</v>
      </c>
      <c r="T72">
        <v>0</v>
      </c>
      <c r="U72">
        <v>220.56694983894445</v>
      </c>
      <c r="V72">
        <v>5.2692224319408405</v>
      </c>
      <c r="W72">
        <v>10.79137705833573</v>
      </c>
      <c r="X72">
        <v>24.973879190281142</v>
      </c>
      <c r="Y72">
        <v>0</v>
      </c>
      <c r="Z72">
        <v>1.815531402629931</v>
      </c>
      <c r="AA72">
        <v>3.5674201920267166</v>
      </c>
      <c r="AB72">
        <v>6.7572215453976199</v>
      </c>
      <c r="AC72">
        <v>4.9789664461490295</v>
      </c>
      <c r="AD72">
        <v>7.0239206097891875</v>
      </c>
      <c r="AE72">
        <v>8.4417158707994151</v>
      </c>
      <c r="AF72">
        <v>0</v>
      </c>
      <c r="AG72">
        <v>0</v>
      </c>
      <c r="AH72">
        <v>29.998622515654347</v>
      </c>
      <c r="AI72">
        <v>0.98142425485284912</v>
      </c>
      <c r="AJ72">
        <v>0</v>
      </c>
      <c r="AK72">
        <v>13.633042956480899</v>
      </c>
      <c r="AL72">
        <v>0.64901685424945166</v>
      </c>
      <c r="AM72">
        <v>1.2659943254017949</v>
      </c>
      <c r="AN72">
        <v>0</v>
      </c>
      <c r="AO72">
        <v>0</v>
      </c>
      <c r="AP72">
        <v>0.39032658735128362</v>
      </c>
      <c r="AQ72">
        <v>0</v>
      </c>
      <c r="AR72">
        <v>0.84098466917136294</v>
      </c>
      <c r="AS72">
        <v>1.8786560488415778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31.169775243291866</v>
      </c>
      <c r="BB72">
        <f t="shared" si="1"/>
        <v>714.5186277062752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164.62070747243618</v>
      </c>
      <c r="L73">
        <v>65.320293293612835</v>
      </c>
      <c r="M73">
        <v>0</v>
      </c>
      <c r="N73">
        <v>29.6101326304324</v>
      </c>
      <c r="O73">
        <v>49.691631195253962</v>
      </c>
      <c r="P73">
        <v>69.941959747976384</v>
      </c>
      <c r="Q73">
        <v>5.4803007227534675</v>
      </c>
      <c r="R73">
        <v>10.594023711271245</v>
      </c>
      <c r="S73">
        <v>6.6050813775327732</v>
      </c>
      <c r="T73">
        <v>0</v>
      </c>
      <c r="U73">
        <v>220.56694983894445</v>
      </c>
      <c r="V73">
        <v>5.2692224319408405</v>
      </c>
      <c r="W73">
        <v>10.79137705833573</v>
      </c>
      <c r="X73">
        <v>24.973879190281142</v>
      </c>
      <c r="Y73">
        <v>0</v>
      </c>
      <c r="Z73">
        <v>3.3282880192026716</v>
      </c>
      <c r="AA73">
        <v>7.1348403840534331</v>
      </c>
      <c r="AB73">
        <v>6.7778019386349388</v>
      </c>
      <c r="AC73">
        <v>4.9789664461490295</v>
      </c>
      <c r="AD73">
        <v>9.3652273933416836</v>
      </c>
      <c r="AE73">
        <v>12.695549152577751</v>
      </c>
      <c r="AF73">
        <v>0</v>
      </c>
      <c r="AG73">
        <v>0</v>
      </c>
      <c r="AH73">
        <v>35.998347018785225</v>
      </c>
      <c r="AI73">
        <v>4.2528386966186593</v>
      </c>
      <c r="AJ73">
        <v>0</v>
      </c>
      <c r="AK73">
        <v>13.633042956480899</v>
      </c>
      <c r="AL73">
        <v>0.64901685424945166</v>
      </c>
      <c r="AM73">
        <v>2.3951245604257978</v>
      </c>
      <c r="AN73">
        <v>0</v>
      </c>
      <c r="AO73">
        <v>0</v>
      </c>
      <c r="AP73">
        <v>0.39032658735128362</v>
      </c>
      <c r="AQ73">
        <v>0</v>
      </c>
      <c r="AR73">
        <v>0.84098466917136294</v>
      </c>
      <c r="AS73">
        <v>1.8786560488415778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32.093395000780163</v>
      </c>
      <c r="BB73">
        <f t="shared" si="1"/>
        <v>735.69117439587512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164.62070747243618</v>
      </c>
      <c r="L74">
        <v>65.320293293612835</v>
      </c>
      <c r="M74">
        <v>0</v>
      </c>
      <c r="N74">
        <v>29.6101326304324</v>
      </c>
      <c r="O74">
        <v>49.691631195253962</v>
      </c>
      <c r="P74">
        <v>69.941959747976384</v>
      </c>
      <c r="Q74">
        <v>5.4803007227534675</v>
      </c>
      <c r="R74">
        <v>10.594023711271245</v>
      </c>
      <c r="S74">
        <v>6.6050813775327732</v>
      </c>
      <c r="T74">
        <v>0</v>
      </c>
      <c r="U74">
        <v>220.56694983894445</v>
      </c>
      <c r="V74">
        <v>5.2692224319408405</v>
      </c>
      <c r="W74">
        <v>10.79137705833573</v>
      </c>
      <c r="X74">
        <v>24.973879190281142</v>
      </c>
      <c r="Y74">
        <v>0</v>
      </c>
      <c r="Z74">
        <v>3.3282880192026716</v>
      </c>
      <c r="AA74">
        <v>10.70226057608015</v>
      </c>
      <c r="AB74">
        <v>6.7778019386349388</v>
      </c>
      <c r="AC74">
        <v>4.9789664461490295</v>
      </c>
      <c r="AD74">
        <v>9.3652273933416836</v>
      </c>
      <c r="AE74">
        <v>12.706101408474224</v>
      </c>
      <c r="AF74">
        <v>0</v>
      </c>
      <c r="AG74">
        <v>0</v>
      </c>
      <c r="AH74">
        <v>35.998347018785225</v>
      </c>
      <c r="AI74">
        <v>4.2528386966186593</v>
      </c>
      <c r="AJ74">
        <v>0</v>
      </c>
      <c r="AK74">
        <v>13.633042956480899</v>
      </c>
      <c r="AL74">
        <v>0.64901685424945166</v>
      </c>
      <c r="AM74">
        <v>4.0648684316426626</v>
      </c>
      <c r="AN74">
        <v>0</v>
      </c>
      <c r="AO74">
        <v>0</v>
      </c>
      <c r="AP74">
        <v>0.39032658735128362</v>
      </c>
      <c r="AQ74">
        <v>0</v>
      </c>
      <c r="AR74">
        <v>0.84098466917136294</v>
      </c>
      <c r="AS74">
        <v>1.8786560488415778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32.312749542920216</v>
      </c>
      <c r="BB74">
        <f t="shared" si="1"/>
        <v>740.71953617287511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164.62070747243618</v>
      </c>
      <c r="L75">
        <v>65.320293293612835</v>
      </c>
      <c r="M75">
        <v>0</v>
      </c>
      <c r="N75">
        <v>29.6101326304324</v>
      </c>
      <c r="O75">
        <v>49.691631195253962</v>
      </c>
      <c r="P75">
        <v>67.599018746115348</v>
      </c>
      <c r="Q75">
        <v>5.4803007227534675</v>
      </c>
      <c r="R75">
        <v>10.594023711271245</v>
      </c>
      <c r="S75">
        <v>6.6050813775327732</v>
      </c>
      <c r="T75">
        <v>0</v>
      </c>
      <c r="U75">
        <v>220.56694983894445</v>
      </c>
      <c r="V75">
        <v>5.2692224319408405</v>
      </c>
      <c r="W75">
        <v>10.79137705833573</v>
      </c>
      <c r="X75">
        <v>24.973879190281142</v>
      </c>
      <c r="Y75">
        <v>0</v>
      </c>
      <c r="Z75">
        <v>3.3282880192026716</v>
      </c>
      <c r="AA75">
        <v>10.70226057608015</v>
      </c>
      <c r="AB75">
        <v>6.7778019386349388</v>
      </c>
      <c r="AC75">
        <v>4.9789664461490295</v>
      </c>
      <c r="AD75">
        <v>9.3652273933416836</v>
      </c>
      <c r="AE75">
        <v>12.706101408474224</v>
      </c>
      <c r="AF75">
        <v>0</v>
      </c>
      <c r="AG75">
        <v>0</v>
      </c>
      <c r="AH75">
        <v>35.998347018785225</v>
      </c>
      <c r="AI75">
        <v>4.2528386966186593</v>
      </c>
      <c r="AJ75">
        <v>0</v>
      </c>
      <c r="AK75">
        <v>13.633042956480899</v>
      </c>
      <c r="AL75">
        <v>0.64901685424945166</v>
      </c>
      <c r="AM75">
        <v>4.0648684316426626</v>
      </c>
      <c r="AN75">
        <v>0</v>
      </c>
      <c r="AO75">
        <v>0</v>
      </c>
      <c r="AP75">
        <v>0.45538101857649749</v>
      </c>
      <c r="AQ75">
        <v>0</v>
      </c>
      <c r="AR75">
        <v>0.84098466917136294</v>
      </c>
      <c r="AS75">
        <v>2.0494428177833433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32.224672771209413</v>
      </c>
      <c r="BB75">
        <f t="shared" si="1"/>
        <v>738.70051314289185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164.62070747243618</v>
      </c>
      <c r="L76">
        <v>65.320293293612835</v>
      </c>
      <c r="M76">
        <v>0</v>
      </c>
      <c r="N76">
        <v>29.6101326304324</v>
      </c>
      <c r="O76">
        <v>49.691631195253962</v>
      </c>
      <c r="P76">
        <v>67.599018746115348</v>
      </c>
      <c r="Q76">
        <v>5.4803007227534675</v>
      </c>
      <c r="R76">
        <v>10.594023711271245</v>
      </c>
      <c r="S76">
        <v>6.6050813775327732</v>
      </c>
      <c r="T76">
        <v>0</v>
      </c>
      <c r="U76">
        <v>220.56694983894445</v>
      </c>
      <c r="V76">
        <v>5.2692224319408405</v>
      </c>
      <c r="W76">
        <v>10.79137705833573</v>
      </c>
      <c r="X76">
        <v>24.973879190281142</v>
      </c>
      <c r="Y76">
        <v>0</v>
      </c>
      <c r="Z76">
        <v>3.3282880192026716</v>
      </c>
      <c r="AA76">
        <v>10.70226057608015</v>
      </c>
      <c r="AB76">
        <v>6.7778019386349388</v>
      </c>
      <c r="AC76">
        <v>4.9789664461490295</v>
      </c>
      <c r="AD76">
        <v>9.3652273933416836</v>
      </c>
      <c r="AE76">
        <v>12.706101408474224</v>
      </c>
      <c r="AF76">
        <v>0</v>
      </c>
      <c r="AG76">
        <v>0</v>
      </c>
      <c r="AH76">
        <v>34.006535659987478</v>
      </c>
      <c r="AI76">
        <v>4.2528386966186593</v>
      </c>
      <c r="AJ76">
        <v>0</v>
      </c>
      <c r="AK76">
        <v>13.633042956480899</v>
      </c>
      <c r="AL76">
        <v>0.64901685424945166</v>
      </c>
      <c r="AM76">
        <v>4.0648684316426626</v>
      </c>
      <c r="AN76">
        <v>0</v>
      </c>
      <c r="AO76">
        <v>0</v>
      </c>
      <c r="AP76">
        <v>0.45538101857649749</v>
      </c>
      <c r="AQ76">
        <v>0</v>
      </c>
      <c r="AR76">
        <v>0.84098466917136294</v>
      </c>
      <c r="AS76">
        <v>2.0494428177833433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32.141415056411667</v>
      </c>
      <c r="BB76">
        <f t="shared" si="1"/>
        <v>736.79195949889174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164.62070747243618</v>
      </c>
      <c r="L77">
        <v>65.320293293612835</v>
      </c>
      <c r="M77">
        <v>0</v>
      </c>
      <c r="N77">
        <v>29.6101326304324</v>
      </c>
      <c r="O77">
        <v>49.691631195253962</v>
      </c>
      <c r="P77">
        <v>67.599018746115348</v>
      </c>
      <c r="Q77">
        <v>5.4803007227534675</v>
      </c>
      <c r="R77">
        <v>10.594023711271245</v>
      </c>
      <c r="S77">
        <v>6.6050813775327732</v>
      </c>
      <c r="T77">
        <v>0</v>
      </c>
      <c r="U77">
        <v>222.85535378835314</v>
      </c>
      <c r="V77">
        <v>5.2692224319408405</v>
      </c>
      <c r="W77">
        <v>10.79137705833573</v>
      </c>
      <c r="X77">
        <v>24.973879190281142</v>
      </c>
      <c r="Y77">
        <v>0</v>
      </c>
      <c r="Z77">
        <v>3.3282880192026716</v>
      </c>
      <c r="AA77">
        <v>10.70226057608015</v>
      </c>
      <c r="AB77">
        <v>6.7778019386349388</v>
      </c>
      <c r="AC77">
        <v>4.9789664461490295</v>
      </c>
      <c r="AD77">
        <v>7.0239206097891875</v>
      </c>
      <c r="AE77">
        <v>12.706101408474224</v>
      </c>
      <c r="AF77">
        <v>0</v>
      </c>
      <c r="AG77">
        <v>0</v>
      </c>
      <c r="AH77">
        <v>29.998622515654347</v>
      </c>
      <c r="AI77">
        <v>4.2528386966186593</v>
      </c>
      <c r="AJ77">
        <v>0</v>
      </c>
      <c r="AK77">
        <v>13.633042956480899</v>
      </c>
      <c r="AL77">
        <v>0.64901685424945166</v>
      </c>
      <c r="AM77">
        <v>4.0648684316426626</v>
      </c>
      <c r="AN77">
        <v>0</v>
      </c>
      <c r="AO77">
        <v>0</v>
      </c>
      <c r="AP77">
        <v>0.45538101857649749</v>
      </c>
      <c r="AQ77">
        <v>0</v>
      </c>
      <c r="AR77">
        <v>0.84098466917136294</v>
      </c>
      <c r="AS77">
        <v>2.0494428177833433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31.971672948511326</v>
      </c>
      <c r="BB77">
        <f t="shared" si="1"/>
        <v>732.90088562831522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164.62070747243618</v>
      </c>
      <c r="L78">
        <v>65.320293293612835</v>
      </c>
      <c r="M78">
        <v>0</v>
      </c>
      <c r="N78">
        <v>29.6101326304324</v>
      </c>
      <c r="O78">
        <v>49.691631195253962</v>
      </c>
      <c r="P78">
        <v>67.599018746115348</v>
      </c>
      <c r="Q78">
        <v>5.4803007227534675</v>
      </c>
      <c r="R78">
        <v>10.594023711271245</v>
      </c>
      <c r="S78">
        <v>6.6050813775327732</v>
      </c>
      <c r="T78">
        <v>0</v>
      </c>
      <c r="U78">
        <v>223.092922734539</v>
      </c>
      <c r="V78">
        <v>5.2692224319408405</v>
      </c>
      <c r="W78">
        <v>10.79137705833573</v>
      </c>
      <c r="X78">
        <v>24.973879190281142</v>
      </c>
      <c r="Y78">
        <v>0</v>
      </c>
      <c r="Z78">
        <v>3.3282880192026716</v>
      </c>
      <c r="AA78">
        <v>10.70226057608015</v>
      </c>
      <c r="AB78">
        <v>6.7778019386349388</v>
      </c>
      <c r="AC78">
        <v>4.9789664461490295</v>
      </c>
      <c r="AD78">
        <v>4.6826135671049887</v>
      </c>
      <c r="AE78">
        <v>12.706101408474224</v>
      </c>
      <c r="AF78">
        <v>0</v>
      </c>
      <c r="AG78">
        <v>0</v>
      </c>
      <c r="AH78">
        <v>23.99889801252348</v>
      </c>
      <c r="AI78">
        <v>4.2528386966186593</v>
      </c>
      <c r="AJ78">
        <v>0</v>
      </c>
      <c r="AK78">
        <v>13.633042956480899</v>
      </c>
      <c r="AL78">
        <v>0.64901685424945166</v>
      </c>
      <c r="AM78">
        <v>4.0648684316426626</v>
      </c>
      <c r="AN78">
        <v>0</v>
      </c>
      <c r="AO78">
        <v>0</v>
      </c>
      <c r="AP78">
        <v>0.45538101857649749</v>
      </c>
      <c r="AQ78">
        <v>0</v>
      </c>
      <c r="AR78">
        <v>1.6819693383427259</v>
      </c>
      <c r="AS78">
        <v>2.0494428177833433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31.668101371018189</v>
      </c>
      <c r="BB78">
        <f t="shared" si="1"/>
        <v>725.94197927535049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164.62070747243618</v>
      </c>
      <c r="L79">
        <v>65.320293293612835</v>
      </c>
      <c r="M79">
        <v>0</v>
      </c>
      <c r="N79">
        <v>29.6101326304324</v>
      </c>
      <c r="O79">
        <v>49.691631195253962</v>
      </c>
      <c r="P79">
        <v>67.599018746115348</v>
      </c>
      <c r="Q79">
        <v>5.4803007227534675</v>
      </c>
      <c r="R79">
        <v>10.594023711271245</v>
      </c>
      <c r="S79">
        <v>6.6050813775327732</v>
      </c>
      <c r="T79">
        <v>0</v>
      </c>
      <c r="U79">
        <v>223.95229852667296</v>
      </c>
      <c r="V79">
        <v>5.2692224319408405</v>
      </c>
      <c r="W79">
        <v>10.79137705833573</v>
      </c>
      <c r="X79">
        <v>24.973879190281142</v>
      </c>
      <c r="Y79">
        <v>0</v>
      </c>
      <c r="Z79">
        <v>3.3282880192026716</v>
      </c>
      <c r="AA79">
        <v>10.70226057608015</v>
      </c>
      <c r="AB79">
        <v>6.7572215453976199</v>
      </c>
      <c r="AC79">
        <v>2.4870290216030058</v>
      </c>
      <c r="AD79">
        <v>2.2395107801085365</v>
      </c>
      <c r="AE79">
        <v>12.706101408474224</v>
      </c>
      <c r="AF79">
        <v>0</v>
      </c>
      <c r="AG79">
        <v>0</v>
      </c>
      <c r="AH79">
        <v>23.99889801252348</v>
      </c>
      <c r="AI79">
        <v>0.98142425485284912</v>
      </c>
      <c r="AJ79">
        <v>0</v>
      </c>
      <c r="AK79">
        <v>13.633042956480899</v>
      </c>
      <c r="AL79">
        <v>0.64901685424945166</v>
      </c>
      <c r="AM79">
        <v>2.709912201419328</v>
      </c>
      <c r="AN79">
        <v>0</v>
      </c>
      <c r="AO79">
        <v>0</v>
      </c>
      <c r="AP79">
        <v>0.39032658735128362</v>
      </c>
      <c r="AQ79">
        <v>0</v>
      </c>
      <c r="AR79">
        <v>1.6819693383427259</v>
      </c>
      <c r="AS79">
        <v>2.0494428177833433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31.300776768535222</v>
      </c>
      <c r="BB79">
        <f t="shared" si="1"/>
        <v>717.52163396197318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164.62070747243618</v>
      </c>
      <c r="L80">
        <v>65.320293293612835</v>
      </c>
      <c r="M80">
        <v>0</v>
      </c>
      <c r="N80">
        <v>29.6101326304324</v>
      </c>
      <c r="O80">
        <v>49.691631195253962</v>
      </c>
      <c r="P80">
        <v>67.599018746115348</v>
      </c>
      <c r="Q80">
        <v>5.4803007227534675</v>
      </c>
      <c r="R80">
        <v>10.594023711271245</v>
      </c>
      <c r="S80">
        <v>6.6050813775327732</v>
      </c>
      <c r="T80">
        <v>0</v>
      </c>
      <c r="U80">
        <v>223.97805461269999</v>
      </c>
      <c r="V80">
        <v>5.2692224319408405</v>
      </c>
      <c r="W80">
        <v>10.79137705833573</v>
      </c>
      <c r="X80">
        <v>24.973879190281142</v>
      </c>
      <c r="Y80">
        <v>0</v>
      </c>
      <c r="Z80">
        <v>3.3282880192026716</v>
      </c>
      <c r="AA80">
        <v>7.1348403840534331</v>
      </c>
      <c r="AB80">
        <v>6.7572215453976199</v>
      </c>
      <c r="AC80">
        <v>2.4870290216030058</v>
      </c>
      <c r="AD80">
        <v>2.2395107801085365</v>
      </c>
      <c r="AE80">
        <v>12.706101408474224</v>
      </c>
      <c r="AF80">
        <v>0</v>
      </c>
      <c r="AG80">
        <v>0</v>
      </c>
      <c r="AH80">
        <v>17.999173509392612</v>
      </c>
      <c r="AI80">
        <v>0</v>
      </c>
      <c r="AJ80">
        <v>0</v>
      </c>
      <c r="AK80">
        <v>13.633042956480899</v>
      </c>
      <c r="AL80">
        <v>0.64901685424945166</v>
      </c>
      <c r="AM80">
        <v>1.3549562302233353</v>
      </c>
      <c r="AN80">
        <v>0</v>
      </c>
      <c r="AO80">
        <v>0</v>
      </c>
      <c r="AP80">
        <v>0.39032658735128362</v>
      </c>
      <c r="AQ80">
        <v>0</v>
      </c>
      <c r="AR80">
        <v>1.6819693383427259</v>
      </c>
      <c r="AS80">
        <v>2.0494428177833433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30.804286031224734</v>
      </c>
      <c r="BB80">
        <f t="shared" si="1"/>
        <v>706.14035586410432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164.62070747243618</v>
      </c>
      <c r="L81">
        <v>65.320293293612835</v>
      </c>
      <c r="M81">
        <v>0</v>
      </c>
      <c r="N81">
        <v>29.6101326304324</v>
      </c>
      <c r="O81">
        <v>49.691631195253962</v>
      </c>
      <c r="P81">
        <v>67.599018746115348</v>
      </c>
      <c r="Q81">
        <v>5.4803007227534675</v>
      </c>
      <c r="R81">
        <v>10.594023711271245</v>
      </c>
      <c r="S81">
        <v>6.6050813775327732</v>
      </c>
      <c r="T81">
        <v>0</v>
      </c>
      <c r="U81">
        <v>223.97805461269999</v>
      </c>
      <c r="V81">
        <v>5.2692224319408405</v>
      </c>
      <c r="W81">
        <v>10.485307707957476</v>
      </c>
      <c r="X81">
        <v>24.973879190281142</v>
      </c>
      <c r="Y81">
        <v>0</v>
      </c>
      <c r="Z81">
        <v>1.6641440096013358</v>
      </c>
      <c r="AA81">
        <v>3.5505700939261109</v>
      </c>
      <c r="AB81">
        <v>3.361460530995616</v>
      </c>
      <c r="AC81">
        <v>2.4870290216030058</v>
      </c>
      <c r="AD81">
        <v>2.2395107801085365</v>
      </c>
      <c r="AE81">
        <v>7.9141085155499891</v>
      </c>
      <c r="AF81">
        <v>0</v>
      </c>
      <c r="AG81">
        <v>0</v>
      </c>
      <c r="AH81">
        <v>11.99944900626174</v>
      </c>
      <c r="AI81">
        <v>0</v>
      </c>
      <c r="AJ81">
        <v>0</v>
      </c>
      <c r="AK81">
        <v>13.633042956480899</v>
      </c>
      <c r="AL81">
        <v>0.64901685424945166</v>
      </c>
      <c r="AM81">
        <v>0.23951248194531413</v>
      </c>
      <c r="AN81">
        <v>0</v>
      </c>
      <c r="AO81">
        <v>0</v>
      </c>
      <c r="AP81">
        <v>0.39032658735128362</v>
      </c>
      <c r="AQ81">
        <v>0</v>
      </c>
      <c r="AR81">
        <v>7.8491898037987884</v>
      </c>
      <c r="AS81">
        <v>1.8786560488415778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30.183097396929426</v>
      </c>
      <c r="BB81">
        <f t="shared" si="1"/>
        <v>691.90057238607221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164.62070747243618</v>
      </c>
      <c r="L82">
        <v>65.320293293612835</v>
      </c>
      <c r="M82">
        <v>0</v>
      </c>
      <c r="N82">
        <v>29.6101326304324</v>
      </c>
      <c r="O82">
        <v>49.691631195253962</v>
      </c>
      <c r="P82">
        <v>67.599018746115348</v>
      </c>
      <c r="Q82">
        <v>5.4803007227534675</v>
      </c>
      <c r="R82">
        <v>10.594023711271245</v>
      </c>
      <c r="S82">
        <v>6.6050813775327732</v>
      </c>
      <c r="T82">
        <v>0</v>
      </c>
      <c r="U82">
        <v>223.97805461269999</v>
      </c>
      <c r="V82">
        <v>5.2692224319408405</v>
      </c>
      <c r="W82">
        <v>10.485307707957476</v>
      </c>
      <c r="X82">
        <v>24.973879190281142</v>
      </c>
      <c r="Y82">
        <v>0</v>
      </c>
      <c r="Z82">
        <v>1.6641440096013358</v>
      </c>
      <c r="AA82">
        <v>0</v>
      </c>
      <c r="AB82">
        <v>0</v>
      </c>
      <c r="AC82">
        <v>0.88354981465247329</v>
      </c>
      <c r="AD82">
        <v>2.2395107801085365</v>
      </c>
      <c r="AE82">
        <v>7.9141085155499891</v>
      </c>
      <c r="AF82">
        <v>0</v>
      </c>
      <c r="AG82">
        <v>0</v>
      </c>
      <c r="AH82">
        <v>5.9997245031308699</v>
      </c>
      <c r="AI82">
        <v>0</v>
      </c>
      <c r="AJ82">
        <v>0</v>
      </c>
      <c r="AK82">
        <v>13.633042956480899</v>
      </c>
      <c r="AL82">
        <v>0.64901685424945166</v>
      </c>
      <c r="AM82">
        <v>0</v>
      </c>
      <c r="AN82">
        <v>0</v>
      </c>
      <c r="AO82">
        <v>0</v>
      </c>
      <c r="AP82">
        <v>0.39032658735128362</v>
      </c>
      <c r="AQ82">
        <v>0</v>
      </c>
      <c r="AR82">
        <v>7.8491898037987884</v>
      </c>
      <c r="AS82">
        <v>1.8786560488415778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29.566348979980987</v>
      </c>
      <c r="BB82">
        <f t="shared" si="1"/>
        <v>677.7625739860722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164.62070747243618</v>
      </c>
      <c r="L83">
        <v>65.320293293612835</v>
      </c>
      <c r="M83">
        <v>0</v>
      </c>
      <c r="N83">
        <v>29.6101326304324</v>
      </c>
      <c r="O83">
        <v>49.691631195253962</v>
      </c>
      <c r="P83">
        <v>67.599018746115348</v>
      </c>
      <c r="Q83">
        <v>5.4803007227534675</v>
      </c>
      <c r="R83">
        <v>10.594023711271245</v>
      </c>
      <c r="S83">
        <v>6.6050813775327732</v>
      </c>
      <c r="T83">
        <v>0</v>
      </c>
      <c r="U83">
        <v>232.86673668942086</v>
      </c>
      <c r="V83">
        <v>5.2692224319408405</v>
      </c>
      <c r="W83">
        <v>10.759771130290478</v>
      </c>
      <c r="X83">
        <v>24.973879190281142</v>
      </c>
      <c r="Y83">
        <v>0</v>
      </c>
      <c r="Z83">
        <v>0.27931252348152785</v>
      </c>
      <c r="AA83">
        <v>0</v>
      </c>
      <c r="AB83">
        <v>0</v>
      </c>
      <c r="AC83">
        <v>0</v>
      </c>
      <c r="AD83">
        <v>2.2395107801085365</v>
      </c>
      <c r="AE83">
        <v>3.9570542577749945</v>
      </c>
      <c r="AF83">
        <v>0</v>
      </c>
      <c r="AG83">
        <v>0</v>
      </c>
      <c r="AH83">
        <v>5.9997245031308699</v>
      </c>
      <c r="AI83">
        <v>0</v>
      </c>
      <c r="AJ83">
        <v>0</v>
      </c>
      <c r="AK83">
        <v>13.633042956480899</v>
      </c>
      <c r="AL83">
        <v>0.64901685424945166</v>
      </c>
      <c r="AM83">
        <v>0</v>
      </c>
      <c r="AN83">
        <v>0</v>
      </c>
      <c r="AO83">
        <v>0</v>
      </c>
      <c r="AP83">
        <v>0.39032658735128362</v>
      </c>
      <c r="AQ83">
        <v>0</v>
      </c>
      <c r="AR83">
        <v>7.8491898037987884</v>
      </c>
      <c r="AS83">
        <v>1.8786560488415778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29.689145255494161</v>
      </c>
      <c r="BB83">
        <f t="shared" si="1"/>
        <v>680.57748765106533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164.62070747243618</v>
      </c>
      <c r="L84">
        <v>65.320293293612835</v>
      </c>
      <c r="M84">
        <v>0</v>
      </c>
      <c r="N84">
        <v>29.6101326304324</v>
      </c>
      <c r="O84">
        <v>49.691631195253962</v>
      </c>
      <c r="P84">
        <v>67.599018746115348</v>
      </c>
      <c r="Q84">
        <v>5.4803007227534675</v>
      </c>
      <c r="R84">
        <v>10.594023711271245</v>
      </c>
      <c r="S84">
        <v>6.6050813775327732</v>
      </c>
      <c r="T84">
        <v>0</v>
      </c>
      <c r="U84">
        <v>246.20800781137001</v>
      </c>
      <c r="V84">
        <v>5.2692224319408405</v>
      </c>
      <c r="W84">
        <v>10.79137705833573</v>
      </c>
      <c r="X84">
        <v>24.973879190281142</v>
      </c>
      <c r="Y84">
        <v>0</v>
      </c>
      <c r="Z84">
        <v>0</v>
      </c>
      <c r="AA84">
        <v>0</v>
      </c>
      <c r="AB84">
        <v>0</v>
      </c>
      <c r="AC84">
        <v>0</v>
      </c>
      <c r="AD84">
        <v>2.2395107801085365</v>
      </c>
      <c r="AE84">
        <v>0</v>
      </c>
      <c r="AF84">
        <v>0</v>
      </c>
      <c r="AG84">
        <v>0</v>
      </c>
      <c r="AH84">
        <v>4.4694304737006885</v>
      </c>
      <c r="AI84">
        <v>0</v>
      </c>
      <c r="AJ84">
        <v>0</v>
      </c>
      <c r="AK84">
        <v>13.633042956480899</v>
      </c>
      <c r="AL84">
        <v>0.64901685424945166</v>
      </c>
      <c r="AM84">
        <v>0</v>
      </c>
      <c r="AN84">
        <v>0</v>
      </c>
      <c r="AO84">
        <v>0</v>
      </c>
      <c r="AP84">
        <v>0.39032658735128362</v>
      </c>
      <c r="AQ84">
        <v>0</v>
      </c>
      <c r="AR84">
        <v>1.6819693383427259</v>
      </c>
      <c r="AS84">
        <v>1.8786560488415778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29.749295278841164</v>
      </c>
      <c r="BB84">
        <f t="shared" si="1"/>
        <v>681.95633340156985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164.62070747243618</v>
      </c>
      <c r="L85">
        <v>65.320293293612835</v>
      </c>
      <c r="M85">
        <v>0</v>
      </c>
      <c r="N85">
        <v>29.6101326304324</v>
      </c>
      <c r="O85">
        <v>49.691631195253962</v>
      </c>
      <c r="P85">
        <v>67.599018746115348</v>
      </c>
      <c r="Q85">
        <v>5.4803007227534675</v>
      </c>
      <c r="R85">
        <v>10.594023711271245</v>
      </c>
      <c r="S85">
        <v>6.6050813775327732</v>
      </c>
      <c r="T85">
        <v>0</v>
      </c>
      <c r="U85">
        <v>254.35190983093298</v>
      </c>
      <c r="V85">
        <v>5.2692224319408405</v>
      </c>
      <c r="W85">
        <v>10.79137705833573</v>
      </c>
      <c r="X85">
        <v>24.973879190281142</v>
      </c>
      <c r="Y85">
        <v>0</v>
      </c>
      <c r="Z85">
        <v>0</v>
      </c>
      <c r="AA85">
        <v>0</v>
      </c>
      <c r="AB85">
        <v>0</v>
      </c>
      <c r="AC85">
        <v>0</v>
      </c>
      <c r="AD85">
        <v>2.2395107801085365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13.633042956480899</v>
      </c>
      <c r="AL85">
        <v>0.64901685424945166</v>
      </c>
      <c r="AM85">
        <v>0</v>
      </c>
      <c r="AN85">
        <v>0</v>
      </c>
      <c r="AO85">
        <v>0</v>
      </c>
      <c r="AP85">
        <v>0.39032658735128362</v>
      </c>
      <c r="AQ85">
        <v>0</v>
      </c>
      <c r="AR85">
        <v>1.1213127155082445</v>
      </c>
      <c r="AS85">
        <v>1.1955084429137968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29.850897172695941</v>
      </c>
      <c r="BB85">
        <f t="shared" si="1"/>
        <v>684.28539882481527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164.62070747243618</v>
      </c>
      <c r="L86">
        <v>65.320293293612835</v>
      </c>
      <c r="M86">
        <v>0</v>
      </c>
      <c r="N86">
        <v>29.6101326304324</v>
      </c>
      <c r="O86">
        <v>49.691631195253962</v>
      </c>
      <c r="P86">
        <v>67.599018746115348</v>
      </c>
      <c r="Q86">
        <v>5.4803007227534675</v>
      </c>
      <c r="R86">
        <v>10.594023711271245</v>
      </c>
      <c r="S86">
        <v>6.6050813775327732</v>
      </c>
      <c r="T86">
        <v>0</v>
      </c>
      <c r="U86">
        <v>258.79124572541099</v>
      </c>
      <c r="V86">
        <v>5.2692224319408405</v>
      </c>
      <c r="W86">
        <v>10.79137705833573</v>
      </c>
      <c r="X86">
        <v>24.973879190281142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13.633042956480899</v>
      </c>
      <c r="AL86">
        <v>0.64901685424945166</v>
      </c>
      <c r="AM86">
        <v>0</v>
      </c>
      <c r="AN86">
        <v>0</v>
      </c>
      <c r="AO86">
        <v>0</v>
      </c>
      <c r="AP86">
        <v>0.39032658735128362</v>
      </c>
      <c r="AQ86">
        <v>0</v>
      </c>
      <c r="AR86">
        <v>1.1213127155082445</v>
      </c>
      <c r="AS86">
        <v>1.1955084429137968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29.942849862476574</v>
      </c>
      <c r="BB86">
        <f t="shared" si="1"/>
        <v>686.39327124940417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164.62070747243618</v>
      </c>
      <c r="L87">
        <v>65.320293293612835</v>
      </c>
      <c r="M87">
        <v>0</v>
      </c>
      <c r="N87">
        <v>29.6101326304324</v>
      </c>
      <c r="O87">
        <v>49.691631195253962</v>
      </c>
      <c r="P87">
        <v>67.599018746115348</v>
      </c>
      <c r="Q87">
        <v>5.4803007227534675</v>
      </c>
      <c r="R87">
        <v>10.594023711271245</v>
      </c>
      <c r="S87">
        <v>6.6050813775327732</v>
      </c>
      <c r="T87">
        <v>0</v>
      </c>
      <c r="U87">
        <v>263.24358171571697</v>
      </c>
      <c r="V87">
        <v>5.2692224319408405</v>
      </c>
      <c r="W87">
        <v>10.485307707957476</v>
      </c>
      <c r="X87">
        <v>24.973879190281142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13.633042956480899</v>
      </c>
      <c r="AL87">
        <v>0.64901685424945166</v>
      </c>
      <c r="AM87">
        <v>0</v>
      </c>
      <c r="AN87">
        <v>0</v>
      </c>
      <c r="AO87">
        <v>0</v>
      </c>
      <c r="AP87">
        <v>0.39032658735128362</v>
      </c>
      <c r="AQ87">
        <v>0</v>
      </c>
      <c r="AR87">
        <v>1.1213127155082445</v>
      </c>
      <c r="AS87">
        <v>1.1955084429137968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30.116163808025572</v>
      </c>
      <c r="BB87">
        <f t="shared" si="1"/>
        <v>690.36622394378298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164.62070747243618</v>
      </c>
      <c r="L88">
        <v>65.320293293612835</v>
      </c>
      <c r="M88">
        <v>0</v>
      </c>
      <c r="N88">
        <v>29.6101326304324</v>
      </c>
      <c r="O88">
        <v>49.691631195253962</v>
      </c>
      <c r="P88">
        <v>67.599018746115348</v>
      </c>
      <c r="Q88">
        <v>5.4803007227534675</v>
      </c>
      <c r="R88">
        <v>10.594023711271245</v>
      </c>
      <c r="S88">
        <v>6.6050813775327732</v>
      </c>
      <c r="T88">
        <v>0</v>
      </c>
      <c r="U88">
        <v>267.67992778123079</v>
      </c>
      <c r="V88">
        <v>5.2692224319408405</v>
      </c>
      <c r="W88">
        <v>10.485307707957476</v>
      </c>
      <c r="X88">
        <v>24.973879190281142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13.633042956480899</v>
      </c>
      <c r="AL88">
        <v>0.64901685424945166</v>
      </c>
      <c r="AM88">
        <v>0</v>
      </c>
      <c r="AN88">
        <v>0</v>
      </c>
      <c r="AO88">
        <v>0</v>
      </c>
      <c r="AP88">
        <v>0.39032658735128362</v>
      </c>
      <c r="AQ88">
        <v>0</v>
      </c>
      <c r="AR88">
        <v>1.1213127155082445</v>
      </c>
      <c r="AS88">
        <v>1.1955084429137968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30.301603073564063</v>
      </c>
      <c r="BB88">
        <f t="shared" si="1"/>
        <v>694.61713074375837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164.62070747243618</v>
      </c>
      <c r="L89">
        <v>65.320293293612835</v>
      </c>
      <c r="M89">
        <v>0</v>
      </c>
      <c r="N89">
        <v>29.6101326304324</v>
      </c>
      <c r="O89">
        <v>49.691631195253962</v>
      </c>
      <c r="P89">
        <v>67.599018746115348</v>
      </c>
      <c r="Q89">
        <v>5.7190565643915674</v>
      </c>
      <c r="R89">
        <v>10.594023711271245</v>
      </c>
      <c r="S89">
        <v>6.6050813775327732</v>
      </c>
      <c r="T89">
        <v>0</v>
      </c>
      <c r="U89">
        <v>272.13251608184089</v>
      </c>
      <c r="V89">
        <v>5.2692224319408405</v>
      </c>
      <c r="W89">
        <v>10.485307707957476</v>
      </c>
      <c r="X89">
        <v>24.973879190281142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13.633042956480899</v>
      </c>
      <c r="AL89">
        <v>0.64901685424945166</v>
      </c>
      <c r="AM89">
        <v>0</v>
      </c>
      <c r="AN89">
        <v>0</v>
      </c>
      <c r="AO89">
        <v>0</v>
      </c>
      <c r="AP89">
        <v>0.39032658735128362</v>
      </c>
      <c r="AQ89">
        <v>0</v>
      </c>
      <c r="AR89">
        <v>1.1213127155082445</v>
      </c>
      <c r="AS89">
        <v>1.1955084429137968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30.49770125871002</v>
      </c>
      <c r="BB89">
        <f t="shared" si="1"/>
        <v>699.11237670086064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164.62070747243618</v>
      </c>
      <c r="L90">
        <v>65.320026490824119</v>
      </c>
      <c r="M90">
        <v>0</v>
      </c>
      <c r="N90">
        <v>29.6101326304324</v>
      </c>
      <c r="O90">
        <v>49.691631195253962</v>
      </c>
      <c r="P90">
        <v>67.599018746115348</v>
      </c>
      <c r="Q90">
        <v>5.4784117523079239</v>
      </c>
      <c r="R90">
        <v>10.594023711271245</v>
      </c>
      <c r="S90">
        <v>6.6050813775327732</v>
      </c>
      <c r="T90">
        <v>0</v>
      </c>
      <c r="U90">
        <v>275.4105587357115</v>
      </c>
      <c r="V90">
        <v>5.2692224319408405</v>
      </c>
      <c r="W90">
        <v>10.485307707957476</v>
      </c>
      <c r="X90">
        <v>24.973879190281142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13.633042956480899</v>
      </c>
      <c r="AL90">
        <v>0.64901685424945166</v>
      </c>
      <c r="AM90">
        <v>0</v>
      </c>
      <c r="AN90">
        <v>0</v>
      </c>
      <c r="AO90">
        <v>0</v>
      </c>
      <c r="AP90">
        <v>0.39032658735128362</v>
      </c>
      <c r="AQ90">
        <v>0</v>
      </c>
      <c r="AR90">
        <v>1.1213127155082445</v>
      </c>
      <c r="AS90">
        <v>1.1955084429137968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30.624653336140145</v>
      </c>
      <c r="BB90">
        <f t="shared" si="1"/>
        <v>702.02255566242877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129.9621872197084</v>
      </c>
      <c r="L91">
        <v>20.997616155769723</v>
      </c>
      <c r="M91">
        <v>0</v>
      </c>
      <c r="N91">
        <v>29.6101326304324</v>
      </c>
      <c r="O91">
        <v>49.691631195253962</v>
      </c>
      <c r="P91">
        <v>67.599018746115348</v>
      </c>
      <c r="Q91">
        <v>1.047043859582925</v>
      </c>
      <c r="R91">
        <v>10.594023711271245</v>
      </c>
      <c r="S91">
        <v>2.0035420285417036</v>
      </c>
      <c r="T91">
        <v>0</v>
      </c>
      <c r="U91">
        <v>275.71488207054892</v>
      </c>
      <c r="V91">
        <v>0</v>
      </c>
      <c r="W91">
        <v>10.634450435481281</v>
      </c>
      <c r="X91">
        <v>24.973879190281142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13.633042956480899</v>
      </c>
      <c r="AL91">
        <v>0.64901685424945166</v>
      </c>
      <c r="AM91">
        <v>0</v>
      </c>
      <c r="AN91">
        <v>0</v>
      </c>
      <c r="AO91">
        <v>0</v>
      </c>
      <c r="AP91">
        <v>0.39032658735128362</v>
      </c>
      <c r="AQ91">
        <v>0</v>
      </c>
      <c r="AR91">
        <v>1.1213127155082445</v>
      </c>
      <c r="AS91">
        <v>1.1955084429137968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26.744376298618672</v>
      </c>
      <c r="BB91">
        <f t="shared" si="1"/>
        <v>613.07323850087209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109.96675661629301</v>
      </c>
      <c r="L92">
        <v>20.997529079514695</v>
      </c>
      <c r="M92">
        <v>0</v>
      </c>
      <c r="N92">
        <v>29.6101326304324</v>
      </c>
      <c r="O92">
        <v>49.691631195253962</v>
      </c>
      <c r="P92">
        <v>67.599018746115348</v>
      </c>
      <c r="Q92">
        <v>1.047043859582925</v>
      </c>
      <c r="R92">
        <v>10.594023711271245</v>
      </c>
      <c r="S92">
        <v>2.003810602533207</v>
      </c>
      <c r="T92">
        <v>0</v>
      </c>
      <c r="U92">
        <v>275.71488207054892</v>
      </c>
      <c r="V92">
        <v>0</v>
      </c>
      <c r="W92">
        <v>10.634450435481281</v>
      </c>
      <c r="X92">
        <v>24.973879190281142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13.633042956480899</v>
      </c>
      <c r="AL92">
        <v>0.64901685424945166</v>
      </c>
      <c r="AM92">
        <v>0</v>
      </c>
      <c r="AN92">
        <v>0</v>
      </c>
      <c r="AO92">
        <v>0</v>
      </c>
      <c r="AP92">
        <v>0.39032658735128362</v>
      </c>
      <c r="AQ92">
        <v>0</v>
      </c>
      <c r="AR92">
        <v>1.1213127155082445</v>
      </c>
      <c r="AS92">
        <v>1.1955084429137968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25.908574886001308</v>
      </c>
      <c r="BB92">
        <f t="shared" si="1"/>
        <v>593.91379080781064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79.973298762787906</v>
      </c>
      <c r="L93">
        <v>20.997529079514695</v>
      </c>
      <c r="M93">
        <v>0</v>
      </c>
      <c r="N93">
        <v>29.6101326304324</v>
      </c>
      <c r="O93">
        <v>49.691631195253962</v>
      </c>
      <c r="P93">
        <v>67.599018746115348</v>
      </c>
      <c r="Q93">
        <v>1.047043859582925</v>
      </c>
      <c r="R93">
        <v>10.594023711271245</v>
      </c>
      <c r="S93">
        <v>2.003810602533207</v>
      </c>
      <c r="T93">
        <v>0</v>
      </c>
      <c r="U93">
        <v>275.71488207054892</v>
      </c>
      <c r="V93">
        <v>0</v>
      </c>
      <c r="W93">
        <v>10.634450435481281</v>
      </c>
      <c r="X93">
        <v>24.973879190281142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13.633042956480899</v>
      </c>
      <c r="AL93">
        <v>3.2450837411727598</v>
      </c>
      <c r="AM93">
        <v>0</v>
      </c>
      <c r="AN93">
        <v>0</v>
      </c>
      <c r="AO93">
        <v>0</v>
      </c>
      <c r="AP93">
        <v>0.39032658735128362</v>
      </c>
      <c r="AQ93">
        <v>0</v>
      </c>
      <c r="AR93">
        <v>1.1213127155082445</v>
      </c>
      <c r="AS93">
        <v>1.1955084429137968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24.76336394359819</v>
      </c>
      <c r="BB93">
        <f t="shared" si="1"/>
        <v>567.661610783632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79.973298762787906</v>
      </c>
      <c r="L94">
        <v>20.997529079514695</v>
      </c>
      <c r="M94">
        <v>0</v>
      </c>
      <c r="N94">
        <v>29.6101326304324</v>
      </c>
      <c r="O94">
        <v>49.691631195253962</v>
      </c>
      <c r="P94">
        <v>67.599018746115348</v>
      </c>
      <c r="Q94">
        <v>1.047043859582925</v>
      </c>
      <c r="R94">
        <v>10.594023711271245</v>
      </c>
      <c r="S94">
        <v>2.0141968453809578</v>
      </c>
      <c r="T94">
        <v>0</v>
      </c>
      <c r="U94">
        <v>275.71488207054892</v>
      </c>
      <c r="V94">
        <v>1.0436562528140096E-2</v>
      </c>
      <c r="W94">
        <v>4.9993168987133005</v>
      </c>
      <c r="X94">
        <v>12.001358197378309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13.633042956480899</v>
      </c>
      <c r="AL94">
        <v>10.177762450014747</v>
      </c>
      <c r="AM94">
        <v>0</v>
      </c>
      <c r="AN94">
        <v>0</v>
      </c>
      <c r="AO94">
        <v>0</v>
      </c>
      <c r="AP94">
        <v>0.39032658735128362</v>
      </c>
      <c r="AQ94">
        <v>0</v>
      </c>
      <c r="AR94">
        <v>1.1213127155082445</v>
      </c>
      <c r="AS94">
        <v>1.1955084429137968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24.276220347552258</v>
      </c>
      <c r="BB94">
        <f t="shared" si="1"/>
        <v>556.49460136422499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79.973298762787906</v>
      </c>
      <c r="L95">
        <v>20.997525086567943</v>
      </c>
      <c r="M95">
        <v>0</v>
      </c>
      <c r="N95">
        <v>29.6101326304324</v>
      </c>
      <c r="O95">
        <v>49.691631195253962</v>
      </c>
      <c r="P95">
        <v>66.599656362475756</v>
      </c>
      <c r="Q95">
        <v>2.6414427713534208</v>
      </c>
      <c r="R95">
        <v>10.594023711271245</v>
      </c>
      <c r="S95">
        <v>2.0881193252974324</v>
      </c>
      <c r="T95">
        <v>0</v>
      </c>
      <c r="U95">
        <v>275.71488207054892</v>
      </c>
      <c r="V95">
        <v>0</v>
      </c>
      <c r="W95">
        <v>4.9993168987133005</v>
      </c>
      <c r="X95">
        <v>12.001358197378309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13.633042956480899</v>
      </c>
      <c r="AL95">
        <v>10.177762450014747</v>
      </c>
      <c r="AM95">
        <v>0</v>
      </c>
      <c r="AN95">
        <v>0</v>
      </c>
      <c r="AO95">
        <v>0</v>
      </c>
      <c r="AP95">
        <v>0.39032658735128362</v>
      </c>
      <c r="AQ95">
        <v>0</v>
      </c>
      <c r="AR95">
        <v>1.1213127155082445</v>
      </c>
      <c r="AS95">
        <v>1.1955084429137968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24.303746418869782</v>
      </c>
      <c r="BB95">
        <f t="shared" si="1"/>
        <v>557.12559374547982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79.972208790504368</v>
      </c>
      <c r="L96">
        <v>20.997525086567943</v>
      </c>
      <c r="M96">
        <v>0</v>
      </c>
      <c r="N96">
        <v>29.6101326304324</v>
      </c>
      <c r="O96">
        <v>49.691631195253962</v>
      </c>
      <c r="P96">
        <v>65.508687381418127</v>
      </c>
      <c r="Q96">
        <v>2.6414427713534208</v>
      </c>
      <c r="R96">
        <v>10.594023711271245</v>
      </c>
      <c r="S96">
        <v>2.2984314742997638</v>
      </c>
      <c r="T96">
        <v>0</v>
      </c>
      <c r="U96">
        <v>275.71488207054892</v>
      </c>
      <c r="V96">
        <v>0</v>
      </c>
      <c r="W96">
        <v>4.9993168987133005</v>
      </c>
      <c r="X96">
        <v>12.001358197378309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13.633042956480899</v>
      </c>
      <c r="AL96">
        <v>10.177762450014747</v>
      </c>
      <c r="AM96">
        <v>0</v>
      </c>
      <c r="AN96">
        <v>0</v>
      </c>
      <c r="AO96">
        <v>0</v>
      </c>
      <c r="AP96">
        <v>0.39032658735128362</v>
      </c>
      <c r="AQ96">
        <v>0</v>
      </c>
      <c r="AR96">
        <v>1.1213127155082445</v>
      </c>
      <c r="AS96">
        <v>1.1955084429137968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24.266889402448417</v>
      </c>
      <c r="BB96">
        <f t="shared" si="1"/>
        <v>556.28070395756242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79.973591776594816</v>
      </c>
      <c r="L97">
        <v>20.997525086567943</v>
      </c>
      <c r="M97">
        <v>0</v>
      </c>
      <c r="N97">
        <v>29.6101326304324</v>
      </c>
      <c r="O97">
        <v>49.691631195253962</v>
      </c>
      <c r="P97">
        <v>63.683432185703452</v>
      </c>
      <c r="Q97">
        <v>2.7126304078624708</v>
      </c>
      <c r="R97">
        <v>2.995529729413243</v>
      </c>
      <c r="S97">
        <v>2.2984314742997638</v>
      </c>
      <c r="T97">
        <v>0</v>
      </c>
      <c r="U97">
        <v>275.71488207054892</v>
      </c>
      <c r="V97">
        <v>0</v>
      </c>
      <c r="W97">
        <v>4.9993168987133005</v>
      </c>
      <c r="X97">
        <v>12.001358197378309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13.633042956480899</v>
      </c>
      <c r="AL97">
        <v>10.177762450014747</v>
      </c>
      <c r="AM97">
        <v>0</v>
      </c>
      <c r="AN97">
        <v>0</v>
      </c>
      <c r="AO97">
        <v>0</v>
      </c>
      <c r="AP97">
        <v>0.39032658735128362</v>
      </c>
      <c r="AQ97">
        <v>0</v>
      </c>
      <c r="AR97">
        <v>1.1213127155082445</v>
      </c>
      <c r="AS97">
        <v>1.1955084429137968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23.876010138850535</v>
      </c>
      <c r="BB97">
        <f t="shared" si="1"/>
        <v>547.32040466618707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79.973000758815417</v>
      </c>
      <c r="L98">
        <v>20.997525086567943</v>
      </c>
      <c r="M98">
        <v>0</v>
      </c>
      <c r="N98">
        <v>29.6101326304324</v>
      </c>
      <c r="O98">
        <v>49.691631195253962</v>
      </c>
      <c r="P98">
        <v>61.86325610100949</v>
      </c>
      <c r="Q98">
        <v>2.7126304078624708</v>
      </c>
      <c r="R98">
        <v>2.995529729413243</v>
      </c>
      <c r="S98">
        <v>2.2984314742997638</v>
      </c>
      <c r="T98">
        <v>0</v>
      </c>
      <c r="U98">
        <v>275.71488207054892</v>
      </c>
      <c r="V98">
        <v>0</v>
      </c>
      <c r="W98">
        <v>4.9993168987133005</v>
      </c>
      <c r="X98">
        <v>12.001358197378309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13.633042956480899</v>
      </c>
      <c r="AL98">
        <v>3.2450837411727598</v>
      </c>
      <c r="AM98">
        <v>0</v>
      </c>
      <c r="AN98">
        <v>0</v>
      </c>
      <c r="AO98">
        <v>0</v>
      </c>
      <c r="AP98">
        <v>0.39032658735128362</v>
      </c>
      <c r="AQ98">
        <v>0</v>
      </c>
      <c r="AR98">
        <v>1.1213127155082445</v>
      </c>
      <c r="AS98">
        <v>1.1955084429137968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23.510116103937552</v>
      </c>
      <c r="BB98">
        <f t="shared" si="1"/>
        <v>538.93285288978473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3.3444289376433223</v>
      </c>
      <c r="L99">
        <f t="shared" si="2"/>
        <v>1.2155813245841227</v>
      </c>
      <c r="M99">
        <f t="shared" si="2"/>
        <v>0</v>
      </c>
      <c r="N99">
        <f t="shared" si="2"/>
        <v>0.71064318313037789</v>
      </c>
      <c r="O99">
        <f t="shared" si="2"/>
        <v>1.1925991486860952</v>
      </c>
      <c r="P99">
        <f t="shared" si="2"/>
        <v>1.6285478753566209</v>
      </c>
      <c r="Q99">
        <f t="shared" si="2"/>
        <v>0.10574237811820915</v>
      </c>
      <c r="R99">
        <f t="shared" si="2"/>
        <v>0.21606729772837208</v>
      </c>
      <c r="S99">
        <f t="shared" si="2"/>
        <v>0.12689206089916472</v>
      </c>
      <c r="T99">
        <f t="shared" si="2"/>
        <v>0</v>
      </c>
      <c r="U99">
        <f t="shared" si="2"/>
        <v>5.4850481419764003</v>
      </c>
      <c r="V99">
        <f t="shared" si="2"/>
        <v>8.5083902943165118E-2</v>
      </c>
      <c r="W99">
        <f t="shared" si="2"/>
        <v>0.22789040177644468</v>
      </c>
      <c r="X99">
        <f t="shared" si="2"/>
        <v>0.51623517069963964</v>
      </c>
      <c r="Y99">
        <f t="shared" si="2"/>
        <v>0</v>
      </c>
      <c r="Z99">
        <f t="shared" si="2"/>
        <v>1.5332302306407855E-2</v>
      </c>
      <c r="AA99">
        <f t="shared" si="2"/>
        <v>3.3296924812147771E-2</v>
      </c>
      <c r="AB99">
        <f t="shared" si="2"/>
        <v>3.3444816807764545E-2</v>
      </c>
      <c r="AC99">
        <f t="shared" si="2"/>
        <v>2.7156065395742023E-2</v>
      </c>
      <c r="AD99">
        <f t="shared" si="2"/>
        <v>3.7412725781908782E-2</v>
      </c>
      <c r="AE99">
        <f t="shared" si="2"/>
        <v>6.9226686422250022E-2</v>
      </c>
      <c r="AF99">
        <f t="shared" si="2"/>
        <v>0</v>
      </c>
      <c r="AG99">
        <f t="shared" si="2"/>
        <v>0</v>
      </c>
      <c r="AH99">
        <f t="shared" si="2"/>
        <v>0.16760364010339696</v>
      </c>
      <c r="AI99">
        <f t="shared" si="2"/>
        <v>1.373994034470883E-2</v>
      </c>
      <c r="AJ99">
        <f t="shared" si="2"/>
        <v>0</v>
      </c>
      <c r="AK99">
        <f t="shared" si="2"/>
        <v>0.32719303095554225</v>
      </c>
      <c r="AL99">
        <f t="shared" si="2"/>
        <v>5.144932919135168E-2</v>
      </c>
      <c r="AM99">
        <f t="shared" si="2"/>
        <v>1.2317783092830308E-2</v>
      </c>
      <c r="AN99">
        <f t="shared" si="2"/>
        <v>0</v>
      </c>
      <c r="AO99">
        <f t="shared" si="2"/>
        <v>0</v>
      </c>
      <c r="AP99">
        <f t="shared" si="2"/>
        <v>1.2555505226466271E-2</v>
      </c>
      <c r="AQ99">
        <f t="shared" si="2"/>
        <v>0</v>
      </c>
      <c r="AR99">
        <f t="shared" si="2"/>
        <v>4.6688662678459697E-2</v>
      </c>
      <c r="AS99">
        <f t="shared" si="2"/>
        <v>4.6129544780839013E-2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0.65827922346426382</v>
      </c>
      <c r="BB99">
        <f t="shared" si="1"/>
        <v>15.090027557977486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317.07590118563553</v>
      </c>
      <c r="M3">
        <v>27.770217510545447</v>
      </c>
      <c r="N3">
        <v>35.78891250960617</v>
      </c>
      <c r="O3">
        <v>0</v>
      </c>
      <c r="P3">
        <v>41.845023953677455</v>
      </c>
      <c r="Q3">
        <v>3.4872049576545301</v>
      </c>
      <c r="R3">
        <v>3.9887225281831364</v>
      </c>
      <c r="S3">
        <v>2.2716099472704347</v>
      </c>
      <c r="T3">
        <v>0</v>
      </c>
      <c r="U3">
        <v>17.125638262867653</v>
      </c>
      <c r="V3">
        <v>0</v>
      </c>
      <c r="W3">
        <v>2.9958488933819187</v>
      </c>
      <c r="X3">
        <v>14.026246559511977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2.7459977198914629</v>
      </c>
      <c r="AG3">
        <v>13.467706632435815</v>
      </c>
      <c r="AH3">
        <v>0</v>
      </c>
      <c r="AI3">
        <v>0</v>
      </c>
      <c r="AJ3">
        <v>0</v>
      </c>
      <c r="AK3">
        <v>16.468452132435814</v>
      </c>
      <c r="AL3">
        <v>0</v>
      </c>
      <c r="AM3">
        <v>0</v>
      </c>
      <c r="AN3">
        <v>0.73250328115216046</v>
      </c>
      <c r="AO3">
        <v>0</v>
      </c>
      <c r="AP3">
        <v>0.47146534251721978</v>
      </c>
      <c r="AQ3">
        <v>0</v>
      </c>
      <c r="AR3">
        <v>9.4808324086829465</v>
      </c>
      <c r="AS3">
        <v>5.1159690853683992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21.521074971672192</v>
      </c>
      <c r="BB3">
        <f>SUM(B3:AZ3)-BA3</f>
        <v>493.33717793914593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317.07590118563553</v>
      </c>
      <c r="M4">
        <v>27.770217510545447</v>
      </c>
      <c r="N4">
        <v>35.78891250960617</v>
      </c>
      <c r="O4">
        <v>0</v>
      </c>
      <c r="P4">
        <v>41.845023953677455</v>
      </c>
      <c r="Q4">
        <v>3.1437286961733948</v>
      </c>
      <c r="R4">
        <v>3.9887225281831364</v>
      </c>
      <c r="S4">
        <v>2.2716099472704347</v>
      </c>
      <c r="T4">
        <v>0</v>
      </c>
      <c r="U4">
        <v>17.125638262867653</v>
      </c>
      <c r="V4">
        <v>0</v>
      </c>
      <c r="W4">
        <v>2.9958488933819187</v>
      </c>
      <c r="X4">
        <v>8.9971822166562294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2.7459977198914629</v>
      </c>
      <c r="AG4">
        <v>13.467706632435815</v>
      </c>
      <c r="AH4">
        <v>0</v>
      </c>
      <c r="AI4">
        <v>0</v>
      </c>
      <c r="AJ4">
        <v>0</v>
      </c>
      <c r="AK4">
        <v>16.468452132435814</v>
      </c>
      <c r="AL4">
        <v>0</v>
      </c>
      <c r="AM4">
        <v>0</v>
      </c>
      <c r="AN4">
        <v>0.73250328115216046</v>
      </c>
      <c r="AO4">
        <v>0</v>
      </c>
      <c r="AP4">
        <v>0.47146534251721978</v>
      </c>
      <c r="AQ4">
        <v>0</v>
      </c>
      <c r="AR4">
        <v>9.4808324086829465</v>
      </c>
      <c r="AS4">
        <v>5.1159690853683992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21.296502774410904</v>
      </c>
      <c r="BB4">
        <f t="shared" ref="BB4:BB67" si="0">SUM(B4:AZ4)-BA4</f>
        <v>488.18920953207038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4.8737255475276688</v>
      </c>
      <c r="L5">
        <v>317.07590118563553</v>
      </c>
      <c r="M5">
        <v>27.770217510545447</v>
      </c>
      <c r="N5">
        <v>35.78891250960617</v>
      </c>
      <c r="O5">
        <v>0</v>
      </c>
      <c r="P5">
        <v>41.849860845568152</v>
      </c>
      <c r="Q5">
        <v>3.223829054477144</v>
      </c>
      <c r="R5">
        <v>4.6332534649070913</v>
      </c>
      <c r="S5">
        <v>3.6109819971329342</v>
      </c>
      <c r="T5">
        <v>0</v>
      </c>
      <c r="U5">
        <v>17.125638262867653</v>
      </c>
      <c r="V5">
        <v>0</v>
      </c>
      <c r="W5">
        <v>2.9958488933819187</v>
      </c>
      <c r="X5">
        <v>8.9971822166562294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2.7459977198914629</v>
      </c>
      <c r="AG5">
        <v>13.467706632435815</v>
      </c>
      <c r="AH5">
        <v>0</v>
      </c>
      <c r="AI5">
        <v>0</v>
      </c>
      <c r="AJ5">
        <v>0</v>
      </c>
      <c r="AK5">
        <v>16.468452132435814</v>
      </c>
      <c r="AL5">
        <v>0</v>
      </c>
      <c r="AM5">
        <v>0</v>
      </c>
      <c r="AN5">
        <v>0.73250328115216046</v>
      </c>
      <c r="AO5">
        <v>0</v>
      </c>
      <c r="AP5">
        <v>0.47146534251721978</v>
      </c>
      <c r="AQ5">
        <v>0</v>
      </c>
      <c r="AR5">
        <v>0.67720224629513659</v>
      </c>
      <c r="AS5">
        <v>5.1159690853683992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21.218710283407194</v>
      </c>
      <c r="BB5">
        <f t="shared" si="0"/>
        <v>486.40593764499482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4.8736900920016621</v>
      </c>
      <c r="L6">
        <v>317.07590118563553</v>
      </c>
      <c r="M6">
        <v>27.770217510545447</v>
      </c>
      <c r="N6">
        <v>35.78891250960617</v>
      </c>
      <c r="O6">
        <v>0</v>
      </c>
      <c r="P6">
        <v>41.849860845568152</v>
      </c>
      <c r="Q6">
        <v>3.223829054477144</v>
      </c>
      <c r="R6">
        <v>4.6332534649070913</v>
      </c>
      <c r="S6">
        <v>3.6109819971329342</v>
      </c>
      <c r="T6">
        <v>0</v>
      </c>
      <c r="U6">
        <v>17.125638262867653</v>
      </c>
      <c r="V6">
        <v>0</v>
      </c>
      <c r="W6">
        <v>2.9958488933819187</v>
      </c>
      <c r="X6">
        <v>8.9971822166562294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2.7459977198914629</v>
      </c>
      <c r="AG6">
        <v>13.467706632435815</v>
      </c>
      <c r="AH6">
        <v>0</v>
      </c>
      <c r="AI6">
        <v>0</v>
      </c>
      <c r="AJ6">
        <v>0</v>
      </c>
      <c r="AK6">
        <v>16.468452132435814</v>
      </c>
      <c r="AL6">
        <v>0</v>
      </c>
      <c r="AM6">
        <v>0</v>
      </c>
      <c r="AN6">
        <v>0.73250328115216046</v>
      </c>
      <c r="AO6">
        <v>0</v>
      </c>
      <c r="AP6">
        <v>0.47146534251721978</v>
      </c>
      <c r="AQ6">
        <v>0</v>
      </c>
      <c r="AR6">
        <v>0.67720224629513659</v>
      </c>
      <c r="AS6">
        <v>5.1159690853683992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21.218708801366208</v>
      </c>
      <c r="BB6">
        <f t="shared" si="0"/>
        <v>486.40590367150975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4.8839943999760385</v>
      </c>
      <c r="L7">
        <v>317.07590118563553</v>
      </c>
      <c r="M7">
        <v>27.770217510545447</v>
      </c>
      <c r="N7">
        <v>35.78891250960617</v>
      </c>
      <c r="O7">
        <v>0</v>
      </c>
      <c r="P7">
        <v>41.849860845568152</v>
      </c>
      <c r="Q7">
        <v>3.223829054477144</v>
      </c>
      <c r="R7">
        <v>4.6332534649070913</v>
      </c>
      <c r="S7">
        <v>3.6109819971329342</v>
      </c>
      <c r="T7">
        <v>0</v>
      </c>
      <c r="U7">
        <v>17.125638262867653</v>
      </c>
      <c r="V7">
        <v>0</v>
      </c>
      <c r="W7">
        <v>2.9958488933819187</v>
      </c>
      <c r="X7">
        <v>8.9971822166562294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2.7459977198914629</v>
      </c>
      <c r="AG7">
        <v>13.467706632435815</v>
      </c>
      <c r="AH7">
        <v>0</v>
      </c>
      <c r="AI7">
        <v>0</v>
      </c>
      <c r="AJ7">
        <v>0</v>
      </c>
      <c r="AK7">
        <v>16.468452132435814</v>
      </c>
      <c r="AL7">
        <v>0</v>
      </c>
      <c r="AM7">
        <v>0</v>
      </c>
      <c r="AN7">
        <v>0.73250328115216046</v>
      </c>
      <c r="AO7">
        <v>0</v>
      </c>
      <c r="AP7">
        <v>0.47146534251721978</v>
      </c>
      <c r="AQ7">
        <v>0</v>
      </c>
      <c r="AR7">
        <v>0.67720224629513659</v>
      </c>
      <c r="AS7">
        <v>5.1159690853683992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21.219139521439537</v>
      </c>
      <c r="BB7">
        <f t="shared" si="0"/>
        <v>486.41577725941079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4.8839634272959076</v>
      </c>
      <c r="L8">
        <v>317.07590118563553</v>
      </c>
      <c r="M8">
        <v>27.770217510545447</v>
      </c>
      <c r="N8">
        <v>35.78891250960617</v>
      </c>
      <c r="O8">
        <v>0</v>
      </c>
      <c r="P8">
        <v>41.849860845568152</v>
      </c>
      <c r="Q8">
        <v>3.1212542050029959</v>
      </c>
      <c r="R8">
        <v>4.6332534649070913</v>
      </c>
      <c r="S8">
        <v>3.6109819971329342</v>
      </c>
      <c r="T8">
        <v>0</v>
      </c>
      <c r="U8">
        <v>17.125638262867653</v>
      </c>
      <c r="V8">
        <v>0</v>
      </c>
      <c r="W8">
        <v>2.9958488933819187</v>
      </c>
      <c r="X8">
        <v>8.9971822166562294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2.7459977198914629</v>
      </c>
      <c r="AG8">
        <v>13.467706632435815</v>
      </c>
      <c r="AH8">
        <v>0</v>
      </c>
      <c r="AI8">
        <v>0</v>
      </c>
      <c r="AJ8">
        <v>0</v>
      </c>
      <c r="AK8">
        <v>16.468452132435814</v>
      </c>
      <c r="AL8">
        <v>0</v>
      </c>
      <c r="AM8">
        <v>0</v>
      </c>
      <c r="AN8">
        <v>0.73250328115216046</v>
      </c>
      <c r="AO8">
        <v>0</v>
      </c>
      <c r="AP8">
        <v>0.47146534251721978</v>
      </c>
      <c r="AQ8">
        <v>0</v>
      </c>
      <c r="AR8">
        <v>0.67720224629513659</v>
      </c>
      <c r="AS8">
        <v>5.1159690853683992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21.214850598073486</v>
      </c>
      <c r="BB8">
        <f t="shared" si="0"/>
        <v>486.31746036062253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4.8839943999760385</v>
      </c>
      <c r="L9">
        <v>317.07590118563553</v>
      </c>
      <c r="M9">
        <v>27.770217510545447</v>
      </c>
      <c r="N9">
        <v>35.78891250960617</v>
      </c>
      <c r="O9">
        <v>0</v>
      </c>
      <c r="P9">
        <v>41.849860845568152</v>
      </c>
      <c r="Q9">
        <v>3.1212542050029959</v>
      </c>
      <c r="R9">
        <v>4.6332534649070913</v>
      </c>
      <c r="S9">
        <v>3.6109819971329342</v>
      </c>
      <c r="T9">
        <v>0</v>
      </c>
      <c r="U9">
        <v>17.125638262867653</v>
      </c>
      <c r="V9">
        <v>0</v>
      </c>
      <c r="W9">
        <v>2.9958488933819187</v>
      </c>
      <c r="X9">
        <v>8.9971822166562294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2.7459977198914629</v>
      </c>
      <c r="AG9">
        <v>13.467706632435815</v>
      </c>
      <c r="AH9">
        <v>0</v>
      </c>
      <c r="AI9">
        <v>0</v>
      </c>
      <c r="AJ9">
        <v>0</v>
      </c>
      <c r="AK9">
        <v>16.468452132435814</v>
      </c>
      <c r="AL9">
        <v>0</v>
      </c>
      <c r="AM9">
        <v>0</v>
      </c>
      <c r="AN9">
        <v>0.73250328115216046</v>
      </c>
      <c r="AO9">
        <v>0</v>
      </c>
      <c r="AP9">
        <v>0.47146534251721978</v>
      </c>
      <c r="AQ9">
        <v>0</v>
      </c>
      <c r="AR9">
        <v>0.67720224629513659</v>
      </c>
      <c r="AS9">
        <v>5.1159690853683992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21.214851892731517</v>
      </c>
      <c r="BB9">
        <f t="shared" si="0"/>
        <v>486.31749003864462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4.8839634272959076</v>
      </c>
      <c r="L10">
        <v>317.07590118563553</v>
      </c>
      <c r="M10">
        <v>27.770217510545447</v>
      </c>
      <c r="N10">
        <v>35.78891250960617</v>
      </c>
      <c r="O10">
        <v>0</v>
      </c>
      <c r="P10">
        <v>41.849860845568152</v>
      </c>
      <c r="Q10">
        <v>3.1212542050029959</v>
      </c>
      <c r="R10">
        <v>4.6332534649070913</v>
      </c>
      <c r="S10">
        <v>3.6109819971329342</v>
      </c>
      <c r="T10">
        <v>0</v>
      </c>
      <c r="U10">
        <v>17.125638262867653</v>
      </c>
      <c r="V10">
        <v>0</v>
      </c>
      <c r="W10">
        <v>2.9958488933819187</v>
      </c>
      <c r="X10">
        <v>8.9971822166562294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2.7459977198914629</v>
      </c>
      <c r="AG10">
        <v>13.467706632435815</v>
      </c>
      <c r="AH10">
        <v>0</v>
      </c>
      <c r="AI10">
        <v>0</v>
      </c>
      <c r="AJ10">
        <v>0</v>
      </c>
      <c r="AK10">
        <v>16.468452132435814</v>
      </c>
      <c r="AL10">
        <v>0</v>
      </c>
      <c r="AM10">
        <v>0</v>
      </c>
      <c r="AN10">
        <v>0.73250328115216046</v>
      </c>
      <c r="AO10">
        <v>0</v>
      </c>
      <c r="AP10">
        <v>0.47146534251721978</v>
      </c>
      <c r="AQ10">
        <v>0</v>
      </c>
      <c r="AR10">
        <v>0.67720224629513659</v>
      </c>
      <c r="AS10">
        <v>5.1159690853683992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21.214850598073486</v>
      </c>
      <c r="BB10">
        <f t="shared" si="0"/>
        <v>486.31746036062253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4.8839943999760385</v>
      </c>
      <c r="L11">
        <v>317.07590118563553</v>
      </c>
      <c r="M11">
        <v>27.770217510545447</v>
      </c>
      <c r="N11">
        <v>35.78891250960617</v>
      </c>
      <c r="O11">
        <v>0</v>
      </c>
      <c r="P11">
        <v>36.026363999726001</v>
      </c>
      <c r="Q11">
        <v>3.1212542050029959</v>
      </c>
      <c r="R11">
        <v>4.6332534649070913</v>
      </c>
      <c r="S11">
        <v>3.6109819971329342</v>
      </c>
      <c r="T11">
        <v>0</v>
      </c>
      <c r="U11">
        <v>17.125638262867653</v>
      </c>
      <c r="V11">
        <v>0</v>
      </c>
      <c r="W11">
        <v>2.9958488933819187</v>
      </c>
      <c r="X11">
        <v>8.9971822166562294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2.7459977198914629</v>
      </c>
      <c r="AG11">
        <v>13.467706632435815</v>
      </c>
      <c r="AH11">
        <v>0</v>
      </c>
      <c r="AI11">
        <v>0</v>
      </c>
      <c r="AJ11">
        <v>0</v>
      </c>
      <c r="AK11">
        <v>16.468452132435814</v>
      </c>
      <c r="AL11">
        <v>0</v>
      </c>
      <c r="AM11">
        <v>0</v>
      </c>
      <c r="AN11">
        <v>0.73250328115216046</v>
      </c>
      <c r="AO11">
        <v>0</v>
      </c>
      <c r="AP11">
        <v>1.7287062558964725</v>
      </c>
      <c r="AQ11">
        <v>0</v>
      </c>
      <c r="AR11">
        <v>0.67720224629513659</v>
      </c>
      <c r="AS11">
        <v>1.5677969881026925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20.875668801088864</v>
      </c>
      <c r="BB11">
        <f t="shared" si="0"/>
        <v>478.54224510055872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4.8839634272959076</v>
      </c>
      <c r="L12">
        <v>317.07590118563553</v>
      </c>
      <c r="M12">
        <v>27.770217510545447</v>
      </c>
      <c r="N12">
        <v>35.78891250960617</v>
      </c>
      <c r="O12">
        <v>0</v>
      </c>
      <c r="P12">
        <v>41.845023953677455</v>
      </c>
      <c r="Q12">
        <v>3.1212542050029959</v>
      </c>
      <c r="R12">
        <v>4.6332534649070913</v>
      </c>
      <c r="S12">
        <v>3.6109819971329342</v>
      </c>
      <c r="T12">
        <v>0</v>
      </c>
      <c r="U12">
        <v>17.125638262867653</v>
      </c>
      <c r="V12">
        <v>0</v>
      </c>
      <c r="W12">
        <v>2.9958488933819187</v>
      </c>
      <c r="X12">
        <v>8.9971822166562294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2.7459977198914629</v>
      </c>
      <c r="AG12">
        <v>13.467706632435815</v>
      </c>
      <c r="AH12">
        <v>0</v>
      </c>
      <c r="AI12">
        <v>0</v>
      </c>
      <c r="AJ12">
        <v>0</v>
      </c>
      <c r="AK12">
        <v>16.468452132435814</v>
      </c>
      <c r="AL12">
        <v>0</v>
      </c>
      <c r="AM12">
        <v>0</v>
      </c>
      <c r="AN12">
        <v>0.73250328115216046</v>
      </c>
      <c r="AO12">
        <v>0</v>
      </c>
      <c r="AP12">
        <v>1.7287062558964725</v>
      </c>
      <c r="AQ12">
        <v>0</v>
      </c>
      <c r="AR12">
        <v>0.67720224629513659</v>
      </c>
      <c r="AS12">
        <v>1.5677969881026925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21.118887492505998</v>
      </c>
      <c r="BB12">
        <f t="shared" si="0"/>
        <v>484.11765539041289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4.8839943999760385</v>
      </c>
      <c r="L13">
        <v>317.07590118563553</v>
      </c>
      <c r="M13">
        <v>27.770217510545447</v>
      </c>
      <c r="N13">
        <v>35.78891250960617</v>
      </c>
      <c r="O13">
        <v>0</v>
      </c>
      <c r="P13">
        <v>41.845023953677455</v>
      </c>
      <c r="Q13">
        <v>0</v>
      </c>
      <c r="R13">
        <v>6.1143485723657021</v>
      </c>
      <c r="S13">
        <v>3.6109819971329342</v>
      </c>
      <c r="T13">
        <v>0</v>
      </c>
      <c r="U13">
        <v>17.125638262867653</v>
      </c>
      <c r="V13">
        <v>0</v>
      </c>
      <c r="W13">
        <v>2.9958488933819187</v>
      </c>
      <c r="X13">
        <v>8.9971822166562294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2.7459977198914629</v>
      </c>
      <c r="AG13">
        <v>13.467706632435815</v>
      </c>
      <c r="AH13">
        <v>0</v>
      </c>
      <c r="AI13">
        <v>0</v>
      </c>
      <c r="AJ13">
        <v>0</v>
      </c>
      <c r="AK13">
        <v>16.468452132435814</v>
      </c>
      <c r="AL13">
        <v>0</v>
      </c>
      <c r="AM13">
        <v>0</v>
      </c>
      <c r="AN13">
        <v>0.73250328115216046</v>
      </c>
      <c r="AO13">
        <v>0</v>
      </c>
      <c r="AP13">
        <v>1.7287062558964725</v>
      </c>
      <c r="AQ13">
        <v>0</v>
      </c>
      <c r="AR13">
        <v>0.67720224629513659</v>
      </c>
      <c r="AS13">
        <v>1.5677969881026925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21.050330136886679</v>
      </c>
      <c r="BB13">
        <f t="shared" si="0"/>
        <v>482.54608462116801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4.8839634272959076</v>
      </c>
      <c r="L14">
        <v>317.07590118563553</v>
      </c>
      <c r="M14">
        <v>27.770217510545447</v>
      </c>
      <c r="N14">
        <v>35.78891250960617</v>
      </c>
      <c r="O14">
        <v>0</v>
      </c>
      <c r="P14">
        <v>41.845023953677455</v>
      </c>
      <c r="Q14">
        <v>0</v>
      </c>
      <c r="R14">
        <v>6.1143485723657021</v>
      </c>
      <c r="S14">
        <v>3.6109819971329342</v>
      </c>
      <c r="T14">
        <v>0</v>
      </c>
      <c r="U14">
        <v>17.125638262867653</v>
      </c>
      <c r="V14">
        <v>0</v>
      </c>
      <c r="W14">
        <v>2.9958488933819187</v>
      </c>
      <c r="X14">
        <v>8.9971822166562294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2.7459977198914629</v>
      </c>
      <c r="AG14">
        <v>13.467706632435815</v>
      </c>
      <c r="AH14">
        <v>0</v>
      </c>
      <c r="AI14">
        <v>0</v>
      </c>
      <c r="AJ14">
        <v>0</v>
      </c>
      <c r="AK14">
        <v>16.468452132435814</v>
      </c>
      <c r="AL14">
        <v>0</v>
      </c>
      <c r="AM14">
        <v>0</v>
      </c>
      <c r="AN14">
        <v>0.73250328115216046</v>
      </c>
      <c r="AO14">
        <v>0</v>
      </c>
      <c r="AP14">
        <v>1.7287062558964725</v>
      </c>
      <c r="AQ14">
        <v>0</v>
      </c>
      <c r="AR14">
        <v>0.67720224629513659</v>
      </c>
      <c r="AS14">
        <v>1.5677969881026925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21.050328842228645</v>
      </c>
      <c r="BB14">
        <f t="shared" si="0"/>
        <v>482.54605494314592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4.8839943999760385</v>
      </c>
      <c r="L15">
        <v>317.07590118563553</v>
      </c>
      <c r="M15">
        <v>27.770930643881965</v>
      </c>
      <c r="N15">
        <v>35.78891250960617</v>
      </c>
      <c r="O15">
        <v>0</v>
      </c>
      <c r="P15">
        <v>41.849860845568152</v>
      </c>
      <c r="Q15">
        <v>3.1212542050029959</v>
      </c>
      <c r="R15">
        <v>6.1143485723657021</v>
      </c>
      <c r="S15">
        <v>3.6109819971329342</v>
      </c>
      <c r="T15">
        <v>0</v>
      </c>
      <c r="U15">
        <v>17.125638262867653</v>
      </c>
      <c r="V15">
        <v>0</v>
      </c>
      <c r="W15">
        <v>2.9958488933819187</v>
      </c>
      <c r="X15">
        <v>8.9971822166562294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2.7459977198914629</v>
      </c>
      <c r="AG15">
        <v>13.467706632435815</v>
      </c>
      <c r="AH15">
        <v>0</v>
      </c>
      <c r="AI15">
        <v>0</v>
      </c>
      <c r="AJ15">
        <v>0</v>
      </c>
      <c r="AK15">
        <v>16.468452132435814</v>
      </c>
      <c r="AL15">
        <v>0</v>
      </c>
      <c r="AM15">
        <v>0</v>
      </c>
      <c r="AN15">
        <v>0.73250328115216046</v>
      </c>
      <c r="AO15">
        <v>0</v>
      </c>
      <c r="AP15">
        <v>0.47146534251721978</v>
      </c>
      <c r="AQ15">
        <v>0</v>
      </c>
      <c r="AR15">
        <v>1.015803529534544</v>
      </c>
      <c r="AS15">
        <v>1.5677969881026925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21.142631417170456</v>
      </c>
      <c r="BB15">
        <f t="shared" si="0"/>
        <v>484.66194794097458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4.8839634272959076</v>
      </c>
      <c r="L16">
        <v>317.07590118563553</v>
      </c>
      <c r="M16">
        <v>27.771749311884243</v>
      </c>
      <c r="N16">
        <v>35.78891250960617</v>
      </c>
      <c r="O16">
        <v>0</v>
      </c>
      <c r="P16">
        <v>41.849860845568152</v>
      </c>
      <c r="Q16">
        <v>3.1212542050029959</v>
      </c>
      <c r="R16">
        <v>6.1143485723657021</v>
      </c>
      <c r="S16">
        <v>3.6109819971329342</v>
      </c>
      <c r="T16">
        <v>0</v>
      </c>
      <c r="U16">
        <v>17.125638262867653</v>
      </c>
      <c r="V16">
        <v>0</v>
      </c>
      <c r="W16">
        <v>2.9958488933819187</v>
      </c>
      <c r="X16">
        <v>8.9971822166562294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2.7459977198914629</v>
      </c>
      <c r="AG16">
        <v>13.467706632435815</v>
      </c>
      <c r="AH16">
        <v>0</v>
      </c>
      <c r="AI16">
        <v>0</v>
      </c>
      <c r="AJ16">
        <v>0</v>
      </c>
      <c r="AK16">
        <v>16.468452132435814</v>
      </c>
      <c r="AL16">
        <v>0</v>
      </c>
      <c r="AM16">
        <v>0</v>
      </c>
      <c r="AN16">
        <v>0.73250328115216046</v>
      </c>
      <c r="AO16">
        <v>0</v>
      </c>
      <c r="AP16">
        <v>0.47146534251721978</v>
      </c>
      <c r="AQ16">
        <v>0</v>
      </c>
      <c r="AR16">
        <v>1.015803529534544</v>
      </c>
      <c r="AS16">
        <v>1.5677969881026925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21.142664342834919</v>
      </c>
      <c r="BB16">
        <f t="shared" si="0"/>
        <v>484.66270271063229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4.8839943999760385</v>
      </c>
      <c r="L17">
        <v>317.07590118563553</v>
      </c>
      <c r="M17">
        <v>27.771749311884243</v>
      </c>
      <c r="N17">
        <v>35.78891250960617</v>
      </c>
      <c r="O17">
        <v>0</v>
      </c>
      <c r="P17">
        <v>41.849860845568152</v>
      </c>
      <c r="Q17">
        <v>3.1212542050029959</v>
      </c>
      <c r="R17">
        <v>6.1143485723657021</v>
      </c>
      <c r="S17">
        <v>3.6109819971329342</v>
      </c>
      <c r="T17">
        <v>0</v>
      </c>
      <c r="U17">
        <v>17.125638262867653</v>
      </c>
      <c r="V17">
        <v>0</v>
      </c>
      <c r="W17">
        <v>2.9958488933819187</v>
      </c>
      <c r="X17">
        <v>8.9971822166562294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2.7459977198914629</v>
      </c>
      <c r="AG17">
        <v>13.467706632435815</v>
      </c>
      <c r="AH17">
        <v>0</v>
      </c>
      <c r="AI17">
        <v>0</v>
      </c>
      <c r="AJ17">
        <v>0</v>
      </c>
      <c r="AK17">
        <v>16.468452132435814</v>
      </c>
      <c r="AL17">
        <v>0</v>
      </c>
      <c r="AM17">
        <v>0</v>
      </c>
      <c r="AN17">
        <v>0.73250328115216046</v>
      </c>
      <c r="AO17">
        <v>0</v>
      </c>
      <c r="AP17">
        <v>0.47146534251721978</v>
      </c>
      <c r="AQ17">
        <v>0</v>
      </c>
      <c r="AR17">
        <v>0.67720224629513659</v>
      </c>
      <c r="AS17">
        <v>1.5677969881026925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21.128512103853545</v>
      </c>
      <c r="BB17">
        <f t="shared" si="0"/>
        <v>484.33828463905434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4.8839634272959076</v>
      </c>
      <c r="L18">
        <v>317.07590118563553</v>
      </c>
      <c r="M18">
        <v>27.771749311884243</v>
      </c>
      <c r="N18">
        <v>35.78891250960617</v>
      </c>
      <c r="O18">
        <v>0</v>
      </c>
      <c r="P18">
        <v>41.849860845568152</v>
      </c>
      <c r="Q18">
        <v>3.1212542050029959</v>
      </c>
      <c r="R18">
        <v>6.1143485723657021</v>
      </c>
      <c r="S18">
        <v>3.6109819971329342</v>
      </c>
      <c r="T18">
        <v>0</v>
      </c>
      <c r="U18">
        <v>17.125638262867653</v>
      </c>
      <c r="V18">
        <v>0</v>
      </c>
      <c r="W18">
        <v>2.9958488933819187</v>
      </c>
      <c r="X18">
        <v>8.9971822166562294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2.7459977198914629</v>
      </c>
      <c r="AG18">
        <v>13.467706632435815</v>
      </c>
      <c r="AH18">
        <v>0</v>
      </c>
      <c r="AI18">
        <v>0</v>
      </c>
      <c r="AJ18">
        <v>0</v>
      </c>
      <c r="AK18">
        <v>16.468452132435814</v>
      </c>
      <c r="AL18">
        <v>0</v>
      </c>
      <c r="AM18">
        <v>0</v>
      </c>
      <c r="AN18">
        <v>0.73250328115216046</v>
      </c>
      <c r="AO18">
        <v>0</v>
      </c>
      <c r="AP18">
        <v>0.47146534251721978</v>
      </c>
      <c r="AQ18">
        <v>0</v>
      </c>
      <c r="AR18">
        <v>0.67720224629513659</v>
      </c>
      <c r="AS18">
        <v>1.5677969881026925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21.128510809195511</v>
      </c>
      <c r="BB18">
        <f t="shared" si="0"/>
        <v>484.33825496103225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4.8839943999760385</v>
      </c>
      <c r="L19">
        <v>318.25238870846988</v>
      </c>
      <c r="M19">
        <v>27.771749311884243</v>
      </c>
      <c r="N19">
        <v>35.78891250960617</v>
      </c>
      <c r="O19">
        <v>0</v>
      </c>
      <c r="P19">
        <v>41.849860845568152</v>
      </c>
      <c r="Q19">
        <v>3.308225933457138</v>
      </c>
      <c r="R19">
        <v>5.7301340902672901</v>
      </c>
      <c r="S19">
        <v>3.8833894802755164</v>
      </c>
      <c r="T19">
        <v>0</v>
      </c>
      <c r="U19">
        <v>17.125638262867653</v>
      </c>
      <c r="V19">
        <v>0</v>
      </c>
      <c r="W19">
        <v>3.0480413828136586</v>
      </c>
      <c r="X19">
        <v>9.1537457123056978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2.7459977198914629</v>
      </c>
      <c r="AG19">
        <v>13.467706632435815</v>
      </c>
      <c r="AH19">
        <v>0</v>
      </c>
      <c r="AI19">
        <v>0</v>
      </c>
      <c r="AJ19">
        <v>0</v>
      </c>
      <c r="AK19">
        <v>16.468452132435814</v>
      </c>
      <c r="AL19">
        <v>0</v>
      </c>
      <c r="AM19">
        <v>0</v>
      </c>
      <c r="AN19">
        <v>0.73250328115216046</v>
      </c>
      <c r="AO19">
        <v>0</v>
      </c>
      <c r="AP19">
        <v>0.47146534251721978</v>
      </c>
      <c r="AQ19">
        <v>0</v>
      </c>
      <c r="AR19">
        <v>1.015803529534544</v>
      </c>
      <c r="AS19">
        <v>1.5677969881026925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21.203710701816817</v>
      </c>
      <c r="BB19">
        <f t="shared" si="0"/>
        <v>486.0620955617444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318.25238870846988</v>
      </c>
      <c r="M20">
        <v>27.771749311884243</v>
      </c>
      <c r="N20">
        <v>35.78891250960617</v>
      </c>
      <c r="O20">
        <v>0</v>
      </c>
      <c r="P20">
        <v>41.849860845568152</v>
      </c>
      <c r="Q20">
        <v>3.308225933457138</v>
      </c>
      <c r="R20">
        <v>3.9887225281831364</v>
      </c>
      <c r="S20">
        <v>2.7653187043622038</v>
      </c>
      <c r="T20">
        <v>0</v>
      </c>
      <c r="U20">
        <v>17.125638262867653</v>
      </c>
      <c r="V20">
        <v>0</v>
      </c>
      <c r="W20">
        <v>3.0480413828136586</v>
      </c>
      <c r="X20">
        <v>9.1537457123056978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2.7459977198914629</v>
      </c>
      <c r="AG20">
        <v>13.467706632435815</v>
      </c>
      <c r="AH20">
        <v>0</v>
      </c>
      <c r="AI20">
        <v>0</v>
      </c>
      <c r="AJ20">
        <v>0</v>
      </c>
      <c r="AK20">
        <v>16.468452132435814</v>
      </c>
      <c r="AL20">
        <v>0</v>
      </c>
      <c r="AM20">
        <v>0</v>
      </c>
      <c r="AN20">
        <v>0.73250328115216046</v>
      </c>
      <c r="AO20">
        <v>0</v>
      </c>
      <c r="AP20">
        <v>0.47146534251721978</v>
      </c>
      <c r="AQ20">
        <v>0</v>
      </c>
      <c r="AR20">
        <v>1.015803529534544</v>
      </c>
      <c r="AS20">
        <v>1.5677969881026925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20.880033374169528</v>
      </c>
      <c r="BB20">
        <f t="shared" si="0"/>
        <v>478.64229615141812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318.25238870846988</v>
      </c>
      <c r="M21">
        <v>27.771749311884243</v>
      </c>
      <c r="N21">
        <v>35.78891250960617</v>
      </c>
      <c r="O21">
        <v>0</v>
      </c>
      <c r="P21">
        <v>41.849860845568152</v>
      </c>
      <c r="Q21">
        <v>3.308225933457138</v>
      </c>
      <c r="R21">
        <v>3.9887225281831364</v>
      </c>
      <c r="S21">
        <v>2.2716099472704347</v>
      </c>
      <c r="T21">
        <v>0</v>
      </c>
      <c r="U21">
        <v>17.125638262867653</v>
      </c>
      <c r="V21">
        <v>0</v>
      </c>
      <c r="W21">
        <v>3.0480413828136586</v>
      </c>
      <c r="X21">
        <v>9.1537457123056978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2.7459977198914629</v>
      </c>
      <c r="AG21">
        <v>13.467706632435815</v>
      </c>
      <c r="AH21">
        <v>0</v>
      </c>
      <c r="AI21">
        <v>0</v>
      </c>
      <c r="AJ21">
        <v>0</v>
      </c>
      <c r="AK21">
        <v>16.468452132435814</v>
      </c>
      <c r="AL21">
        <v>0</v>
      </c>
      <c r="AM21">
        <v>0</v>
      </c>
      <c r="AN21">
        <v>0.73250328115216046</v>
      </c>
      <c r="AO21">
        <v>0</v>
      </c>
      <c r="AP21">
        <v>0.47146534251721978</v>
      </c>
      <c r="AQ21">
        <v>0</v>
      </c>
      <c r="AR21">
        <v>1.015803529534544</v>
      </c>
      <c r="AS21">
        <v>1.5677969881026925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20.859396348123092</v>
      </c>
      <c r="BB21">
        <f t="shared" si="0"/>
        <v>478.16922442037287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318.25238870846988</v>
      </c>
      <c r="M22">
        <v>22.959510501734101</v>
      </c>
      <c r="N22">
        <v>35.78891250960617</v>
      </c>
      <c r="O22">
        <v>0</v>
      </c>
      <c r="P22">
        <v>41.849860845568152</v>
      </c>
      <c r="Q22">
        <v>3.308225933457138</v>
      </c>
      <c r="R22">
        <v>3.9887225281831364</v>
      </c>
      <c r="S22">
        <v>2.2716099472704347</v>
      </c>
      <c r="T22">
        <v>0</v>
      </c>
      <c r="U22">
        <v>17.125638262867653</v>
      </c>
      <c r="V22">
        <v>0</v>
      </c>
      <c r="W22">
        <v>3.0480413828136586</v>
      </c>
      <c r="X22">
        <v>9.1537457123056978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2.7459977198914629</v>
      </c>
      <c r="AG22">
        <v>13.467706632435815</v>
      </c>
      <c r="AH22">
        <v>0</v>
      </c>
      <c r="AI22">
        <v>0</v>
      </c>
      <c r="AJ22">
        <v>0</v>
      </c>
      <c r="AK22">
        <v>16.468452132435814</v>
      </c>
      <c r="AL22">
        <v>0</v>
      </c>
      <c r="AM22">
        <v>0</v>
      </c>
      <c r="AN22">
        <v>0.73250328115216046</v>
      </c>
      <c r="AO22">
        <v>0</v>
      </c>
      <c r="AP22">
        <v>0.47146534251721978</v>
      </c>
      <c r="AQ22">
        <v>0</v>
      </c>
      <c r="AR22">
        <v>1.015803529534544</v>
      </c>
      <c r="AS22">
        <v>1.5677969881026925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20.658244765858818</v>
      </c>
      <c r="BB22">
        <f t="shared" si="0"/>
        <v>473.55813719248698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309.89976006014098</v>
      </c>
      <c r="M23">
        <v>27.519702514061581</v>
      </c>
      <c r="N23">
        <v>35.78891250960617</v>
      </c>
      <c r="O23">
        <v>0</v>
      </c>
      <c r="P23">
        <v>41.845023953677455</v>
      </c>
      <c r="Q23">
        <v>0</v>
      </c>
      <c r="R23">
        <v>2.9990607388854098</v>
      </c>
      <c r="S23">
        <v>0</v>
      </c>
      <c r="T23">
        <v>0</v>
      </c>
      <c r="U23">
        <v>17.125638262867653</v>
      </c>
      <c r="V23">
        <v>0</v>
      </c>
      <c r="W23">
        <v>3.0480413828136586</v>
      </c>
      <c r="X23">
        <v>9.1537457123056978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2.7459977198914629</v>
      </c>
      <c r="AG23">
        <v>13.467706632435815</v>
      </c>
      <c r="AH23">
        <v>0</v>
      </c>
      <c r="AI23">
        <v>0</v>
      </c>
      <c r="AJ23">
        <v>0</v>
      </c>
      <c r="AK23">
        <v>16.468452132435814</v>
      </c>
      <c r="AL23">
        <v>0</v>
      </c>
      <c r="AM23">
        <v>0</v>
      </c>
      <c r="AN23">
        <v>0.73250328115216046</v>
      </c>
      <c r="AO23">
        <v>0</v>
      </c>
      <c r="AP23">
        <v>0.47146534251721978</v>
      </c>
      <c r="AQ23">
        <v>0</v>
      </c>
      <c r="AR23">
        <v>1.1851041711542474</v>
      </c>
      <c r="AS23">
        <v>1.5677969881026925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20.231990496605576</v>
      </c>
      <c r="BB23">
        <f t="shared" si="0"/>
        <v>463.78692090544246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309.89976006014098</v>
      </c>
      <c r="M24">
        <v>27.770217510545447</v>
      </c>
      <c r="N24">
        <v>35.78891250960617</v>
      </c>
      <c r="O24">
        <v>0</v>
      </c>
      <c r="P24">
        <v>41.845023953677455</v>
      </c>
      <c r="Q24">
        <v>0</v>
      </c>
      <c r="R24">
        <v>2.8587099605973418</v>
      </c>
      <c r="S24">
        <v>0</v>
      </c>
      <c r="T24">
        <v>0</v>
      </c>
      <c r="U24">
        <v>17.125638262867653</v>
      </c>
      <c r="V24">
        <v>1.0553425083378853</v>
      </c>
      <c r="W24">
        <v>6.4890975009980574</v>
      </c>
      <c r="X24">
        <v>21.008342856499016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2.7459977198914629</v>
      </c>
      <c r="AG24">
        <v>13.467706632435815</v>
      </c>
      <c r="AH24">
        <v>1.0859374415570862</v>
      </c>
      <c r="AI24">
        <v>0</v>
      </c>
      <c r="AJ24">
        <v>0</v>
      </c>
      <c r="AK24">
        <v>16.468452132435814</v>
      </c>
      <c r="AL24">
        <v>0</v>
      </c>
      <c r="AM24">
        <v>0</v>
      </c>
      <c r="AN24">
        <v>0.73250328115216046</v>
      </c>
      <c r="AO24">
        <v>0</v>
      </c>
      <c r="AP24">
        <v>0.47146534251721978</v>
      </c>
      <c r="AQ24">
        <v>0</v>
      </c>
      <c r="AR24">
        <v>1.1851041711542474</v>
      </c>
      <c r="AS24">
        <v>1.5677969881026925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20.965459169199157</v>
      </c>
      <c r="BB24">
        <f t="shared" si="0"/>
        <v>480.60054966331739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309.89976006014098</v>
      </c>
      <c r="M25">
        <v>27.770217510545447</v>
      </c>
      <c r="N25">
        <v>35.78891250960617</v>
      </c>
      <c r="O25">
        <v>0</v>
      </c>
      <c r="P25">
        <v>41.845023953677455</v>
      </c>
      <c r="Q25">
        <v>0</v>
      </c>
      <c r="R25">
        <v>2.9948531486432173</v>
      </c>
      <c r="S25">
        <v>0</v>
      </c>
      <c r="T25">
        <v>0</v>
      </c>
      <c r="U25">
        <v>17.125638262867653</v>
      </c>
      <c r="V25">
        <v>1.2414939128467122</v>
      </c>
      <c r="W25">
        <v>7.3976272161899619</v>
      </c>
      <c r="X25">
        <v>21.008342856499016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2.7459977198914629</v>
      </c>
      <c r="AG25">
        <v>13.467706632435815</v>
      </c>
      <c r="AH25">
        <v>6.1047290028177832</v>
      </c>
      <c r="AI25">
        <v>0</v>
      </c>
      <c r="AJ25">
        <v>0</v>
      </c>
      <c r="AK25">
        <v>16.468452132435814</v>
      </c>
      <c r="AL25">
        <v>0</v>
      </c>
      <c r="AM25">
        <v>0</v>
      </c>
      <c r="AN25">
        <v>0.73250328115216046</v>
      </c>
      <c r="AO25">
        <v>0</v>
      </c>
      <c r="AP25">
        <v>0.47146534251721978</v>
      </c>
      <c r="AQ25">
        <v>0</v>
      </c>
      <c r="AR25">
        <v>1.1851041711542474</v>
      </c>
      <c r="AS25">
        <v>1.5677969881026925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21.226693112523662</v>
      </c>
      <c r="BB25">
        <f t="shared" si="0"/>
        <v>486.5889315890002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399.87145813527059</v>
      </c>
      <c r="M26">
        <v>27.770217510545447</v>
      </c>
      <c r="N26">
        <v>35.78891250960617</v>
      </c>
      <c r="O26">
        <v>0</v>
      </c>
      <c r="P26">
        <v>41.845023953677455</v>
      </c>
      <c r="Q26">
        <v>0</v>
      </c>
      <c r="R26">
        <v>2.9948531486432173</v>
      </c>
      <c r="S26">
        <v>0</v>
      </c>
      <c r="T26">
        <v>0</v>
      </c>
      <c r="U26">
        <v>17.125638262867653</v>
      </c>
      <c r="V26">
        <v>2.0882046109407395</v>
      </c>
      <c r="W26">
        <v>9.3943602066557954</v>
      </c>
      <c r="X26">
        <v>21.008342856499016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1.5932376965142976</v>
      </c>
      <c r="AF26">
        <v>2.7459977198914629</v>
      </c>
      <c r="AG26">
        <v>13.467706632435815</v>
      </c>
      <c r="AH26">
        <v>6.1634281120851604</v>
      </c>
      <c r="AI26">
        <v>0</v>
      </c>
      <c r="AJ26">
        <v>0</v>
      </c>
      <c r="AK26">
        <v>16.468452132435814</v>
      </c>
      <c r="AL26">
        <v>0</v>
      </c>
      <c r="AM26">
        <v>0</v>
      </c>
      <c r="AN26">
        <v>0.73250328115216046</v>
      </c>
      <c r="AO26">
        <v>0</v>
      </c>
      <c r="AP26">
        <v>0.47146534251721978</v>
      </c>
      <c r="AQ26">
        <v>0</v>
      </c>
      <c r="AR26">
        <v>1.1851041711542474</v>
      </c>
      <c r="AS26">
        <v>1.5677969881026925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25.175416996727577</v>
      </c>
      <c r="BB26">
        <f t="shared" si="0"/>
        <v>577.10728627426727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479.85471821326763</v>
      </c>
      <c r="M27">
        <v>27.770217510545447</v>
      </c>
      <c r="N27">
        <v>35.78891250960617</v>
      </c>
      <c r="O27">
        <v>0</v>
      </c>
      <c r="P27">
        <v>41.845023953677455</v>
      </c>
      <c r="Q27">
        <v>0</v>
      </c>
      <c r="R27">
        <v>2.9955745645414558</v>
      </c>
      <c r="S27">
        <v>0</v>
      </c>
      <c r="T27">
        <v>0</v>
      </c>
      <c r="U27">
        <v>17.125638262867653</v>
      </c>
      <c r="V27">
        <v>0</v>
      </c>
      <c r="W27">
        <v>2.99556172629946</v>
      </c>
      <c r="X27">
        <v>8.9960916730594249</v>
      </c>
      <c r="Y27">
        <v>0</v>
      </c>
      <c r="Z27">
        <v>0</v>
      </c>
      <c r="AA27">
        <v>0</v>
      </c>
      <c r="AB27">
        <v>0</v>
      </c>
      <c r="AC27">
        <v>0.86995095449801696</v>
      </c>
      <c r="AD27">
        <v>0</v>
      </c>
      <c r="AE27">
        <v>5.0983608791484025</v>
      </c>
      <c r="AF27">
        <v>2.7459977198914629</v>
      </c>
      <c r="AG27">
        <v>13.467706632435815</v>
      </c>
      <c r="AH27">
        <v>14.498731107284492</v>
      </c>
      <c r="AI27">
        <v>0</v>
      </c>
      <c r="AJ27">
        <v>0</v>
      </c>
      <c r="AK27">
        <v>16.468452132435814</v>
      </c>
      <c r="AL27">
        <v>0</v>
      </c>
      <c r="AM27">
        <v>0</v>
      </c>
      <c r="AN27">
        <v>0.73250328115216046</v>
      </c>
      <c r="AO27">
        <v>0</v>
      </c>
      <c r="AP27">
        <v>0.47146534251721978</v>
      </c>
      <c r="AQ27">
        <v>4.8466969488624505</v>
      </c>
      <c r="AR27">
        <v>1.3544044925902732</v>
      </c>
      <c r="AS27">
        <v>1.6503124842412857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28.406290192256918</v>
      </c>
      <c r="BB27">
        <f t="shared" si="0"/>
        <v>651.17003019666515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8.707273011897307</v>
      </c>
      <c r="H28">
        <v>0</v>
      </c>
      <c r="I28">
        <v>0</v>
      </c>
      <c r="J28">
        <v>0</v>
      </c>
      <c r="K28">
        <v>9.0794691471912383</v>
      </c>
      <c r="L28">
        <v>579.31297869953266</v>
      </c>
      <c r="M28">
        <v>27.770217510545447</v>
      </c>
      <c r="N28">
        <v>35.78891250960617</v>
      </c>
      <c r="O28">
        <v>0</v>
      </c>
      <c r="P28">
        <v>41.845023953677455</v>
      </c>
      <c r="Q28">
        <v>6.6073145432444029</v>
      </c>
      <c r="R28">
        <v>12.796328147801521</v>
      </c>
      <c r="S28">
        <v>7.9902703499856216</v>
      </c>
      <c r="T28">
        <v>0</v>
      </c>
      <c r="U28">
        <v>17.125638262867653</v>
      </c>
      <c r="V28">
        <v>4.8647145491840451</v>
      </c>
      <c r="W28">
        <v>14.233640211692386</v>
      </c>
      <c r="X28">
        <v>30.160681512708944</v>
      </c>
      <c r="Y28">
        <v>0</v>
      </c>
      <c r="Z28">
        <v>0</v>
      </c>
      <c r="AA28">
        <v>0</v>
      </c>
      <c r="AB28">
        <v>0</v>
      </c>
      <c r="AC28">
        <v>3.0052853715299519</v>
      </c>
      <c r="AD28">
        <v>0</v>
      </c>
      <c r="AE28">
        <v>5.0983608791484025</v>
      </c>
      <c r="AF28">
        <v>2.7459977198914629</v>
      </c>
      <c r="AG28">
        <v>13.467706632435815</v>
      </c>
      <c r="AH28">
        <v>21.748096660926734</v>
      </c>
      <c r="AI28">
        <v>0</v>
      </c>
      <c r="AJ28">
        <v>0</v>
      </c>
      <c r="AK28">
        <v>16.468452132435814</v>
      </c>
      <c r="AL28">
        <v>0</v>
      </c>
      <c r="AM28">
        <v>0</v>
      </c>
      <c r="AN28">
        <v>0.73250328115216046</v>
      </c>
      <c r="AO28">
        <v>0</v>
      </c>
      <c r="AP28">
        <v>0.47146534251721978</v>
      </c>
      <c r="AQ28">
        <v>9.4186822091421405</v>
      </c>
      <c r="AR28">
        <v>1.3544044925902732</v>
      </c>
      <c r="AS28">
        <v>1.6503124842412857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36.468147897946544</v>
      </c>
      <c r="BB28">
        <f t="shared" si="0"/>
        <v>835.97558171799983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1.9193988728866622</v>
      </c>
      <c r="H29">
        <v>0</v>
      </c>
      <c r="I29">
        <v>0</v>
      </c>
      <c r="J29">
        <v>0</v>
      </c>
      <c r="K29">
        <v>9.3508402368012451</v>
      </c>
      <c r="L29">
        <v>579.31450403074746</v>
      </c>
      <c r="M29">
        <v>27.770217510545447</v>
      </c>
      <c r="N29">
        <v>35.78891250960617</v>
      </c>
      <c r="O29">
        <v>0</v>
      </c>
      <c r="P29">
        <v>41.845023953677455</v>
      </c>
      <c r="Q29">
        <v>5.4343477322658025</v>
      </c>
      <c r="R29">
        <v>12.796328147801521</v>
      </c>
      <c r="S29">
        <v>7.9928788865562472</v>
      </c>
      <c r="T29">
        <v>0</v>
      </c>
      <c r="U29">
        <v>17.125638262867653</v>
      </c>
      <c r="V29">
        <v>4.8836490173094802</v>
      </c>
      <c r="W29">
        <v>14.233640211692386</v>
      </c>
      <c r="X29">
        <v>30.160681512708944</v>
      </c>
      <c r="Y29">
        <v>0</v>
      </c>
      <c r="Z29">
        <v>0.33737433938634942</v>
      </c>
      <c r="AA29">
        <v>1.1630214230849509</v>
      </c>
      <c r="AB29">
        <v>1.0354707060112711</v>
      </c>
      <c r="AC29">
        <v>6.0165019772490087</v>
      </c>
      <c r="AD29">
        <v>0</v>
      </c>
      <c r="AE29">
        <v>10.19672207117512</v>
      </c>
      <c r="AF29">
        <v>2.7459977198914629</v>
      </c>
      <c r="AG29">
        <v>13.467706632435815</v>
      </c>
      <c r="AH29">
        <v>28.997462214568984</v>
      </c>
      <c r="AI29">
        <v>0</v>
      </c>
      <c r="AJ29">
        <v>0</v>
      </c>
      <c r="AK29">
        <v>16.468452132435814</v>
      </c>
      <c r="AL29">
        <v>0</v>
      </c>
      <c r="AM29">
        <v>0</v>
      </c>
      <c r="AN29">
        <v>0.73250328115216046</v>
      </c>
      <c r="AO29">
        <v>0</v>
      </c>
      <c r="AP29">
        <v>0.47146534251721978</v>
      </c>
      <c r="AQ29">
        <v>14.128023313713211</v>
      </c>
      <c r="AR29">
        <v>1.3544044925902732</v>
      </c>
      <c r="AS29">
        <v>1.6503124842412857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37.092545822865354</v>
      </c>
      <c r="BB29">
        <f t="shared" si="0"/>
        <v>850.28893319305416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9.3508402368012451</v>
      </c>
      <c r="L30">
        <v>579.31450403074746</v>
      </c>
      <c r="M30">
        <v>27.770217510545447</v>
      </c>
      <c r="N30">
        <v>35.78891250960617</v>
      </c>
      <c r="O30">
        <v>0</v>
      </c>
      <c r="P30">
        <v>41.845023953677455</v>
      </c>
      <c r="Q30">
        <v>6.6076768714341814</v>
      </c>
      <c r="R30">
        <v>12.796328147801521</v>
      </c>
      <c r="S30">
        <v>7.9928788865562472</v>
      </c>
      <c r="T30">
        <v>0</v>
      </c>
      <c r="U30">
        <v>17.125638262867653</v>
      </c>
      <c r="V30">
        <v>4.8836490173094802</v>
      </c>
      <c r="W30">
        <v>14.233640211692386</v>
      </c>
      <c r="X30">
        <v>30.160681512708944</v>
      </c>
      <c r="Y30">
        <v>0</v>
      </c>
      <c r="Z30">
        <v>2.1929332060112707</v>
      </c>
      <c r="AA30">
        <v>4.288641357545397</v>
      </c>
      <c r="AB30">
        <v>4.9702592642454606</v>
      </c>
      <c r="AC30">
        <v>6.0165019772490087</v>
      </c>
      <c r="AD30">
        <v>2.6648152786474637</v>
      </c>
      <c r="AE30">
        <v>15.34288011876435</v>
      </c>
      <c r="AF30">
        <v>5.4919951262784386</v>
      </c>
      <c r="AG30">
        <v>13.467706632435815</v>
      </c>
      <c r="AH30">
        <v>28.997462214568984</v>
      </c>
      <c r="AI30">
        <v>1.1859370882905447</v>
      </c>
      <c r="AJ30">
        <v>0</v>
      </c>
      <c r="AK30">
        <v>16.468452132435814</v>
      </c>
      <c r="AL30">
        <v>0</v>
      </c>
      <c r="AM30">
        <v>1.6206559068044246</v>
      </c>
      <c r="AN30">
        <v>0.73250328115216046</v>
      </c>
      <c r="AO30">
        <v>0</v>
      </c>
      <c r="AP30">
        <v>0.47146534251721978</v>
      </c>
      <c r="AQ30">
        <v>19.386787485076184</v>
      </c>
      <c r="AR30">
        <v>1.3544044925902732</v>
      </c>
      <c r="AS30">
        <v>1.6503124842412857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38.212460849797111</v>
      </c>
      <c r="BB30">
        <f t="shared" si="0"/>
        <v>875.96124369080519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9.3508402368012451</v>
      </c>
      <c r="L31">
        <v>579.31450403074746</v>
      </c>
      <c r="M31">
        <v>27.770217510545447</v>
      </c>
      <c r="N31">
        <v>35.78891250960617</v>
      </c>
      <c r="O31">
        <v>0</v>
      </c>
      <c r="P31">
        <v>41.845023953677455</v>
      </c>
      <c r="Q31">
        <v>6.6076768714341814</v>
      </c>
      <c r="R31">
        <v>12.796328147801521</v>
      </c>
      <c r="S31">
        <v>7.9928788865562472</v>
      </c>
      <c r="T31">
        <v>0</v>
      </c>
      <c r="U31">
        <v>17.125638262867653</v>
      </c>
      <c r="V31">
        <v>4.8836490173094802</v>
      </c>
      <c r="W31">
        <v>13.774853879376142</v>
      </c>
      <c r="X31">
        <v>30.160681512708944</v>
      </c>
      <c r="Y31">
        <v>0</v>
      </c>
      <c r="Z31">
        <v>4.0201526153203924</v>
      </c>
      <c r="AA31">
        <v>5.4642620083489879</v>
      </c>
      <c r="AB31">
        <v>8.1843603506574816</v>
      </c>
      <c r="AC31">
        <v>6.0165019772490087</v>
      </c>
      <c r="AD31">
        <v>4.7146734502191601</v>
      </c>
      <c r="AE31">
        <v>15.347659960759756</v>
      </c>
      <c r="AF31">
        <v>9.2448585931955733</v>
      </c>
      <c r="AG31">
        <v>13.467706632435815</v>
      </c>
      <c r="AH31">
        <v>36.246827768211226</v>
      </c>
      <c r="AI31">
        <v>5.1390610288040079</v>
      </c>
      <c r="AJ31">
        <v>0</v>
      </c>
      <c r="AK31">
        <v>16.468452132435814</v>
      </c>
      <c r="AL31">
        <v>0</v>
      </c>
      <c r="AM31">
        <v>3.2661175685660613</v>
      </c>
      <c r="AN31">
        <v>0.73250328115216046</v>
      </c>
      <c r="AO31">
        <v>0</v>
      </c>
      <c r="AP31">
        <v>0.47146534251721978</v>
      </c>
      <c r="AQ31">
        <v>19.386787485076184</v>
      </c>
      <c r="AR31">
        <v>1.3544044925902732</v>
      </c>
      <c r="AS31">
        <v>2.4754687263619282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39.267441172153234</v>
      </c>
      <c r="BB31">
        <f t="shared" si="0"/>
        <v>900.14502706117969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9.3508402368012451</v>
      </c>
      <c r="L32">
        <v>579.31450403074746</v>
      </c>
      <c r="M32">
        <v>27.770217510545447</v>
      </c>
      <c r="N32">
        <v>35.78891250960617</v>
      </c>
      <c r="O32">
        <v>0</v>
      </c>
      <c r="P32">
        <v>41.845023953677455</v>
      </c>
      <c r="Q32">
        <v>6.6076768714341814</v>
      </c>
      <c r="R32">
        <v>12.796328147801521</v>
      </c>
      <c r="S32">
        <v>7.9928788865562472</v>
      </c>
      <c r="T32">
        <v>0</v>
      </c>
      <c r="U32">
        <v>17.125638262867653</v>
      </c>
      <c r="V32">
        <v>4.8836490173094802</v>
      </c>
      <c r="W32">
        <v>13.774853879376142</v>
      </c>
      <c r="X32">
        <v>30.160681512708944</v>
      </c>
      <c r="Y32">
        <v>0</v>
      </c>
      <c r="Z32">
        <v>4.0201526153203924</v>
      </c>
      <c r="AA32">
        <v>8.6179883064078471</v>
      </c>
      <c r="AB32">
        <v>8.1843603506574816</v>
      </c>
      <c r="AC32">
        <v>6.0165019772490087</v>
      </c>
      <c r="AD32">
        <v>5.6576080150281767</v>
      </c>
      <c r="AE32">
        <v>15.347659960759756</v>
      </c>
      <c r="AF32">
        <v>9.2448585931955733</v>
      </c>
      <c r="AG32">
        <v>13.467706632435815</v>
      </c>
      <c r="AH32">
        <v>36.246827768211226</v>
      </c>
      <c r="AI32">
        <v>5.1390610288040079</v>
      </c>
      <c r="AJ32">
        <v>0</v>
      </c>
      <c r="AK32">
        <v>16.468452132435814</v>
      </c>
      <c r="AL32">
        <v>0</v>
      </c>
      <c r="AM32">
        <v>4.9115795433103733</v>
      </c>
      <c r="AN32">
        <v>0.73250328115216046</v>
      </c>
      <c r="AO32">
        <v>0</v>
      </c>
      <c r="AP32">
        <v>0.47146534251721978</v>
      </c>
      <c r="AQ32">
        <v>19.386787485076184</v>
      </c>
      <c r="AR32">
        <v>2.7088093053642246</v>
      </c>
      <c r="AS32">
        <v>2.4754687263619282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39.564076027939372</v>
      </c>
      <c r="BB32">
        <f t="shared" si="0"/>
        <v>906.94491985577963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9.3508402368012451</v>
      </c>
      <c r="L33">
        <v>579.31450403074746</v>
      </c>
      <c r="M33">
        <v>27.770217510545447</v>
      </c>
      <c r="N33">
        <v>35.78891250960617</v>
      </c>
      <c r="O33">
        <v>0</v>
      </c>
      <c r="P33">
        <v>41.845023953677455</v>
      </c>
      <c r="Q33">
        <v>6.6076768714341814</v>
      </c>
      <c r="R33">
        <v>12.796328147801521</v>
      </c>
      <c r="S33">
        <v>7.9928788865562472</v>
      </c>
      <c r="T33">
        <v>0</v>
      </c>
      <c r="U33">
        <v>17.125638262867653</v>
      </c>
      <c r="V33">
        <v>4.8836490173094802</v>
      </c>
      <c r="W33">
        <v>14.185327690231459</v>
      </c>
      <c r="X33">
        <v>30.160681512708944</v>
      </c>
      <c r="Y33">
        <v>0</v>
      </c>
      <c r="Z33">
        <v>4.0201526153203924</v>
      </c>
      <c r="AA33">
        <v>8.6179883064078471</v>
      </c>
      <c r="AB33">
        <v>8.1843603506574816</v>
      </c>
      <c r="AC33">
        <v>6.0165019772490087</v>
      </c>
      <c r="AD33">
        <v>7.3794887288666242</v>
      </c>
      <c r="AE33">
        <v>15.347659960759756</v>
      </c>
      <c r="AF33">
        <v>9.2448585931955733</v>
      </c>
      <c r="AG33">
        <v>13.467706632435815</v>
      </c>
      <c r="AH33">
        <v>36.246827768211226</v>
      </c>
      <c r="AI33">
        <v>5.1390610288040079</v>
      </c>
      <c r="AJ33">
        <v>0</v>
      </c>
      <c r="AK33">
        <v>16.468452132435814</v>
      </c>
      <c r="AL33">
        <v>0</v>
      </c>
      <c r="AM33">
        <v>4.9115795433103733</v>
      </c>
      <c r="AN33">
        <v>0.73250328115216046</v>
      </c>
      <c r="AO33">
        <v>0</v>
      </c>
      <c r="AP33">
        <v>0.47146534251721978</v>
      </c>
      <c r="AQ33">
        <v>19.386787485076184</v>
      </c>
      <c r="AR33">
        <v>9.4808324086829465</v>
      </c>
      <c r="AS33">
        <v>2.4754687263619282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39.93627901279028</v>
      </c>
      <c r="BB33">
        <f t="shared" si="0"/>
        <v>915.47709449894137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9.3508402368012451</v>
      </c>
      <c r="L34">
        <v>579.31450403074746</v>
      </c>
      <c r="M34">
        <v>27.770217510545447</v>
      </c>
      <c r="N34">
        <v>35.78891250960617</v>
      </c>
      <c r="O34">
        <v>0</v>
      </c>
      <c r="P34">
        <v>41.845023953677455</v>
      </c>
      <c r="Q34">
        <v>6.6076768714341814</v>
      </c>
      <c r="R34">
        <v>12.796328147801521</v>
      </c>
      <c r="S34">
        <v>7.9928788865562472</v>
      </c>
      <c r="T34">
        <v>0</v>
      </c>
      <c r="U34">
        <v>17.125638262867653</v>
      </c>
      <c r="V34">
        <v>4.8836490173094802</v>
      </c>
      <c r="W34">
        <v>14.233640211692386</v>
      </c>
      <c r="X34">
        <v>30.160681512708944</v>
      </c>
      <c r="Y34">
        <v>0</v>
      </c>
      <c r="Z34">
        <v>4.0201526153203924</v>
      </c>
      <c r="AA34">
        <v>8.6179883064078471</v>
      </c>
      <c r="AB34">
        <v>8.1843603506574816</v>
      </c>
      <c r="AC34">
        <v>6.0165019772490087</v>
      </c>
      <c r="AD34">
        <v>8.4864123356293053</v>
      </c>
      <c r="AE34">
        <v>15.347659960759756</v>
      </c>
      <c r="AF34">
        <v>9.2448585931955733</v>
      </c>
      <c r="AG34">
        <v>13.467706632435815</v>
      </c>
      <c r="AH34">
        <v>36.246827768211226</v>
      </c>
      <c r="AI34">
        <v>5.1390610288040079</v>
      </c>
      <c r="AJ34">
        <v>0</v>
      </c>
      <c r="AK34">
        <v>16.468452132435814</v>
      </c>
      <c r="AL34">
        <v>0</v>
      </c>
      <c r="AM34">
        <v>4.9115795433103733</v>
      </c>
      <c r="AN34">
        <v>0.73250328115216046</v>
      </c>
      <c r="AO34">
        <v>0</v>
      </c>
      <c r="AP34">
        <v>0.47146534251721978</v>
      </c>
      <c r="AQ34">
        <v>19.386787485076184</v>
      </c>
      <c r="AR34">
        <v>9.4808324086829465</v>
      </c>
      <c r="AS34">
        <v>2.4754687263619282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39.984567882950046</v>
      </c>
      <c r="BB34">
        <f t="shared" si="0"/>
        <v>916.58404175700525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9.3508402368012451</v>
      </c>
      <c r="L35">
        <v>579.31450403074746</v>
      </c>
      <c r="M35">
        <v>27.770217510545447</v>
      </c>
      <c r="N35">
        <v>35.78891250960617</v>
      </c>
      <c r="O35">
        <v>0</v>
      </c>
      <c r="P35">
        <v>41.845023953677455</v>
      </c>
      <c r="Q35">
        <v>6.6076768714341814</v>
      </c>
      <c r="R35">
        <v>12.796328147801521</v>
      </c>
      <c r="S35">
        <v>7.9928788865562472</v>
      </c>
      <c r="T35">
        <v>0</v>
      </c>
      <c r="U35">
        <v>17.125638262867653</v>
      </c>
      <c r="V35">
        <v>4.7925871195470044</v>
      </c>
      <c r="W35">
        <v>14.233640211692386</v>
      </c>
      <c r="X35">
        <v>30.160681512708944</v>
      </c>
      <c r="Y35">
        <v>0</v>
      </c>
      <c r="Z35">
        <v>4.0201526153203924</v>
      </c>
      <c r="AA35">
        <v>8.6179883064078471</v>
      </c>
      <c r="AB35">
        <v>8.1843603506574816</v>
      </c>
      <c r="AC35">
        <v>6.0165019772490087</v>
      </c>
      <c r="AD35">
        <v>8.4864123356293053</v>
      </c>
      <c r="AE35">
        <v>15.347659960759756</v>
      </c>
      <c r="AF35">
        <v>9.2448585931955733</v>
      </c>
      <c r="AG35">
        <v>13.467706632435815</v>
      </c>
      <c r="AH35">
        <v>36.246827768211226</v>
      </c>
      <c r="AI35">
        <v>5.1390610288040079</v>
      </c>
      <c r="AJ35">
        <v>0</v>
      </c>
      <c r="AK35">
        <v>16.468452132435814</v>
      </c>
      <c r="AL35">
        <v>0</v>
      </c>
      <c r="AM35">
        <v>3.2661175685660613</v>
      </c>
      <c r="AN35">
        <v>0.73250328115216046</v>
      </c>
      <c r="AO35">
        <v>0</v>
      </c>
      <c r="AP35">
        <v>0.47146534251721978</v>
      </c>
      <c r="AQ35">
        <v>19.386787485076184</v>
      </c>
      <c r="AR35">
        <v>1.015803529534544</v>
      </c>
      <c r="AS35">
        <v>1.6503124842412857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39.523651447010209</v>
      </c>
      <c r="BB35">
        <f t="shared" si="0"/>
        <v>906.01824919916919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9.3508402368012451</v>
      </c>
      <c r="L36">
        <v>579.31450403074746</v>
      </c>
      <c r="M36">
        <v>27.770217510545447</v>
      </c>
      <c r="N36">
        <v>35.78891250960617</v>
      </c>
      <c r="O36">
        <v>0</v>
      </c>
      <c r="P36">
        <v>41.845023953677455</v>
      </c>
      <c r="Q36">
        <v>6.6076768714341814</v>
      </c>
      <c r="R36">
        <v>12.796328147801521</v>
      </c>
      <c r="S36">
        <v>7.9928788865562472</v>
      </c>
      <c r="T36">
        <v>0</v>
      </c>
      <c r="U36">
        <v>17.125638262867653</v>
      </c>
      <c r="V36">
        <v>4.7925871195470044</v>
      </c>
      <c r="W36">
        <v>14.233640211692386</v>
      </c>
      <c r="X36">
        <v>30.160681512708944</v>
      </c>
      <c r="Y36">
        <v>0</v>
      </c>
      <c r="Z36">
        <v>4.0201526153203924</v>
      </c>
      <c r="AA36">
        <v>7.8019348862450419</v>
      </c>
      <c r="AB36">
        <v>8.1843603506574816</v>
      </c>
      <c r="AC36">
        <v>6.0105707430599038</v>
      </c>
      <c r="AD36">
        <v>8.4864123356293053</v>
      </c>
      <c r="AE36">
        <v>15.347659960759756</v>
      </c>
      <c r="AF36">
        <v>9.2448585931955733</v>
      </c>
      <c r="AG36">
        <v>13.467706632435815</v>
      </c>
      <c r="AH36">
        <v>36.246827768211226</v>
      </c>
      <c r="AI36">
        <v>5.1390610288040079</v>
      </c>
      <c r="AJ36">
        <v>0</v>
      </c>
      <c r="AK36">
        <v>16.468452132435814</v>
      </c>
      <c r="AL36">
        <v>0</v>
      </c>
      <c r="AM36">
        <v>1.6371932854310163</v>
      </c>
      <c r="AN36">
        <v>0.73250328115216046</v>
      </c>
      <c r="AO36">
        <v>0</v>
      </c>
      <c r="AP36">
        <v>0.47146534251721978</v>
      </c>
      <c r="AQ36">
        <v>19.386787485076184</v>
      </c>
      <c r="AR36">
        <v>1.015803529534544</v>
      </c>
      <c r="AS36">
        <v>1.6503124842412857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39.421203453423246</v>
      </c>
      <c r="BB36">
        <f t="shared" si="0"/>
        <v>903.66978825526928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9.3508402368012451</v>
      </c>
      <c r="L37">
        <v>579.31450403074746</v>
      </c>
      <c r="M37">
        <v>27.770217510545447</v>
      </c>
      <c r="N37">
        <v>35.78891250960617</v>
      </c>
      <c r="O37">
        <v>0</v>
      </c>
      <c r="P37">
        <v>41.845023953677455</v>
      </c>
      <c r="Q37">
        <v>6.6076768714341814</v>
      </c>
      <c r="R37">
        <v>12.796328147801521</v>
      </c>
      <c r="S37">
        <v>7.9928788865562472</v>
      </c>
      <c r="T37">
        <v>0</v>
      </c>
      <c r="U37">
        <v>17.125638262867653</v>
      </c>
      <c r="V37">
        <v>4.7925871195470044</v>
      </c>
      <c r="W37">
        <v>14.233640211692386</v>
      </c>
      <c r="X37">
        <v>30.160681512708944</v>
      </c>
      <c r="Y37">
        <v>0</v>
      </c>
      <c r="Z37">
        <v>2.0100763076601962</v>
      </c>
      <c r="AA37">
        <v>4.288641357545397</v>
      </c>
      <c r="AB37">
        <v>7.8695774279899799</v>
      </c>
      <c r="AC37">
        <v>6.0105707430599038</v>
      </c>
      <c r="AD37">
        <v>8.4864123356293053</v>
      </c>
      <c r="AE37">
        <v>10.19672207117512</v>
      </c>
      <c r="AF37">
        <v>8.2379928461699006</v>
      </c>
      <c r="AG37">
        <v>13.467706632435815</v>
      </c>
      <c r="AH37">
        <v>28.997462214568984</v>
      </c>
      <c r="AI37">
        <v>1.1859370882905447</v>
      </c>
      <c r="AJ37">
        <v>0</v>
      </c>
      <c r="AK37">
        <v>16.468452132435814</v>
      </c>
      <c r="AL37">
        <v>0</v>
      </c>
      <c r="AM37">
        <v>0</v>
      </c>
      <c r="AN37">
        <v>0.73250328115216046</v>
      </c>
      <c r="AO37">
        <v>0</v>
      </c>
      <c r="AP37">
        <v>0.47146534251721978</v>
      </c>
      <c r="AQ37">
        <v>19.386787485076184</v>
      </c>
      <c r="AR37">
        <v>1.015803529534544</v>
      </c>
      <c r="AS37">
        <v>1.6503124842412857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38.383073735898876</v>
      </c>
      <c r="BB37">
        <f t="shared" si="0"/>
        <v>879.87227879756915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9.3508402368012451</v>
      </c>
      <c r="L38">
        <v>579.31450403074746</v>
      </c>
      <c r="M38">
        <v>27.770217510545447</v>
      </c>
      <c r="N38">
        <v>35.78891250960617</v>
      </c>
      <c r="O38">
        <v>0</v>
      </c>
      <c r="P38">
        <v>41.845023953677455</v>
      </c>
      <c r="Q38">
        <v>6.6076768714341814</v>
      </c>
      <c r="R38">
        <v>12.796328147801521</v>
      </c>
      <c r="S38">
        <v>7.9928788865562472</v>
      </c>
      <c r="T38">
        <v>0</v>
      </c>
      <c r="U38">
        <v>17.125638262867653</v>
      </c>
      <c r="V38">
        <v>4.7925871195470044</v>
      </c>
      <c r="W38">
        <v>14.233640211692386</v>
      </c>
      <c r="X38">
        <v>30.160681512708944</v>
      </c>
      <c r="Y38">
        <v>0</v>
      </c>
      <c r="Z38">
        <v>2.0100763076601962</v>
      </c>
      <c r="AA38">
        <v>0</v>
      </c>
      <c r="AB38">
        <v>3.7276946039448968</v>
      </c>
      <c r="AC38">
        <v>3.0052853715299519</v>
      </c>
      <c r="AD38">
        <v>8.4864123356293053</v>
      </c>
      <c r="AE38">
        <v>10.19672207117512</v>
      </c>
      <c r="AF38">
        <v>5.4919951262784386</v>
      </c>
      <c r="AG38">
        <v>13.467706632435815</v>
      </c>
      <c r="AH38">
        <v>21.131753975161764</v>
      </c>
      <c r="AI38">
        <v>0</v>
      </c>
      <c r="AJ38">
        <v>0</v>
      </c>
      <c r="AK38">
        <v>16.468452132435814</v>
      </c>
      <c r="AL38">
        <v>0</v>
      </c>
      <c r="AM38">
        <v>0</v>
      </c>
      <c r="AN38">
        <v>0.73250328115216046</v>
      </c>
      <c r="AO38">
        <v>0</v>
      </c>
      <c r="AP38">
        <v>0.47146534251721978</v>
      </c>
      <c r="AQ38">
        <v>19.386787485076184</v>
      </c>
      <c r="AR38">
        <v>1.015803529534544</v>
      </c>
      <c r="AS38">
        <v>1.6503124842412857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37.411915417189221</v>
      </c>
      <c r="BB38">
        <f t="shared" si="0"/>
        <v>857.60998451556918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9.7579692316586133</v>
      </c>
      <c r="L39">
        <v>579.31297869953266</v>
      </c>
      <c r="M39">
        <v>27.770217510545447</v>
      </c>
      <c r="N39">
        <v>35.78891250960617</v>
      </c>
      <c r="O39">
        <v>0</v>
      </c>
      <c r="P39">
        <v>41.845023953677455</v>
      </c>
      <c r="Q39">
        <v>6.6073145432444029</v>
      </c>
      <c r="R39">
        <v>12.796328147801521</v>
      </c>
      <c r="S39">
        <v>7.9902703499856216</v>
      </c>
      <c r="T39">
        <v>0</v>
      </c>
      <c r="U39">
        <v>17.125638262867653</v>
      </c>
      <c r="V39">
        <v>4.7925871195470044</v>
      </c>
      <c r="W39">
        <v>13.774853879376142</v>
      </c>
      <c r="X39">
        <v>30.160681512708944</v>
      </c>
      <c r="Y39">
        <v>0</v>
      </c>
      <c r="Z39">
        <v>2.0100763076601962</v>
      </c>
      <c r="AA39">
        <v>0</v>
      </c>
      <c r="AB39">
        <v>3.7276946039448968</v>
      </c>
      <c r="AC39">
        <v>3.0052853715299519</v>
      </c>
      <c r="AD39">
        <v>5.6576080150281767</v>
      </c>
      <c r="AE39">
        <v>5.0983608791484025</v>
      </c>
      <c r="AF39">
        <v>5.4919951262784386</v>
      </c>
      <c r="AG39">
        <v>13.467706632435815</v>
      </c>
      <c r="AH39">
        <v>13.207346312878315</v>
      </c>
      <c r="AI39">
        <v>0</v>
      </c>
      <c r="AJ39">
        <v>0</v>
      </c>
      <c r="AK39">
        <v>16.468452132435814</v>
      </c>
      <c r="AL39">
        <v>0</v>
      </c>
      <c r="AM39">
        <v>0</v>
      </c>
      <c r="AN39">
        <v>0.73250328115216046</v>
      </c>
      <c r="AO39">
        <v>0</v>
      </c>
      <c r="AP39">
        <v>0.47146534251721978</v>
      </c>
      <c r="AQ39">
        <v>19.386787485076184</v>
      </c>
      <c r="AR39">
        <v>1.015803529534544</v>
      </c>
      <c r="AS39">
        <v>1.6503124842412857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36.746972440780453</v>
      </c>
      <c r="BB39">
        <f t="shared" si="0"/>
        <v>842.36720078363248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9.3507637497426117</v>
      </c>
      <c r="L40">
        <v>579.31297869953266</v>
      </c>
      <c r="M40">
        <v>27.770217510545447</v>
      </c>
      <c r="N40">
        <v>35.78891250960617</v>
      </c>
      <c r="O40">
        <v>0</v>
      </c>
      <c r="P40">
        <v>41.845023953677455</v>
      </c>
      <c r="Q40">
        <v>6.6073145432444029</v>
      </c>
      <c r="R40">
        <v>12.796328147801521</v>
      </c>
      <c r="S40">
        <v>7.9902703499856216</v>
      </c>
      <c r="T40">
        <v>0</v>
      </c>
      <c r="U40">
        <v>17.125638262867653</v>
      </c>
      <c r="V40">
        <v>4.7925871195470044</v>
      </c>
      <c r="W40">
        <v>13.774853879376142</v>
      </c>
      <c r="X40">
        <v>30.160681512708944</v>
      </c>
      <c r="Y40">
        <v>0</v>
      </c>
      <c r="Z40">
        <v>2.0100763076601962</v>
      </c>
      <c r="AA40">
        <v>0</v>
      </c>
      <c r="AB40">
        <v>0</v>
      </c>
      <c r="AC40">
        <v>0</v>
      </c>
      <c r="AD40">
        <v>2.8353634940513461</v>
      </c>
      <c r="AE40">
        <v>5.0983608791484025</v>
      </c>
      <c r="AF40">
        <v>5.4919951262784386</v>
      </c>
      <c r="AG40">
        <v>13.467706632435815</v>
      </c>
      <c r="AH40">
        <v>7.2493655536422459</v>
      </c>
      <c r="AI40">
        <v>0</v>
      </c>
      <c r="AJ40">
        <v>0</v>
      </c>
      <c r="AK40">
        <v>16.468452132435814</v>
      </c>
      <c r="AL40">
        <v>0</v>
      </c>
      <c r="AM40">
        <v>0</v>
      </c>
      <c r="AN40">
        <v>0.73250328115216046</v>
      </c>
      <c r="AO40">
        <v>0</v>
      </c>
      <c r="AP40">
        <v>0.47146534251721978</v>
      </c>
      <c r="AQ40">
        <v>19.386787485076184</v>
      </c>
      <c r="AR40">
        <v>4.0632137979544982</v>
      </c>
      <c r="AS40">
        <v>1.6503124842412857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36.208881021168573</v>
      </c>
      <c r="BB40">
        <f t="shared" si="0"/>
        <v>830.03229173406066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9.0064451424783005</v>
      </c>
      <c r="L41">
        <v>579.31297869953266</v>
      </c>
      <c r="M41">
        <v>27.770217510545447</v>
      </c>
      <c r="N41">
        <v>35.78891250960617</v>
      </c>
      <c r="O41">
        <v>0</v>
      </c>
      <c r="P41">
        <v>41.845023953677455</v>
      </c>
      <c r="Q41">
        <v>6.6073145432444029</v>
      </c>
      <c r="R41">
        <v>12.796328147801521</v>
      </c>
      <c r="S41">
        <v>7.9902703499856216</v>
      </c>
      <c r="T41">
        <v>0</v>
      </c>
      <c r="U41">
        <v>17.125638262867653</v>
      </c>
      <c r="V41">
        <v>4.7925871195470044</v>
      </c>
      <c r="W41">
        <v>13.774853879376142</v>
      </c>
      <c r="X41">
        <v>30.160681512708944</v>
      </c>
      <c r="Y41">
        <v>0</v>
      </c>
      <c r="Z41">
        <v>0.33737433938634942</v>
      </c>
      <c r="AA41">
        <v>0</v>
      </c>
      <c r="AB41">
        <v>0</v>
      </c>
      <c r="AC41">
        <v>0</v>
      </c>
      <c r="AD41">
        <v>2.8353634940513461</v>
      </c>
      <c r="AE41">
        <v>2.3101949102483821</v>
      </c>
      <c r="AF41">
        <v>2.7459977198914629</v>
      </c>
      <c r="AG41">
        <v>13.467706632435815</v>
      </c>
      <c r="AH41">
        <v>6.7504214000208718</v>
      </c>
      <c r="AI41">
        <v>0</v>
      </c>
      <c r="AJ41">
        <v>0</v>
      </c>
      <c r="AK41">
        <v>16.468452132435814</v>
      </c>
      <c r="AL41">
        <v>0</v>
      </c>
      <c r="AM41">
        <v>0</v>
      </c>
      <c r="AN41">
        <v>0.73250328115216046</v>
      </c>
      <c r="AO41">
        <v>0</v>
      </c>
      <c r="AP41">
        <v>0.47146534251721978</v>
      </c>
      <c r="AQ41">
        <v>19.386787485076184</v>
      </c>
      <c r="AR41">
        <v>9.4808324086829465</v>
      </c>
      <c r="AS41">
        <v>1.6503124842412857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36.098842124331149</v>
      </c>
      <c r="BB41">
        <f t="shared" si="0"/>
        <v>827.50982113717998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9.3507638013903058</v>
      </c>
      <c r="L42">
        <v>579.31297869953266</v>
      </c>
      <c r="M42">
        <v>27.770217510545447</v>
      </c>
      <c r="N42">
        <v>35.78891250960617</v>
      </c>
      <c r="O42">
        <v>0</v>
      </c>
      <c r="P42">
        <v>41.845023953677455</v>
      </c>
      <c r="Q42">
        <v>6.6073145432444029</v>
      </c>
      <c r="R42">
        <v>12.796328147801521</v>
      </c>
      <c r="S42">
        <v>7.9902703499856216</v>
      </c>
      <c r="T42">
        <v>0</v>
      </c>
      <c r="U42">
        <v>17.125638262867653</v>
      </c>
      <c r="V42">
        <v>4.7925871195470044</v>
      </c>
      <c r="W42">
        <v>13.774853879376142</v>
      </c>
      <c r="X42">
        <v>30.160681512708944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2.8288040075140883</v>
      </c>
      <c r="AE42">
        <v>0</v>
      </c>
      <c r="AF42">
        <v>2.7459977198914629</v>
      </c>
      <c r="AG42">
        <v>13.467706632435815</v>
      </c>
      <c r="AH42">
        <v>5.869931624921727</v>
      </c>
      <c r="AI42">
        <v>0</v>
      </c>
      <c r="AJ42">
        <v>0</v>
      </c>
      <c r="AK42">
        <v>16.468452132435814</v>
      </c>
      <c r="AL42">
        <v>0</v>
      </c>
      <c r="AM42">
        <v>0</v>
      </c>
      <c r="AN42">
        <v>0.73250328115216046</v>
      </c>
      <c r="AO42">
        <v>0</v>
      </c>
      <c r="AP42">
        <v>0.47146534251721978</v>
      </c>
      <c r="AQ42">
        <v>19.386787485076184</v>
      </c>
      <c r="AR42">
        <v>9.4808324086829465</v>
      </c>
      <c r="AS42">
        <v>2.4754687263619282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35.999979121423195</v>
      </c>
      <c r="BB42">
        <f t="shared" si="0"/>
        <v>825.2435405298495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9.2675784722391992</v>
      </c>
      <c r="L43">
        <v>579.31297869953266</v>
      </c>
      <c r="M43">
        <v>27.770217510545447</v>
      </c>
      <c r="N43">
        <v>35.78891250960617</v>
      </c>
      <c r="O43">
        <v>0</v>
      </c>
      <c r="P43">
        <v>41.845023953677455</v>
      </c>
      <c r="Q43">
        <v>6.6073145432444029</v>
      </c>
      <c r="R43">
        <v>12.796328147801521</v>
      </c>
      <c r="S43">
        <v>7.4290796104765402</v>
      </c>
      <c r="T43">
        <v>0</v>
      </c>
      <c r="U43">
        <v>17.125638262867653</v>
      </c>
      <c r="V43">
        <v>4.7925871195470044</v>
      </c>
      <c r="W43">
        <v>13.774853879376142</v>
      </c>
      <c r="X43">
        <v>30.160681512708944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2.7459977198914629</v>
      </c>
      <c r="AG43">
        <v>13.467706632435815</v>
      </c>
      <c r="AH43">
        <v>0</v>
      </c>
      <c r="AI43">
        <v>0</v>
      </c>
      <c r="AJ43">
        <v>0</v>
      </c>
      <c r="AK43">
        <v>16.468452132435814</v>
      </c>
      <c r="AL43">
        <v>0</v>
      </c>
      <c r="AM43">
        <v>0</v>
      </c>
      <c r="AN43">
        <v>0.73250328115216046</v>
      </c>
      <c r="AO43">
        <v>0</v>
      </c>
      <c r="AP43">
        <v>0.47146534251721978</v>
      </c>
      <c r="AQ43">
        <v>17.660029142141511</v>
      </c>
      <c r="AR43">
        <v>9.4808324086829465</v>
      </c>
      <c r="AS43">
        <v>5.1159690853683992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35.647631468589182</v>
      </c>
      <c r="BB43">
        <f t="shared" si="0"/>
        <v>817.16651849765924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9.3508402368012451</v>
      </c>
      <c r="L44">
        <v>579.31297869953266</v>
      </c>
      <c r="M44">
        <v>27.770217510545447</v>
      </c>
      <c r="N44">
        <v>35.78891250960617</v>
      </c>
      <c r="O44">
        <v>0</v>
      </c>
      <c r="P44">
        <v>41.845023953677455</v>
      </c>
      <c r="Q44">
        <v>6.6073145432444029</v>
      </c>
      <c r="R44">
        <v>12.796328147801521</v>
      </c>
      <c r="S44">
        <v>7.9928788865562472</v>
      </c>
      <c r="T44">
        <v>0</v>
      </c>
      <c r="U44">
        <v>17.125638262867653</v>
      </c>
      <c r="V44">
        <v>4.7925871195470044</v>
      </c>
      <c r="W44">
        <v>13.774853879376142</v>
      </c>
      <c r="X44">
        <v>30.160681512708944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2.7459977198914629</v>
      </c>
      <c r="AG44">
        <v>13.467706632435815</v>
      </c>
      <c r="AH44">
        <v>0</v>
      </c>
      <c r="AI44">
        <v>0</v>
      </c>
      <c r="AJ44">
        <v>0</v>
      </c>
      <c r="AK44">
        <v>16.468452132435814</v>
      </c>
      <c r="AL44">
        <v>0</v>
      </c>
      <c r="AM44">
        <v>0</v>
      </c>
      <c r="AN44">
        <v>0.73250328115216046</v>
      </c>
      <c r="AO44">
        <v>0</v>
      </c>
      <c r="AP44">
        <v>0.47146534251721978</v>
      </c>
      <c r="AQ44">
        <v>14.540090536213734</v>
      </c>
      <c r="AR44">
        <v>1.015803529534544</v>
      </c>
      <c r="AS44">
        <v>5.1159690853683992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35.190426979211814</v>
      </c>
      <c r="BB44">
        <f t="shared" si="0"/>
        <v>806.6858165426022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9.3508402368012451</v>
      </c>
      <c r="L45">
        <v>579.1478679460057</v>
      </c>
      <c r="M45">
        <v>27.770217510545447</v>
      </c>
      <c r="N45">
        <v>35.78891250960617</v>
      </c>
      <c r="O45">
        <v>0</v>
      </c>
      <c r="P45">
        <v>41.845023953677455</v>
      </c>
      <c r="Q45">
        <v>6.469672240327859</v>
      </c>
      <c r="R45">
        <v>12.796328147801521</v>
      </c>
      <c r="S45">
        <v>7.9928788865562472</v>
      </c>
      <c r="T45">
        <v>0</v>
      </c>
      <c r="U45">
        <v>17.125638262867653</v>
      </c>
      <c r="V45">
        <v>4.7925871195470044</v>
      </c>
      <c r="W45">
        <v>13.957446694362808</v>
      </c>
      <c r="X45">
        <v>30.160681512708944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2.7459977198914629</v>
      </c>
      <c r="AG45">
        <v>13.467706632435815</v>
      </c>
      <c r="AH45">
        <v>0</v>
      </c>
      <c r="AI45">
        <v>0</v>
      </c>
      <c r="AJ45">
        <v>0</v>
      </c>
      <c r="AK45">
        <v>16.468452132435814</v>
      </c>
      <c r="AL45">
        <v>0</v>
      </c>
      <c r="AM45">
        <v>0</v>
      </c>
      <c r="AN45">
        <v>0.73250328115216046</v>
      </c>
      <c r="AO45">
        <v>0</v>
      </c>
      <c r="AP45">
        <v>1.7287062558964725</v>
      </c>
      <c r="AQ45">
        <v>9.693393897724901</v>
      </c>
      <c r="AR45">
        <v>1.015803529534544</v>
      </c>
      <c r="AS45">
        <v>5.1159690853683992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35.035365031809249</v>
      </c>
      <c r="BB45">
        <f t="shared" si="0"/>
        <v>803.13126252343818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9.3508402368012451</v>
      </c>
      <c r="L46">
        <v>579.31450403074746</v>
      </c>
      <c r="M46">
        <v>27.770217510545447</v>
      </c>
      <c r="N46">
        <v>35.78891250960617</v>
      </c>
      <c r="O46">
        <v>0</v>
      </c>
      <c r="P46">
        <v>41.845023953677455</v>
      </c>
      <c r="Q46">
        <v>6.6076768714341814</v>
      </c>
      <c r="R46">
        <v>12.796328147801521</v>
      </c>
      <c r="S46">
        <v>7.9928788865562472</v>
      </c>
      <c r="T46">
        <v>0</v>
      </c>
      <c r="U46">
        <v>17.125638262867653</v>
      </c>
      <c r="V46">
        <v>4.7925871195470044</v>
      </c>
      <c r="W46">
        <v>13.963168951989061</v>
      </c>
      <c r="X46">
        <v>30.160681512708944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2.7459977198914629</v>
      </c>
      <c r="AG46">
        <v>13.467706632435815</v>
      </c>
      <c r="AH46">
        <v>0</v>
      </c>
      <c r="AI46">
        <v>0</v>
      </c>
      <c r="AJ46">
        <v>0</v>
      </c>
      <c r="AK46">
        <v>16.468452132435814</v>
      </c>
      <c r="AL46">
        <v>0</v>
      </c>
      <c r="AM46">
        <v>0</v>
      </c>
      <c r="AN46">
        <v>0.73250328115216046</v>
      </c>
      <c r="AO46">
        <v>0</v>
      </c>
      <c r="AP46">
        <v>1.7287062558964725</v>
      </c>
      <c r="AQ46">
        <v>9.693393897724901</v>
      </c>
      <c r="AR46">
        <v>1.015803529534544</v>
      </c>
      <c r="AS46">
        <v>5.1159690853683992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35.048338204100503</v>
      </c>
      <c r="BB46">
        <f t="shared" si="0"/>
        <v>803.42865232462123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9.3508402368012451</v>
      </c>
      <c r="L47">
        <v>579.31450403074746</v>
      </c>
      <c r="M47">
        <v>27.770217510545447</v>
      </c>
      <c r="N47">
        <v>35.78891250960617</v>
      </c>
      <c r="O47">
        <v>0</v>
      </c>
      <c r="P47">
        <v>41.845023953677455</v>
      </c>
      <c r="Q47">
        <v>6.6076768714341814</v>
      </c>
      <c r="R47">
        <v>12.796328147801521</v>
      </c>
      <c r="S47">
        <v>7.9928788865562472</v>
      </c>
      <c r="T47">
        <v>0</v>
      </c>
      <c r="U47">
        <v>17.125638262867653</v>
      </c>
      <c r="V47">
        <v>4.7925871195470044</v>
      </c>
      <c r="W47">
        <v>13.963168951989061</v>
      </c>
      <c r="X47">
        <v>30.160681512708944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2.7459977198914629</v>
      </c>
      <c r="AG47">
        <v>13.467706632435815</v>
      </c>
      <c r="AH47">
        <v>0</v>
      </c>
      <c r="AI47">
        <v>0</v>
      </c>
      <c r="AJ47">
        <v>0</v>
      </c>
      <c r="AK47">
        <v>16.468452132435814</v>
      </c>
      <c r="AL47">
        <v>0</v>
      </c>
      <c r="AM47">
        <v>0</v>
      </c>
      <c r="AN47">
        <v>0.73250328115216046</v>
      </c>
      <c r="AO47">
        <v>0</v>
      </c>
      <c r="AP47">
        <v>1.7287062558964725</v>
      </c>
      <c r="AQ47">
        <v>4.8466969488624505</v>
      </c>
      <c r="AR47">
        <v>1.015803529534544</v>
      </c>
      <c r="AS47">
        <v>3.2181094723439778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34.766415739813631</v>
      </c>
      <c r="BB47">
        <f t="shared" si="0"/>
        <v>796.96601822702121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9.3508402368012451</v>
      </c>
      <c r="L48">
        <v>579.31450403074746</v>
      </c>
      <c r="M48">
        <v>27.770217510545447</v>
      </c>
      <c r="N48">
        <v>35.78891250960617</v>
      </c>
      <c r="O48">
        <v>0</v>
      </c>
      <c r="P48">
        <v>41.845023953677455</v>
      </c>
      <c r="Q48">
        <v>6.6076768714341814</v>
      </c>
      <c r="R48">
        <v>12.796328147801521</v>
      </c>
      <c r="S48">
        <v>7.9928788865562472</v>
      </c>
      <c r="T48">
        <v>0</v>
      </c>
      <c r="U48">
        <v>17.125638262867653</v>
      </c>
      <c r="V48">
        <v>4.7925871195470044</v>
      </c>
      <c r="W48">
        <v>13.963168951989061</v>
      </c>
      <c r="X48">
        <v>30.160681512708944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2.7459977198914629</v>
      </c>
      <c r="AG48">
        <v>13.467706632435815</v>
      </c>
      <c r="AH48">
        <v>0</v>
      </c>
      <c r="AI48">
        <v>0</v>
      </c>
      <c r="AJ48">
        <v>0</v>
      </c>
      <c r="AK48">
        <v>16.468452132435814</v>
      </c>
      <c r="AL48">
        <v>0</v>
      </c>
      <c r="AM48">
        <v>0</v>
      </c>
      <c r="AN48">
        <v>0.73250328115216046</v>
      </c>
      <c r="AO48">
        <v>0</v>
      </c>
      <c r="AP48">
        <v>1.7287062558964725</v>
      </c>
      <c r="AQ48">
        <v>0</v>
      </c>
      <c r="AR48">
        <v>1.015803529534544</v>
      </c>
      <c r="AS48">
        <v>3.2181094723439778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34.563823807351184</v>
      </c>
      <c r="BB48">
        <f t="shared" si="0"/>
        <v>792.32191321062123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9.3508402368012451</v>
      </c>
      <c r="L49">
        <v>579.31450403074746</v>
      </c>
      <c r="M49">
        <v>27.770217510545447</v>
      </c>
      <c r="N49">
        <v>35.78891250960617</v>
      </c>
      <c r="O49">
        <v>0</v>
      </c>
      <c r="P49">
        <v>41.845023953677455</v>
      </c>
      <c r="Q49">
        <v>6.6076768714341814</v>
      </c>
      <c r="R49">
        <v>12.796328147801521</v>
      </c>
      <c r="S49">
        <v>7.9928788865562472</v>
      </c>
      <c r="T49">
        <v>0</v>
      </c>
      <c r="U49">
        <v>17.125638262867653</v>
      </c>
      <c r="V49">
        <v>4.9979357324745797</v>
      </c>
      <c r="W49">
        <v>13.963168951989061</v>
      </c>
      <c r="X49">
        <v>30.160681512708944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2.7459977198914629</v>
      </c>
      <c r="AG49">
        <v>13.467706632435815</v>
      </c>
      <c r="AH49">
        <v>0</v>
      </c>
      <c r="AI49">
        <v>0</v>
      </c>
      <c r="AJ49">
        <v>0</v>
      </c>
      <c r="AK49">
        <v>16.468452132435814</v>
      </c>
      <c r="AL49">
        <v>0</v>
      </c>
      <c r="AM49">
        <v>0</v>
      </c>
      <c r="AN49">
        <v>0.73250328115216046</v>
      </c>
      <c r="AO49">
        <v>0</v>
      </c>
      <c r="AP49">
        <v>0.47146534251721978</v>
      </c>
      <c r="AQ49">
        <v>0</v>
      </c>
      <c r="AR49">
        <v>1.015803529534544</v>
      </c>
      <c r="AS49">
        <v>1.6503124842412857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34.454320795089608</v>
      </c>
      <c r="BB49">
        <f t="shared" si="0"/>
        <v>789.81172693432859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9.3508402368012451</v>
      </c>
      <c r="L50">
        <v>579.31450403074746</v>
      </c>
      <c r="M50">
        <v>27.770217510545447</v>
      </c>
      <c r="N50">
        <v>35.78891250960617</v>
      </c>
      <c r="O50">
        <v>0</v>
      </c>
      <c r="P50">
        <v>41.845023953677455</v>
      </c>
      <c r="Q50">
        <v>6.6076768714341814</v>
      </c>
      <c r="R50">
        <v>12.796328147801521</v>
      </c>
      <c r="S50">
        <v>7.9928788865562472</v>
      </c>
      <c r="T50">
        <v>0</v>
      </c>
      <c r="U50">
        <v>17.125638262867653</v>
      </c>
      <c r="V50">
        <v>4.9979357324745797</v>
      </c>
      <c r="W50">
        <v>13.963168951989061</v>
      </c>
      <c r="X50">
        <v>30.160681512708944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2.7459977198914629</v>
      </c>
      <c r="AG50">
        <v>13.467706632435815</v>
      </c>
      <c r="AH50">
        <v>0</v>
      </c>
      <c r="AI50">
        <v>0</v>
      </c>
      <c r="AJ50">
        <v>0</v>
      </c>
      <c r="AK50">
        <v>16.468452132435814</v>
      </c>
      <c r="AL50">
        <v>0</v>
      </c>
      <c r="AM50">
        <v>0</v>
      </c>
      <c r="AN50">
        <v>0.73250328115216046</v>
      </c>
      <c r="AO50">
        <v>0</v>
      </c>
      <c r="AP50">
        <v>0.47146534251721978</v>
      </c>
      <c r="AQ50">
        <v>0</v>
      </c>
      <c r="AR50">
        <v>1.015803529534544</v>
      </c>
      <c r="AS50">
        <v>1.6503124842412857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34.454320795089608</v>
      </c>
      <c r="BB50">
        <f t="shared" si="0"/>
        <v>789.81172693432859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9.3508402368012451</v>
      </c>
      <c r="L51">
        <v>579.31450403074746</v>
      </c>
      <c r="M51">
        <v>27.770217510545447</v>
      </c>
      <c r="N51">
        <v>35.78891250960617</v>
      </c>
      <c r="O51">
        <v>0</v>
      </c>
      <c r="P51">
        <v>41.845023953677455</v>
      </c>
      <c r="Q51">
        <v>6.6076768714341814</v>
      </c>
      <c r="R51">
        <v>12.796328147801521</v>
      </c>
      <c r="S51">
        <v>7.9928788865562472</v>
      </c>
      <c r="T51">
        <v>0</v>
      </c>
      <c r="U51">
        <v>17.125638262867653</v>
      </c>
      <c r="V51">
        <v>4.9979357324745797</v>
      </c>
      <c r="W51">
        <v>13.963168951989061</v>
      </c>
      <c r="X51">
        <v>30.160681512708944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2.7459977198914629</v>
      </c>
      <c r="AG51">
        <v>13.467706632435815</v>
      </c>
      <c r="AH51">
        <v>0</v>
      </c>
      <c r="AI51">
        <v>0</v>
      </c>
      <c r="AJ51">
        <v>0</v>
      </c>
      <c r="AK51">
        <v>16.468452132435814</v>
      </c>
      <c r="AL51">
        <v>0</v>
      </c>
      <c r="AM51">
        <v>0</v>
      </c>
      <c r="AN51">
        <v>0.73250328115216046</v>
      </c>
      <c r="AO51">
        <v>0</v>
      </c>
      <c r="AP51">
        <v>0.47146534251721978</v>
      </c>
      <c r="AQ51">
        <v>0</v>
      </c>
      <c r="AR51">
        <v>2.031607059069088</v>
      </c>
      <c r="AS51">
        <v>1.6503124842412857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34.496781382624157</v>
      </c>
      <c r="BB51">
        <f t="shared" si="0"/>
        <v>790.78506987632863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9.3508402368012451</v>
      </c>
      <c r="L52">
        <v>579.31450403074746</v>
      </c>
      <c r="M52">
        <v>27.770217510545447</v>
      </c>
      <c r="N52">
        <v>35.78891250960617</v>
      </c>
      <c r="O52">
        <v>0</v>
      </c>
      <c r="P52">
        <v>41.845023953677455</v>
      </c>
      <c r="Q52">
        <v>6.6076768714341814</v>
      </c>
      <c r="R52">
        <v>12.796328147801521</v>
      </c>
      <c r="S52">
        <v>7.9928788865562472</v>
      </c>
      <c r="T52">
        <v>0</v>
      </c>
      <c r="U52">
        <v>17.125638262867653</v>
      </c>
      <c r="V52">
        <v>4.9979357324745797</v>
      </c>
      <c r="W52">
        <v>13.963168951989061</v>
      </c>
      <c r="X52">
        <v>30.160681512708944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2.7459977198914629</v>
      </c>
      <c r="AG52">
        <v>13.467706632435815</v>
      </c>
      <c r="AH52">
        <v>0</v>
      </c>
      <c r="AI52">
        <v>0</v>
      </c>
      <c r="AJ52">
        <v>0</v>
      </c>
      <c r="AK52">
        <v>16.468452132435814</v>
      </c>
      <c r="AL52">
        <v>0</v>
      </c>
      <c r="AM52">
        <v>0</v>
      </c>
      <c r="AN52">
        <v>0.73250328115216046</v>
      </c>
      <c r="AO52">
        <v>0</v>
      </c>
      <c r="AP52">
        <v>0.47146534251721978</v>
      </c>
      <c r="AQ52">
        <v>0</v>
      </c>
      <c r="AR52">
        <v>2.031607059069088</v>
      </c>
      <c r="AS52">
        <v>1.6503124842412857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34.496781382624157</v>
      </c>
      <c r="BB52">
        <f t="shared" si="0"/>
        <v>790.78506987632863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9.3508402368012451</v>
      </c>
      <c r="L53">
        <v>579.31450403074746</v>
      </c>
      <c r="M53">
        <v>27.770217510545447</v>
      </c>
      <c r="N53">
        <v>35.78891250960617</v>
      </c>
      <c r="O53">
        <v>0</v>
      </c>
      <c r="P53">
        <v>41.845023953677455</v>
      </c>
      <c r="Q53">
        <v>6.6076768714341814</v>
      </c>
      <c r="R53">
        <v>12.796328147801521</v>
      </c>
      <c r="S53">
        <v>7.9928788865562472</v>
      </c>
      <c r="T53">
        <v>0</v>
      </c>
      <c r="U53">
        <v>17.125638262867653</v>
      </c>
      <c r="V53">
        <v>4.9979357324745797</v>
      </c>
      <c r="W53">
        <v>13.963168951989061</v>
      </c>
      <c r="X53">
        <v>30.160681512708944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2.7459977198914629</v>
      </c>
      <c r="AG53">
        <v>13.467706632435815</v>
      </c>
      <c r="AH53">
        <v>0</v>
      </c>
      <c r="AI53">
        <v>0</v>
      </c>
      <c r="AJ53">
        <v>0</v>
      </c>
      <c r="AK53">
        <v>16.468452132435814</v>
      </c>
      <c r="AL53">
        <v>0</v>
      </c>
      <c r="AM53">
        <v>0</v>
      </c>
      <c r="AN53">
        <v>0.73250328115216046</v>
      </c>
      <c r="AO53">
        <v>0</v>
      </c>
      <c r="AP53">
        <v>0.47146534251721978</v>
      </c>
      <c r="AQ53">
        <v>0</v>
      </c>
      <c r="AR53">
        <v>2.5733687280317263</v>
      </c>
      <c r="AS53">
        <v>1.6503124842412857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34.519427020386793</v>
      </c>
      <c r="BB53">
        <f t="shared" si="0"/>
        <v>791.30418590752856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9.3508402368012451</v>
      </c>
      <c r="L54">
        <v>579.31450403074746</v>
      </c>
      <c r="M54">
        <v>27.770217510545447</v>
      </c>
      <c r="N54">
        <v>35.78891250960617</v>
      </c>
      <c r="O54">
        <v>0</v>
      </c>
      <c r="P54">
        <v>41.845023953677455</v>
      </c>
      <c r="Q54">
        <v>6.6076768714341814</v>
      </c>
      <c r="R54">
        <v>12.796328147801521</v>
      </c>
      <c r="S54">
        <v>7.9928788865562472</v>
      </c>
      <c r="T54">
        <v>0</v>
      </c>
      <c r="U54">
        <v>17.125638262867653</v>
      </c>
      <c r="V54">
        <v>4.9979357324745797</v>
      </c>
      <c r="W54">
        <v>13.963168951989061</v>
      </c>
      <c r="X54">
        <v>30.160681512708944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2.7459977198914629</v>
      </c>
      <c r="AG54">
        <v>13.467706632435815</v>
      </c>
      <c r="AH54">
        <v>0</v>
      </c>
      <c r="AI54">
        <v>0</v>
      </c>
      <c r="AJ54">
        <v>0</v>
      </c>
      <c r="AK54">
        <v>16.468452132435814</v>
      </c>
      <c r="AL54">
        <v>0</v>
      </c>
      <c r="AM54">
        <v>0</v>
      </c>
      <c r="AN54">
        <v>0.73250328115216046</v>
      </c>
      <c r="AO54">
        <v>0</v>
      </c>
      <c r="AP54">
        <v>0.47146534251721978</v>
      </c>
      <c r="AQ54">
        <v>0</v>
      </c>
      <c r="AR54">
        <v>2.5733687280317263</v>
      </c>
      <c r="AS54">
        <v>1.6503124842412857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34.519427020386793</v>
      </c>
      <c r="BB54">
        <f t="shared" si="0"/>
        <v>791.30418590752856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9.3508402368012451</v>
      </c>
      <c r="L55">
        <v>579.31450403074746</v>
      </c>
      <c r="M55">
        <v>27.770217510545447</v>
      </c>
      <c r="N55">
        <v>35.78891250960617</v>
      </c>
      <c r="O55">
        <v>0</v>
      </c>
      <c r="P55">
        <v>43.298894508259337</v>
      </c>
      <c r="Q55">
        <v>6.6076768714341814</v>
      </c>
      <c r="R55">
        <v>12.796328147801521</v>
      </c>
      <c r="S55">
        <v>7.9928788865562472</v>
      </c>
      <c r="T55">
        <v>0</v>
      </c>
      <c r="U55">
        <v>17.125638262867653</v>
      </c>
      <c r="V55">
        <v>4.9979357324745797</v>
      </c>
      <c r="W55">
        <v>13.963168951989061</v>
      </c>
      <c r="X55">
        <v>30.160681512708944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2.7459977198914629</v>
      </c>
      <c r="AG55">
        <v>13.467706632435815</v>
      </c>
      <c r="AH55">
        <v>0</v>
      </c>
      <c r="AI55">
        <v>0</v>
      </c>
      <c r="AJ55">
        <v>0</v>
      </c>
      <c r="AK55">
        <v>16.468452132435814</v>
      </c>
      <c r="AL55">
        <v>0</v>
      </c>
      <c r="AM55">
        <v>0</v>
      </c>
      <c r="AN55">
        <v>0.73250328115216046</v>
      </c>
      <c r="AO55">
        <v>0</v>
      </c>
      <c r="AP55">
        <v>0.47146534251721978</v>
      </c>
      <c r="AQ55">
        <v>0</v>
      </c>
      <c r="AR55">
        <v>2.5733687280317263</v>
      </c>
      <c r="AS55">
        <v>2.2691798259236067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34.606067464450625</v>
      </c>
      <c r="BB55">
        <f t="shared" si="0"/>
        <v>793.29028335972885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9.3508402368012451</v>
      </c>
      <c r="L56">
        <v>579.31450403074746</v>
      </c>
      <c r="M56">
        <v>27.770217510545447</v>
      </c>
      <c r="N56">
        <v>35.78891250960617</v>
      </c>
      <c r="O56">
        <v>0</v>
      </c>
      <c r="P56">
        <v>43.298894508259337</v>
      </c>
      <c r="Q56">
        <v>6.6076768714341814</v>
      </c>
      <c r="R56">
        <v>12.796328147801521</v>
      </c>
      <c r="S56">
        <v>7.9928788865562472</v>
      </c>
      <c r="T56">
        <v>0</v>
      </c>
      <c r="U56">
        <v>17.125638262867653</v>
      </c>
      <c r="V56">
        <v>4.9979357324745797</v>
      </c>
      <c r="W56">
        <v>13.963168951989061</v>
      </c>
      <c r="X56">
        <v>30.160681512708944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2.7459977198914629</v>
      </c>
      <c r="AG56">
        <v>13.467706632435815</v>
      </c>
      <c r="AH56">
        <v>0</v>
      </c>
      <c r="AI56">
        <v>0</v>
      </c>
      <c r="AJ56">
        <v>0</v>
      </c>
      <c r="AK56">
        <v>16.468452132435814</v>
      </c>
      <c r="AL56">
        <v>0</v>
      </c>
      <c r="AM56">
        <v>0</v>
      </c>
      <c r="AN56">
        <v>0.73250328115216046</v>
      </c>
      <c r="AO56">
        <v>0</v>
      </c>
      <c r="AP56">
        <v>0.47146534251721978</v>
      </c>
      <c r="AQ56">
        <v>0</v>
      </c>
      <c r="AR56">
        <v>2.5733687280317263</v>
      </c>
      <c r="AS56">
        <v>2.2691798259236067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34.606067464450625</v>
      </c>
      <c r="BB56">
        <f t="shared" si="0"/>
        <v>793.29028335972885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9.3508402368012451</v>
      </c>
      <c r="L57">
        <v>579.31450403074746</v>
      </c>
      <c r="M57">
        <v>27.770217510545447</v>
      </c>
      <c r="N57">
        <v>35.78891250960617</v>
      </c>
      <c r="O57">
        <v>0</v>
      </c>
      <c r="P57">
        <v>43.298894508259337</v>
      </c>
      <c r="Q57">
        <v>6.6076768714341814</v>
      </c>
      <c r="R57">
        <v>12.796328147801521</v>
      </c>
      <c r="S57">
        <v>7.9928788865562472</v>
      </c>
      <c r="T57">
        <v>0</v>
      </c>
      <c r="U57">
        <v>17.125638262867653</v>
      </c>
      <c r="V57">
        <v>4.9979357324745797</v>
      </c>
      <c r="W57">
        <v>13.963168951989061</v>
      </c>
      <c r="X57">
        <v>30.160681512708944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2.7459977198914629</v>
      </c>
      <c r="AG57">
        <v>13.467706632435815</v>
      </c>
      <c r="AH57">
        <v>0</v>
      </c>
      <c r="AI57">
        <v>0</v>
      </c>
      <c r="AJ57">
        <v>0</v>
      </c>
      <c r="AK57">
        <v>16.468452132435814</v>
      </c>
      <c r="AL57">
        <v>0</v>
      </c>
      <c r="AM57">
        <v>0</v>
      </c>
      <c r="AN57">
        <v>0.73250328115216046</v>
      </c>
      <c r="AO57">
        <v>0</v>
      </c>
      <c r="AP57">
        <v>0.47146534251721978</v>
      </c>
      <c r="AQ57">
        <v>0</v>
      </c>
      <c r="AR57">
        <v>2.5733687280317263</v>
      </c>
      <c r="AS57">
        <v>2.2691798259236067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34.606067464450625</v>
      </c>
      <c r="BB57">
        <f t="shared" si="0"/>
        <v>793.29028335972885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9.3508402368012451</v>
      </c>
      <c r="L58">
        <v>579.31450403074746</v>
      </c>
      <c r="M58">
        <v>27.770217510545447</v>
      </c>
      <c r="N58">
        <v>35.78891250960617</v>
      </c>
      <c r="O58">
        <v>0</v>
      </c>
      <c r="P58">
        <v>43.298894508259337</v>
      </c>
      <c r="Q58">
        <v>6.6076768714341814</v>
      </c>
      <c r="R58">
        <v>12.796328147801521</v>
      </c>
      <c r="S58">
        <v>7.9928788865562472</v>
      </c>
      <c r="T58">
        <v>0</v>
      </c>
      <c r="U58">
        <v>17.125638262867653</v>
      </c>
      <c r="V58">
        <v>4.9979357324745797</v>
      </c>
      <c r="W58">
        <v>13.963168951989061</v>
      </c>
      <c r="X58">
        <v>30.160681512708944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2.7459977198914629</v>
      </c>
      <c r="AG58">
        <v>13.467706632435815</v>
      </c>
      <c r="AH58">
        <v>0</v>
      </c>
      <c r="AI58">
        <v>0</v>
      </c>
      <c r="AJ58">
        <v>0</v>
      </c>
      <c r="AK58">
        <v>16.468452132435814</v>
      </c>
      <c r="AL58">
        <v>0</v>
      </c>
      <c r="AM58">
        <v>0</v>
      </c>
      <c r="AN58">
        <v>0.73250328115216046</v>
      </c>
      <c r="AO58">
        <v>0</v>
      </c>
      <c r="AP58">
        <v>0.47146534251721978</v>
      </c>
      <c r="AQ58">
        <v>0</v>
      </c>
      <c r="AR58">
        <v>2.5733687280317263</v>
      </c>
      <c r="AS58">
        <v>2.2691798259236067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34.606067464450625</v>
      </c>
      <c r="BB58">
        <f t="shared" si="0"/>
        <v>793.29028335972885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9.3508402368012451</v>
      </c>
      <c r="L59">
        <v>579.31450403074746</v>
      </c>
      <c r="M59">
        <v>27.770217510545447</v>
      </c>
      <c r="N59">
        <v>35.78891250960617</v>
      </c>
      <c r="O59">
        <v>0</v>
      </c>
      <c r="P59">
        <v>43.298894508259337</v>
      </c>
      <c r="Q59">
        <v>6.6076768714341814</v>
      </c>
      <c r="R59">
        <v>12.796328147801521</v>
      </c>
      <c r="S59">
        <v>7.9928788865562472</v>
      </c>
      <c r="T59">
        <v>0</v>
      </c>
      <c r="U59">
        <v>17.125638262867653</v>
      </c>
      <c r="V59">
        <v>4.9979357324745797</v>
      </c>
      <c r="W59">
        <v>13.687929429083036</v>
      </c>
      <c r="X59">
        <v>30.160681512708944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2.7459977198914629</v>
      </c>
      <c r="AG59">
        <v>13.467706632435815</v>
      </c>
      <c r="AH59">
        <v>0</v>
      </c>
      <c r="AI59">
        <v>0</v>
      </c>
      <c r="AJ59">
        <v>0</v>
      </c>
      <c r="AK59">
        <v>16.468452132435814</v>
      </c>
      <c r="AL59">
        <v>0</v>
      </c>
      <c r="AM59">
        <v>0</v>
      </c>
      <c r="AN59">
        <v>0.73250328115216046</v>
      </c>
      <c r="AO59">
        <v>0</v>
      </c>
      <c r="AP59">
        <v>0.47146534251721978</v>
      </c>
      <c r="AQ59">
        <v>0</v>
      </c>
      <c r="AR59">
        <v>2.6410888566061361</v>
      </c>
      <c r="AS59">
        <v>2.2691798259236067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34.597393153767563</v>
      </c>
      <c r="BB59">
        <f t="shared" si="0"/>
        <v>793.09143827608034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9.3508402368012451</v>
      </c>
      <c r="L60">
        <v>579.31450403074746</v>
      </c>
      <c r="M60">
        <v>27.770217510545447</v>
      </c>
      <c r="N60">
        <v>35.78891250960617</v>
      </c>
      <c r="O60">
        <v>0</v>
      </c>
      <c r="P60">
        <v>43.298894508259337</v>
      </c>
      <c r="Q60">
        <v>6.6076768714341814</v>
      </c>
      <c r="R60">
        <v>12.796328147801521</v>
      </c>
      <c r="S60">
        <v>7.9928788865562472</v>
      </c>
      <c r="T60">
        <v>0</v>
      </c>
      <c r="U60">
        <v>17.125638262867653</v>
      </c>
      <c r="V60">
        <v>4.9979357324745797</v>
      </c>
      <c r="W60">
        <v>13.687929429083036</v>
      </c>
      <c r="X60">
        <v>30.160681512708944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2.7459977198914629</v>
      </c>
      <c r="AG60">
        <v>13.467706632435815</v>
      </c>
      <c r="AH60">
        <v>0</v>
      </c>
      <c r="AI60">
        <v>0</v>
      </c>
      <c r="AJ60">
        <v>0</v>
      </c>
      <c r="AK60">
        <v>16.468452132435814</v>
      </c>
      <c r="AL60">
        <v>0</v>
      </c>
      <c r="AM60">
        <v>0</v>
      </c>
      <c r="AN60">
        <v>0.73250328115216046</v>
      </c>
      <c r="AO60">
        <v>0</v>
      </c>
      <c r="AP60">
        <v>0.47146534251721978</v>
      </c>
      <c r="AQ60">
        <v>0</v>
      </c>
      <c r="AR60">
        <v>2.6410888566061361</v>
      </c>
      <c r="AS60">
        <v>2.2691798259236067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34.597393153767563</v>
      </c>
      <c r="BB60">
        <f t="shared" si="0"/>
        <v>793.09143827608034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9.3508107070851807</v>
      </c>
      <c r="L61">
        <v>579.31447996345889</v>
      </c>
      <c r="M61">
        <v>27.770217510545447</v>
      </c>
      <c r="N61">
        <v>35.78891250960617</v>
      </c>
      <c r="O61">
        <v>0</v>
      </c>
      <c r="P61">
        <v>43.298894508259337</v>
      </c>
      <c r="Q61">
        <v>6.6050917576938231</v>
      </c>
      <c r="R61">
        <v>12.796328147801521</v>
      </c>
      <c r="S61">
        <v>7.9895788337692393</v>
      </c>
      <c r="T61">
        <v>0</v>
      </c>
      <c r="U61">
        <v>17.125638262867653</v>
      </c>
      <c r="V61">
        <v>4.9979357324745797</v>
      </c>
      <c r="W61">
        <v>13.687929429083036</v>
      </c>
      <c r="X61">
        <v>30.160681512708944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2.7459977198914629</v>
      </c>
      <c r="AG61">
        <v>13.467706632435815</v>
      </c>
      <c r="AH61">
        <v>0</v>
      </c>
      <c r="AI61">
        <v>0</v>
      </c>
      <c r="AJ61">
        <v>0</v>
      </c>
      <c r="AK61">
        <v>16.468452132435814</v>
      </c>
      <c r="AL61">
        <v>0</v>
      </c>
      <c r="AM61">
        <v>0</v>
      </c>
      <c r="AN61">
        <v>0.73250328115216046</v>
      </c>
      <c r="AO61">
        <v>0</v>
      </c>
      <c r="AP61">
        <v>0.47146534251721978</v>
      </c>
      <c r="AQ61">
        <v>4.8466969488624505</v>
      </c>
      <c r="AR61">
        <v>9.4808324086829465</v>
      </c>
      <c r="AS61">
        <v>2.2691798259236067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35.085638126391181</v>
      </c>
      <c r="BB61">
        <f t="shared" si="0"/>
        <v>804.28369504086413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9.3507399924220493</v>
      </c>
      <c r="L62">
        <v>579.31447996345889</v>
      </c>
      <c r="M62">
        <v>27.770217510545447</v>
      </c>
      <c r="N62">
        <v>35.78891250960617</v>
      </c>
      <c r="O62">
        <v>0</v>
      </c>
      <c r="P62">
        <v>43.298894508259337</v>
      </c>
      <c r="Q62">
        <v>6.6050917576938231</v>
      </c>
      <c r="R62">
        <v>12.796328147801521</v>
      </c>
      <c r="S62">
        <v>7.9895788337692393</v>
      </c>
      <c r="T62">
        <v>0</v>
      </c>
      <c r="U62">
        <v>17.125638262867653</v>
      </c>
      <c r="V62">
        <v>4.9979357324745797</v>
      </c>
      <c r="W62">
        <v>13.687929429083036</v>
      </c>
      <c r="X62">
        <v>30.160681512708944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2.7459977198914629</v>
      </c>
      <c r="AG62">
        <v>13.467706632435815</v>
      </c>
      <c r="AH62">
        <v>0</v>
      </c>
      <c r="AI62">
        <v>0</v>
      </c>
      <c r="AJ62">
        <v>0</v>
      </c>
      <c r="AK62">
        <v>16.468452132435814</v>
      </c>
      <c r="AL62">
        <v>0</v>
      </c>
      <c r="AM62">
        <v>0</v>
      </c>
      <c r="AN62">
        <v>0.73250328115216046</v>
      </c>
      <c r="AO62">
        <v>0</v>
      </c>
      <c r="AP62">
        <v>0.47146534251721978</v>
      </c>
      <c r="AQ62">
        <v>4.984052793153829</v>
      </c>
      <c r="AR62">
        <v>9.4808324086829465</v>
      </c>
      <c r="AS62">
        <v>2.2691798259236067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35.09137664480965</v>
      </c>
      <c r="BB62">
        <f t="shared" si="0"/>
        <v>804.41524165207397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9.3508115526309368</v>
      </c>
      <c r="L63">
        <v>579.31447996345889</v>
      </c>
      <c r="M63">
        <v>27.770217510545447</v>
      </c>
      <c r="N63">
        <v>35.78891250960617</v>
      </c>
      <c r="O63">
        <v>0</v>
      </c>
      <c r="P63">
        <v>43.298894508259337</v>
      </c>
      <c r="Q63">
        <v>6.6050917576938231</v>
      </c>
      <c r="R63">
        <v>12.796328147801521</v>
      </c>
      <c r="S63">
        <v>7.9895788337692393</v>
      </c>
      <c r="T63">
        <v>0</v>
      </c>
      <c r="U63">
        <v>17.125638262867653</v>
      </c>
      <c r="V63">
        <v>4.9979357324745797</v>
      </c>
      <c r="W63">
        <v>13.687929429083036</v>
      </c>
      <c r="X63">
        <v>30.160681512708944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2.7459977198914629</v>
      </c>
      <c r="AG63">
        <v>13.467706632435815</v>
      </c>
      <c r="AH63">
        <v>0</v>
      </c>
      <c r="AI63">
        <v>0</v>
      </c>
      <c r="AJ63">
        <v>0</v>
      </c>
      <c r="AK63">
        <v>16.468452132435814</v>
      </c>
      <c r="AL63">
        <v>0</v>
      </c>
      <c r="AM63">
        <v>0</v>
      </c>
      <c r="AN63">
        <v>0.73250328115216046</v>
      </c>
      <c r="AO63">
        <v>0</v>
      </c>
      <c r="AP63">
        <v>0.47146534251721978</v>
      </c>
      <c r="AQ63">
        <v>9.693393897724901</v>
      </c>
      <c r="AR63">
        <v>1.015803529534544</v>
      </c>
      <c r="AS63">
        <v>2.2691798259236067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34.934391887049046</v>
      </c>
      <c r="BB63">
        <f t="shared" si="0"/>
        <v>800.81661019546607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9.3507348253655298</v>
      </c>
      <c r="L64">
        <v>579.31447996345889</v>
      </c>
      <c r="M64">
        <v>27.770217510545447</v>
      </c>
      <c r="N64">
        <v>35.78891250960617</v>
      </c>
      <c r="O64">
        <v>0</v>
      </c>
      <c r="P64">
        <v>43.298894508259337</v>
      </c>
      <c r="Q64">
        <v>6.6050917576938231</v>
      </c>
      <c r="R64">
        <v>12.796328147801521</v>
      </c>
      <c r="S64">
        <v>7.9895788337692393</v>
      </c>
      <c r="T64">
        <v>0</v>
      </c>
      <c r="U64">
        <v>17.125638262867653</v>
      </c>
      <c r="V64">
        <v>4.9979357324745797</v>
      </c>
      <c r="W64">
        <v>13.687929429083036</v>
      </c>
      <c r="X64">
        <v>30.160681512708944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2.7459977198914629</v>
      </c>
      <c r="AG64">
        <v>13.467706632435815</v>
      </c>
      <c r="AH64">
        <v>0</v>
      </c>
      <c r="AI64">
        <v>0</v>
      </c>
      <c r="AJ64">
        <v>0</v>
      </c>
      <c r="AK64">
        <v>16.468452132435814</v>
      </c>
      <c r="AL64">
        <v>0</v>
      </c>
      <c r="AM64">
        <v>0</v>
      </c>
      <c r="AN64">
        <v>0.73250328115216046</v>
      </c>
      <c r="AO64">
        <v>0</v>
      </c>
      <c r="AP64">
        <v>0.47146534251721978</v>
      </c>
      <c r="AQ64">
        <v>14.540090536213734</v>
      </c>
      <c r="AR64">
        <v>1.015803529534544</v>
      </c>
      <c r="AS64">
        <v>2.2691798259236067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35.13698059933818</v>
      </c>
      <c r="BB64">
        <f t="shared" si="0"/>
        <v>805.46064139440034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9.3508402368012451</v>
      </c>
      <c r="L65">
        <v>579.26899354742909</v>
      </c>
      <c r="M65">
        <v>27.770217510545447</v>
      </c>
      <c r="N65">
        <v>35.78891250960617</v>
      </c>
      <c r="O65">
        <v>0</v>
      </c>
      <c r="P65">
        <v>43.298894508259337</v>
      </c>
      <c r="Q65">
        <v>6.6076768714341814</v>
      </c>
      <c r="R65">
        <v>12.796328147801521</v>
      </c>
      <c r="S65">
        <v>7.9928788865562472</v>
      </c>
      <c r="T65">
        <v>0</v>
      </c>
      <c r="U65">
        <v>17.125638262867653</v>
      </c>
      <c r="V65">
        <v>4.9979357324745797</v>
      </c>
      <c r="W65">
        <v>13.411862800064181</v>
      </c>
      <c r="X65">
        <v>30.160681512708944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5.4919951262784386</v>
      </c>
      <c r="AG65">
        <v>13.467706632435815</v>
      </c>
      <c r="AH65">
        <v>0</v>
      </c>
      <c r="AI65">
        <v>0</v>
      </c>
      <c r="AJ65">
        <v>0</v>
      </c>
      <c r="AK65">
        <v>16.468452132435814</v>
      </c>
      <c r="AL65">
        <v>0</v>
      </c>
      <c r="AM65">
        <v>0</v>
      </c>
      <c r="AN65">
        <v>0.73250328115216046</v>
      </c>
      <c r="AO65">
        <v>0</v>
      </c>
      <c r="AP65">
        <v>1.7287062558964725</v>
      </c>
      <c r="AQ65">
        <v>14.540090536213734</v>
      </c>
      <c r="AR65">
        <v>1.015803529534544</v>
      </c>
      <c r="AS65">
        <v>2.2691798259236067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35.291125449980321</v>
      </c>
      <c r="BB65">
        <f t="shared" si="0"/>
        <v>808.99417239643867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9.3508402368012451</v>
      </c>
      <c r="L66">
        <v>579.31450403074746</v>
      </c>
      <c r="M66">
        <v>27.770217510545447</v>
      </c>
      <c r="N66">
        <v>35.78891250960617</v>
      </c>
      <c r="O66">
        <v>0</v>
      </c>
      <c r="P66">
        <v>43.298894508259337</v>
      </c>
      <c r="Q66">
        <v>6.6076768714341814</v>
      </c>
      <c r="R66">
        <v>12.796328147801521</v>
      </c>
      <c r="S66">
        <v>7.9928788865562472</v>
      </c>
      <c r="T66">
        <v>0</v>
      </c>
      <c r="U66">
        <v>17.125638262867653</v>
      </c>
      <c r="V66">
        <v>4.9979357324745797</v>
      </c>
      <c r="W66">
        <v>13.411862800064181</v>
      </c>
      <c r="X66">
        <v>30.160681512708944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5.4919951262784386</v>
      </c>
      <c r="AG66">
        <v>13.467706632435815</v>
      </c>
      <c r="AH66">
        <v>0</v>
      </c>
      <c r="AI66">
        <v>0</v>
      </c>
      <c r="AJ66">
        <v>0</v>
      </c>
      <c r="AK66">
        <v>16.468452132435814</v>
      </c>
      <c r="AL66">
        <v>0</v>
      </c>
      <c r="AM66">
        <v>0</v>
      </c>
      <c r="AN66">
        <v>0.73250328115216046</v>
      </c>
      <c r="AO66">
        <v>0</v>
      </c>
      <c r="AP66">
        <v>1.7287062558964725</v>
      </c>
      <c r="AQ66">
        <v>14.540090536213734</v>
      </c>
      <c r="AR66">
        <v>1.015803529534544</v>
      </c>
      <c r="AS66">
        <v>2.2691798259236067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35.293027788182947</v>
      </c>
      <c r="BB66">
        <f t="shared" si="0"/>
        <v>809.03778054155441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9.3508402368012451</v>
      </c>
      <c r="L67">
        <v>579.31450403074746</v>
      </c>
      <c r="M67">
        <v>27.770217510545447</v>
      </c>
      <c r="N67">
        <v>35.78891250960617</v>
      </c>
      <c r="O67">
        <v>0</v>
      </c>
      <c r="P67">
        <v>43.298894508259337</v>
      </c>
      <c r="Q67">
        <v>6.6076768714341814</v>
      </c>
      <c r="R67">
        <v>12.796328147801521</v>
      </c>
      <c r="S67">
        <v>7.9928788865562472</v>
      </c>
      <c r="T67">
        <v>0</v>
      </c>
      <c r="U67">
        <v>17.125638262867653</v>
      </c>
      <c r="V67">
        <v>4.9979357324745797</v>
      </c>
      <c r="W67">
        <v>13.411862800064181</v>
      </c>
      <c r="X67">
        <v>30.160681512708944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5.4919951262784386</v>
      </c>
      <c r="AG67">
        <v>13.467706632435815</v>
      </c>
      <c r="AH67">
        <v>0</v>
      </c>
      <c r="AI67">
        <v>0</v>
      </c>
      <c r="AJ67">
        <v>0</v>
      </c>
      <c r="AK67">
        <v>16.468452132435814</v>
      </c>
      <c r="AL67">
        <v>0</v>
      </c>
      <c r="AM67">
        <v>0</v>
      </c>
      <c r="AN67">
        <v>0.73250328115216046</v>
      </c>
      <c r="AO67">
        <v>0</v>
      </c>
      <c r="AP67">
        <v>1.7287062558964725</v>
      </c>
      <c r="AQ67">
        <v>14.540090536213734</v>
      </c>
      <c r="AR67">
        <v>1.015803529534544</v>
      </c>
      <c r="AS67">
        <v>2.2691798259236067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35.293027788182947</v>
      </c>
      <c r="BB67">
        <f t="shared" si="0"/>
        <v>809.03778054155441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9.3508402368012451</v>
      </c>
      <c r="L68">
        <v>579.31450403074746</v>
      </c>
      <c r="M68">
        <v>27.770217510545447</v>
      </c>
      <c r="N68">
        <v>35.78891250960617</v>
      </c>
      <c r="O68">
        <v>0</v>
      </c>
      <c r="P68">
        <v>43.298894508259337</v>
      </c>
      <c r="Q68">
        <v>6.6076768714341814</v>
      </c>
      <c r="R68">
        <v>12.796328147801521</v>
      </c>
      <c r="S68">
        <v>7.9928788865562472</v>
      </c>
      <c r="T68">
        <v>0</v>
      </c>
      <c r="U68">
        <v>17.125638262867653</v>
      </c>
      <c r="V68">
        <v>4.9979357324745797</v>
      </c>
      <c r="W68">
        <v>13.411862800064181</v>
      </c>
      <c r="X68">
        <v>30.160681512708944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5.4919951262784386</v>
      </c>
      <c r="AG68">
        <v>13.467706632435815</v>
      </c>
      <c r="AH68">
        <v>0</v>
      </c>
      <c r="AI68">
        <v>0</v>
      </c>
      <c r="AJ68">
        <v>0</v>
      </c>
      <c r="AK68">
        <v>16.468452132435814</v>
      </c>
      <c r="AL68">
        <v>0</v>
      </c>
      <c r="AM68">
        <v>0</v>
      </c>
      <c r="AN68">
        <v>0.73250328115216046</v>
      </c>
      <c r="AO68">
        <v>0</v>
      </c>
      <c r="AP68">
        <v>1.7287062558964725</v>
      </c>
      <c r="AQ68">
        <v>19.386787485076184</v>
      </c>
      <c r="AR68">
        <v>1.015803529534544</v>
      </c>
      <c r="AS68">
        <v>2.2691798259236067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35.495619720645394</v>
      </c>
      <c r="BB68">
        <f t="shared" ref="BB68:BB99" si="1">SUM(B68:AZ68)-BA68</f>
        <v>813.68188555795439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9.9968691296180339</v>
      </c>
      <c r="G69">
        <v>0</v>
      </c>
      <c r="H69">
        <v>0</v>
      </c>
      <c r="I69">
        <v>0</v>
      </c>
      <c r="J69">
        <v>0</v>
      </c>
      <c r="K69">
        <v>9.3508402368012451</v>
      </c>
      <c r="L69">
        <v>579.31450403074746</v>
      </c>
      <c r="M69">
        <v>27.770217510545447</v>
      </c>
      <c r="N69">
        <v>35.78891250960617</v>
      </c>
      <c r="O69">
        <v>0</v>
      </c>
      <c r="P69">
        <v>43.298894508259337</v>
      </c>
      <c r="Q69">
        <v>6.6076768714341814</v>
      </c>
      <c r="R69">
        <v>12.796328147801521</v>
      </c>
      <c r="S69">
        <v>7.9928788865562472</v>
      </c>
      <c r="T69">
        <v>0</v>
      </c>
      <c r="U69">
        <v>17.125638262867653</v>
      </c>
      <c r="V69">
        <v>4.9979357324745797</v>
      </c>
      <c r="W69">
        <v>13.411862800064181</v>
      </c>
      <c r="X69">
        <v>30.160681512708944</v>
      </c>
      <c r="Y69">
        <v>0</v>
      </c>
      <c r="Z69">
        <v>0</v>
      </c>
      <c r="AA69">
        <v>0</v>
      </c>
      <c r="AB69">
        <v>1.2425649718221665</v>
      </c>
      <c r="AC69">
        <v>3.0052853715299519</v>
      </c>
      <c r="AD69">
        <v>2.8288040075140883</v>
      </c>
      <c r="AE69">
        <v>0</v>
      </c>
      <c r="AF69">
        <v>5.4919951262784386</v>
      </c>
      <c r="AG69">
        <v>13.467706632435815</v>
      </c>
      <c r="AH69">
        <v>4.9894418498225841</v>
      </c>
      <c r="AI69">
        <v>0</v>
      </c>
      <c r="AJ69">
        <v>0</v>
      </c>
      <c r="AK69">
        <v>16.468452132435814</v>
      </c>
      <c r="AL69">
        <v>0</v>
      </c>
      <c r="AM69">
        <v>0</v>
      </c>
      <c r="AN69">
        <v>0.73250328115216046</v>
      </c>
      <c r="AO69">
        <v>0</v>
      </c>
      <c r="AP69">
        <v>0.47146534251721978</v>
      </c>
      <c r="AQ69">
        <v>19.386787485076184</v>
      </c>
      <c r="AR69">
        <v>1.015803529534544</v>
      </c>
      <c r="AS69">
        <v>2.2691798259236067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36.365299001272973</v>
      </c>
      <c r="BB69">
        <f t="shared" si="1"/>
        <v>833.61793069425448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9.9968691296180339</v>
      </c>
      <c r="G70">
        <v>0</v>
      </c>
      <c r="H70">
        <v>0</v>
      </c>
      <c r="I70">
        <v>0</v>
      </c>
      <c r="J70">
        <v>0</v>
      </c>
      <c r="K70">
        <v>9.3508402368012451</v>
      </c>
      <c r="L70">
        <v>579.31450403074746</v>
      </c>
      <c r="M70">
        <v>27.770217510545447</v>
      </c>
      <c r="N70">
        <v>35.78891250960617</v>
      </c>
      <c r="O70">
        <v>0</v>
      </c>
      <c r="P70">
        <v>43.298894508259337</v>
      </c>
      <c r="Q70">
        <v>6.6076768714341814</v>
      </c>
      <c r="R70">
        <v>12.796328147801521</v>
      </c>
      <c r="S70">
        <v>7.9928788865562472</v>
      </c>
      <c r="T70">
        <v>0</v>
      </c>
      <c r="U70">
        <v>17.125638262867653</v>
      </c>
      <c r="V70">
        <v>4.9979357324745797</v>
      </c>
      <c r="W70">
        <v>13.411862800064181</v>
      </c>
      <c r="X70">
        <v>30.160681512708944</v>
      </c>
      <c r="Y70">
        <v>0</v>
      </c>
      <c r="Z70">
        <v>0</v>
      </c>
      <c r="AA70">
        <v>0</v>
      </c>
      <c r="AB70">
        <v>4.0590451800250467</v>
      </c>
      <c r="AC70">
        <v>6.0165019772490087</v>
      </c>
      <c r="AD70">
        <v>5.6576080150281767</v>
      </c>
      <c r="AE70">
        <v>5.0983608791484025</v>
      </c>
      <c r="AF70">
        <v>5.4919951262784386</v>
      </c>
      <c r="AG70">
        <v>13.467706632435815</v>
      </c>
      <c r="AH70">
        <v>14.498731107284492</v>
      </c>
      <c r="AI70">
        <v>0</v>
      </c>
      <c r="AJ70">
        <v>0</v>
      </c>
      <c r="AK70">
        <v>16.468452132435814</v>
      </c>
      <c r="AL70">
        <v>0</v>
      </c>
      <c r="AM70">
        <v>0</v>
      </c>
      <c r="AN70">
        <v>0.73250328115216046</v>
      </c>
      <c r="AO70">
        <v>0</v>
      </c>
      <c r="AP70">
        <v>0.47146534251721978</v>
      </c>
      <c r="AQ70">
        <v>19.386787485076184</v>
      </c>
      <c r="AR70">
        <v>1.015803529534544</v>
      </c>
      <c r="AS70">
        <v>2.2691798259236067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37.337740511319296</v>
      </c>
      <c r="BB70">
        <f t="shared" si="1"/>
        <v>855.90964014225449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0.75733876017532875</v>
      </c>
      <c r="G71">
        <v>0</v>
      </c>
      <c r="H71">
        <v>0</v>
      </c>
      <c r="I71">
        <v>0</v>
      </c>
      <c r="J71">
        <v>0</v>
      </c>
      <c r="K71">
        <v>9.3508402368012451</v>
      </c>
      <c r="L71">
        <v>579.31450403074746</v>
      </c>
      <c r="M71">
        <v>27.770217510545447</v>
      </c>
      <c r="N71">
        <v>35.78891250960617</v>
      </c>
      <c r="O71">
        <v>0</v>
      </c>
      <c r="P71">
        <v>43.298894508259337</v>
      </c>
      <c r="Q71">
        <v>6.6076768714341814</v>
      </c>
      <c r="R71">
        <v>12.796328147801521</v>
      </c>
      <c r="S71">
        <v>7.9928788865562472</v>
      </c>
      <c r="T71">
        <v>0</v>
      </c>
      <c r="U71">
        <v>17.125638262867653</v>
      </c>
      <c r="V71">
        <v>4.9979357324745797</v>
      </c>
      <c r="W71">
        <v>13.03523205595873</v>
      </c>
      <c r="X71">
        <v>30.160681512708944</v>
      </c>
      <c r="Y71">
        <v>0</v>
      </c>
      <c r="Z71">
        <v>0.33737433938634942</v>
      </c>
      <c r="AA71">
        <v>0</v>
      </c>
      <c r="AB71">
        <v>8.1595090262993111</v>
      </c>
      <c r="AC71">
        <v>6.0165019772490087</v>
      </c>
      <c r="AD71">
        <v>8.4864123356293053</v>
      </c>
      <c r="AE71">
        <v>10.19672207117512</v>
      </c>
      <c r="AF71">
        <v>5.4919951262784386</v>
      </c>
      <c r="AG71">
        <v>13.467706632435815</v>
      </c>
      <c r="AH71">
        <v>24.066719787622624</v>
      </c>
      <c r="AI71">
        <v>0</v>
      </c>
      <c r="AJ71">
        <v>0</v>
      </c>
      <c r="AK71">
        <v>16.468452132435814</v>
      </c>
      <c r="AL71">
        <v>0</v>
      </c>
      <c r="AM71">
        <v>0.82686517553746608</v>
      </c>
      <c r="AN71">
        <v>0.73250328115216046</v>
      </c>
      <c r="AO71">
        <v>0</v>
      </c>
      <c r="AP71">
        <v>0.47146534251721978</v>
      </c>
      <c r="AQ71">
        <v>19.386787485076184</v>
      </c>
      <c r="AR71">
        <v>1.015803529534544</v>
      </c>
      <c r="AS71">
        <v>2.2691798259236067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37.887147022537036</v>
      </c>
      <c r="BB71">
        <f t="shared" si="1"/>
        <v>868.5039300716528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9.3508402368012451</v>
      </c>
      <c r="L72">
        <v>579.31450403074746</v>
      </c>
      <c r="M72">
        <v>27.770217510545447</v>
      </c>
      <c r="N72">
        <v>35.78891250960617</v>
      </c>
      <c r="O72">
        <v>0</v>
      </c>
      <c r="P72">
        <v>43.298894508259337</v>
      </c>
      <c r="Q72">
        <v>6.6076768714341814</v>
      </c>
      <c r="R72">
        <v>12.796328147801521</v>
      </c>
      <c r="S72">
        <v>7.9928788865562472</v>
      </c>
      <c r="T72">
        <v>0</v>
      </c>
      <c r="U72">
        <v>17.125638262867653</v>
      </c>
      <c r="V72">
        <v>4.9979357324745797</v>
      </c>
      <c r="W72">
        <v>13.03523205595873</v>
      </c>
      <c r="X72">
        <v>30.160681512708944</v>
      </c>
      <c r="Y72">
        <v>0</v>
      </c>
      <c r="Z72">
        <v>2.1929332060112707</v>
      </c>
      <c r="AA72">
        <v>4.3089941532039235</v>
      </c>
      <c r="AB72">
        <v>8.1595090262993111</v>
      </c>
      <c r="AC72">
        <v>6.0165019772490087</v>
      </c>
      <c r="AD72">
        <v>8.4864123356293053</v>
      </c>
      <c r="AE72">
        <v>10.19672207117512</v>
      </c>
      <c r="AF72">
        <v>8.2379928461699006</v>
      </c>
      <c r="AG72">
        <v>13.467706632435815</v>
      </c>
      <c r="AH72">
        <v>36.246827768211226</v>
      </c>
      <c r="AI72">
        <v>1.1859370882905447</v>
      </c>
      <c r="AJ72">
        <v>0</v>
      </c>
      <c r="AK72">
        <v>16.468452132435814</v>
      </c>
      <c r="AL72">
        <v>0</v>
      </c>
      <c r="AM72">
        <v>1.5297006373408475</v>
      </c>
      <c r="AN72">
        <v>0.73250328115216046</v>
      </c>
      <c r="AO72">
        <v>0</v>
      </c>
      <c r="AP72">
        <v>0.47146534251721978</v>
      </c>
      <c r="AQ72">
        <v>19.386787485076184</v>
      </c>
      <c r="AR72">
        <v>1.015803529534544</v>
      </c>
      <c r="AS72">
        <v>2.2691798259236067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38.816030489464566</v>
      </c>
      <c r="BB72">
        <f t="shared" si="1"/>
        <v>889.79713911495276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9.3508402368012451</v>
      </c>
      <c r="L73">
        <v>579.31450403074746</v>
      </c>
      <c r="M73">
        <v>27.770217510545447</v>
      </c>
      <c r="N73">
        <v>35.78891250960617</v>
      </c>
      <c r="O73">
        <v>0</v>
      </c>
      <c r="P73">
        <v>43.298894508259337</v>
      </c>
      <c r="Q73">
        <v>6.6076768714341814</v>
      </c>
      <c r="R73">
        <v>12.796328147801521</v>
      </c>
      <c r="S73">
        <v>7.9928788865562472</v>
      </c>
      <c r="T73">
        <v>0</v>
      </c>
      <c r="U73">
        <v>17.125638262867653</v>
      </c>
      <c r="V73">
        <v>4.9979357324745797</v>
      </c>
      <c r="W73">
        <v>13.03523205595873</v>
      </c>
      <c r="X73">
        <v>30.160681512708944</v>
      </c>
      <c r="Y73">
        <v>0</v>
      </c>
      <c r="Z73">
        <v>4.0201526153203924</v>
      </c>
      <c r="AA73">
        <v>8.6179883064078471</v>
      </c>
      <c r="AB73">
        <v>8.1843603506574816</v>
      </c>
      <c r="AC73">
        <v>6.0165019772490087</v>
      </c>
      <c r="AD73">
        <v>11.315216343143394</v>
      </c>
      <c r="AE73">
        <v>15.334913924024214</v>
      </c>
      <c r="AF73">
        <v>9.2448585931955733</v>
      </c>
      <c r="AG73">
        <v>13.467706632435815</v>
      </c>
      <c r="AH73">
        <v>43.496193321853468</v>
      </c>
      <c r="AI73">
        <v>5.1390610288040079</v>
      </c>
      <c r="AJ73">
        <v>0</v>
      </c>
      <c r="AK73">
        <v>16.468452132435814</v>
      </c>
      <c r="AL73">
        <v>0</v>
      </c>
      <c r="AM73">
        <v>2.8940284273638066</v>
      </c>
      <c r="AN73">
        <v>0.73250328115216046</v>
      </c>
      <c r="AO73">
        <v>0</v>
      </c>
      <c r="AP73">
        <v>0.47146534251721978</v>
      </c>
      <c r="AQ73">
        <v>19.386787485076184</v>
      </c>
      <c r="AR73">
        <v>1.015803529534544</v>
      </c>
      <c r="AS73">
        <v>2.2691798259236067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39.973963379403287</v>
      </c>
      <c r="BB73">
        <f t="shared" si="1"/>
        <v>916.3409500034528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9.3508402368012451</v>
      </c>
      <c r="L74">
        <v>579.31450403074746</v>
      </c>
      <c r="M74">
        <v>27.770217510545447</v>
      </c>
      <c r="N74">
        <v>35.78891250960617</v>
      </c>
      <c r="O74">
        <v>0</v>
      </c>
      <c r="P74">
        <v>43.298894508259337</v>
      </c>
      <c r="Q74">
        <v>6.6076768714341814</v>
      </c>
      <c r="R74">
        <v>12.796328147801521</v>
      </c>
      <c r="S74">
        <v>7.9928788865562472</v>
      </c>
      <c r="T74">
        <v>0</v>
      </c>
      <c r="U74">
        <v>17.125638262867653</v>
      </c>
      <c r="V74">
        <v>4.9979357324745797</v>
      </c>
      <c r="W74">
        <v>13.03523205595873</v>
      </c>
      <c r="X74">
        <v>30.160681512708944</v>
      </c>
      <c r="Y74">
        <v>0</v>
      </c>
      <c r="Z74">
        <v>4.0201526153203924</v>
      </c>
      <c r="AA74">
        <v>12.926982459611772</v>
      </c>
      <c r="AB74">
        <v>8.1843603506574816</v>
      </c>
      <c r="AC74">
        <v>6.0165019772490087</v>
      </c>
      <c r="AD74">
        <v>11.315216343143394</v>
      </c>
      <c r="AE74">
        <v>15.347659960759756</v>
      </c>
      <c r="AF74">
        <v>9.2448585931955733</v>
      </c>
      <c r="AG74">
        <v>13.467706632435815</v>
      </c>
      <c r="AH74">
        <v>43.496193321853468</v>
      </c>
      <c r="AI74">
        <v>5.1390610288040079</v>
      </c>
      <c r="AJ74">
        <v>0</v>
      </c>
      <c r="AK74">
        <v>16.468452132435814</v>
      </c>
      <c r="AL74">
        <v>0</v>
      </c>
      <c r="AM74">
        <v>4.9115795433103733</v>
      </c>
      <c r="AN74">
        <v>0.73250328115216046</v>
      </c>
      <c r="AO74">
        <v>0</v>
      </c>
      <c r="AP74">
        <v>0.47146534251721978</v>
      </c>
      <c r="AQ74">
        <v>19.386787485076184</v>
      </c>
      <c r="AR74">
        <v>1.015803529534544</v>
      </c>
      <c r="AS74">
        <v>2.2691798259236067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40.23894575598932</v>
      </c>
      <c r="BB74">
        <f t="shared" si="1"/>
        <v>922.41525893275275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9.3508402368012451</v>
      </c>
      <c r="L75">
        <v>579.31450403074746</v>
      </c>
      <c r="M75">
        <v>27.770217510545447</v>
      </c>
      <c r="N75">
        <v>35.78891250960617</v>
      </c>
      <c r="O75">
        <v>0</v>
      </c>
      <c r="P75">
        <v>41.845023953677455</v>
      </c>
      <c r="Q75">
        <v>6.6076768714341814</v>
      </c>
      <c r="R75">
        <v>12.796328147801521</v>
      </c>
      <c r="S75">
        <v>7.9928788865562472</v>
      </c>
      <c r="T75">
        <v>0</v>
      </c>
      <c r="U75">
        <v>17.125638262867653</v>
      </c>
      <c r="V75">
        <v>4.9979357324745797</v>
      </c>
      <c r="W75">
        <v>13.03523205595873</v>
      </c>
      <c r="X75">
        <v>30.160681512708944</v>
      </c>
      <c r="Y75">
        <v>0</v>
      </c>
      <c r="Z75">
        <v>4.0201526153203924</v>
      </c>
      <c r="AA75">
        <v>12.926982459611772</v>
      </c>
      <c r="AB75">
        <v>8.1843603506574816</v>
      </c>
      <c r="AC75">
        <v>6.0165019772490087</v>
      </c>
      <c r="AD75">
        <v>11.315216343143394</v>
      </c>
      <c r="AE75">
        <v>15.347659960759756</v>
      </c>
      <c r="AF75">
        <v>9.2448585931955733</v>
      </c>
      <c r="AG75">
        <v>13.467706632435815</v>
      </c>
      <c r="AH75">
        <v>43.496193321853468</v>
      </c>
      <c r="AI75">
        <v>5.1390610288040079</v>
      </c>
      <c r="AJ75">
        <v>0</v>
      </c>
      <c r="AK75">
        <v>16.468452132435814</v>
      </c>
      <c r="AL75">
        <v>0</v>
      </c>
      <c r="AM75">
        <v>4.9115795433103733</v>
      </c>
      <c r="AN75">
        <v>0.73250328115216046</v>
      </c>
      <c r="AO75">
        <v>0</v>
      </c>
      <c r="AP75">
        <v>0.55004289960342301</v>
      </c>
      <c r="AQ75">
        <v>19.386787485076184</v>
      </c>
      <c r="AR75">
        <v>1.015803529534544</v>
      </c>
      <c r="AS75">
        <v>2.4754687263619282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40.190081384732316</v>
      </c>
      <c r="BB75">
        <f t="shared" si="1"/>
        <v>921.29511920695245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9.3508402368012451</v>
      </c>
      <c r="L76">
        <v>579.31450403074746</v>
      </c>
      <c r="M76">
        <v>27.770217510545447</v>
      </c>
      <c r="N76">
        <v>35.78891250960617</v>
      </c>
      <c r="O76">
        <v>0</v>
      </c>
      <c r="P76">
        <v>41.845023953677455</v>
      </c>
      <c r="Q76">
        <v>6.6076768714341814</v>
      </c>
      <c r="R76">
        <v>12.796328147801521</v>
      </c>
      <c r="S76">
        <v>7.9928788865562472</v>
      </c>
      <c r="T76">
        <v>0</v>
      </c>
      <c r="U76">
        <v>17.125638262867653</v>
      </c>
      <c r="V76">
        <v>4.9979357324745797</v>
      </c>
      <c r="W76">
        <v>13.03523205595873</v>
      </c>
      <c r="X76">
        <v>30.160681512708944</v>
      </c>
      <c r="Y76">
        <v>0</v>
      </c>
      <c r="Z76">
        <v>4.0201526153203924</v>
      </c>
      <c r="AA76">
        <v>12.926982459611772</v>
      </c>
      <c r="AB76">
        <v>8.1843603506574816</v>
      </c>
      <c r="AC76">
        <v>6.0165019772490087</v>
      </c>
      <c r="AD76">
        <v>11.315216343143394</v>
      </c>
      <c r="AE76">
        <v>15.347659960759756</v>
      </c>
      <c r="AF76">
        <v>9.2448585931955733</v>
      </c>
      <c r="AG76">
        <v>13.467706632435815</v>
      </c>
      <c r="AH76">
        <v>41.08952137445209</v>
      </c>
      <c r="AI76">
        <v>5.1390610288040079</v>
      </c>
      <c r="AJ76">
        <v>0</v>
      </c>
      <c r="AK76">
        <v>16.468452132435814</v>
      </c>
      <c r="AL76">
        <v>0</v>
      </c>
      <c r="AM76">
        <v>4.9115795433103733</v>
      </c>
      <c r="AN76">
        <v>0.73250328115216046</v>
      </c>
      <c r="AO76">
        <v>0</v>
      </c>
      <c r="AP76">
        <v>0.55004289960342301</v>
      </c>
      <c r="AQ76">
        <v>19.386787485076184</v>
      </c>
      <c r="AR76">
        <v>1.015803529534544</v>
      </c>
      <c r="AS76">
        <v>2.4754687263619282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40.089482497330941</v>
      </c>
      <c r="BB76">
        <f t="shared" si="1"/>
        <v>918.98904614695243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9.3508402368012451</v>
      </c>
      <c r="L77">
        <v>579.31450403074746</v>
      </c>
      <c r="M77">
        <v>27.770217510545447</v>
      </c>
      <c r="N77">
        <v>35.78891250960617</v>
      </c>
      <c r="O77">
        <v>0</v>
      </c>
      <c r="P77">
        <v>41.845023953677455</v>
      </c>
      <c r="Q77">
        <v>6.6076768714341814</v>
      </c>
      <c r="R77">
        <v>12.796328147801521</v>
      </c>
      <c r="S77">
        <v>7.9928788865562472</v>
      </c>
      <c r="T77">
        <v>0</v>
      </c>
      <c r="U77">
        <v>17.309371945160262</v>
      </c>
      <c r="V77">
        <v>4.9979357324745797</v>
      </c>
      <c r="W77">
        <v>13.03523205595873</v>
      </c>
      <c r="X77">
        <v>30.160681512708944</v>
      </c>
      <c r="Y77">
        <v>0</v>
      </c>
      <c r="Z77">
        <v>4.0201526153203924</v>
      </c>
      <c r="AA77">
        <v>12.926982459611772</v>
      </c>
      <c r="AB77">
        <v>8.1843603506574816</v>
      </c>
      <c r="AC77">
        <v>6.0165019772490087</v>
      </c>
      <c r="AD77">
        <v>8.4864123356293053</v>
      </c>
      <c r="AE77">
        <v>15.347659960759756</v>
      </c>
      <c r="AF77">
        <v>9.2448585931955733</v>
      </c>
      <c r="AG77">
        <v>13.467706632435815</v>
      </c>
      <c r="AH77">
        <v>36.246827768211226</v>
      </c>
      <c r="AI77">
        <v>5.1390610288040079</v>
      </c>
      <c r="AJ77">
        <v>0</v>
      </c>
      <c r="AK77">
        <v>16.468452132435814</v>
      </c>
      <c r="AL77">
        <v>0</v>
      </c>
      <c r="AM77">
        <v>4.9115795433103733</v>
      </c>
      <c r="AN77">
        <v>0.73250328115216046</v>
      </c>
      <c r="AO77">
        <v>0</v>
      </c>
      <c r="AP77">
        <v>0.55004289960342301</v>
      </c>
      <c r="AQ77">
        <v>19.386787485076184</v>
      </c>
      <c r="AR77">
        <v>1.015803529534544</v>
      </c>
      <c r="AS77">
        <v>2.4754687263619282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39.776493964995829</v>
      </c>
      <c r="BB77">
        <f t="shared" si="1"/>
        <v>911.81427074782516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9.3508402368012451</v>
      </c>
      <c r="L78">
        <v>579.31450403074746</v>
      </c>
      <c r="M78">
        <v>27.770217510545447</v>
      </c>
      <c r="N78">
        <v>35.78891250960617</v>
      </c>
      <c r="O78">
        <v>0</v>
      </c>
      <c r="P78">
        <v>41.845023953677455</v>
      </c>
      <c r="Q78">
        <v>6.6076768714341814</v>
      </c>
      <c r="R78">
        <v>12.796328147801521</v>
      </c>
      <c r="S78">
        <v>7.9928788865562472</v>
      </c>
      <c r="T78">
        <v>0</v>
      </c>
      <c r="U78">
        <v>17.323958073599417</v>
      </c>
      <c r="V78">
        <v>4.9979357324745797</v>
      </c>
      <c r="W78">
        <v>13.03523205595873</v>
      </c>
      <c r="X78">
        <v>30.160681512708944</v>
      </c>
      <c r="Y78">
        <v>0</v>
      </c>
      <c r="Z78">
        <v>4.0201526153203924</v>
      </c>
      <c r="AA78">
        <v>12.926982459611772</v>
      </c>
      <c r="AB78">
        <v>8.1843603506574816</v>
      </c>
      <c r="AC78">
        <v>6.0165019772490087</v>
      </c>
      <c r="AD78">
        <v>5.6576080150281767</v>
      </c>
      <c r="AE78">
        <v>15.347659960759756</v>
      </c>
      <c r="AF78">
        <v>9.2448585931955733</v>
      </c>
      <c r="AG78">
        <v>13.467706632435815</v>
      </c>
      <c r="AH78">
        <v>28.997462214568984</v>
      </c>
      <c r="AI78">
        <v>5.1390610288040079</v>
      </c>
      <c r="AJ78">
        <v>0</v>
      </c>
      <c r="AK78">
        <v>16.468452132435814</v>
      </c>
      <c r="AL78">
        <v>0</v>
      </c>
      <c r="AM78">
        <v>4.9115795433103733</v>
      </c>
      <c r="AN78">
        <v>0.73250328115216046</v>
      </c>
      <c r="AO78">
        <v>0</v>
      </c>
      <c r="AP78">
        <v>0.55004289960342301</v>
      </c>
      <c r="AQ78">
        <v>19.386787485076184</v>
      </c>
      <c r="AR78">
        <v>2.031607059069088</v>
      </c>
      <c r="AS78">
        <v>2.4754687263619282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39.398296751955762</v>
      </c>
      <c r="BB78">
        <f t="shared" si="1"/>
        <v>903.14468774459544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9.3508402368012451</v>
      </c>
      <c r="L79">
        <v>579.31450403074746</v>
      </c>
      <c r="M79">
        <v>27.770217510545447</v>
      </c>
      <c r="N79">
        <v>35.78891250960617</v>
      </c>
      <c r="O79">
        <v>0</v>
      </c>
      <c r="P79">
        <v>41.845023953677455</v>
      </c>
      <c r="Q79">
        <v>6.6076768714341814</v>
      </c>
      <c r="R79">
        <v>12.796328147801521</v>
      </c>
      <c r="S79">
        <v>7.9928788865562472</v>
      </c>
      <c r="T79">
        <v>0</v>
      </c>
      <c r="U79">
        <v>17.396480971293752</v>
      </c>
      <c r="V79">
        <v>4.9979357324745797</v>
      </c>
      <c r="W79">
        <v>13.03523205595873</v>
      </c>
      <c r="X79">
        <v>30.160681512708944</v>
      </c>
      <c r="Y79">
        <v>0</v>
      </c>
      <c r="Z79">
        <v>4.0201526153203924</v>
      </c>
      <c r="AA79">
        <v>12.926982459611772</v>
      </c>
      <c r="AB79">
        <v>8.1595090262993111</v>
      </c>
      <c r="AC79">
        <v>3.0052853715299519</v>
      </c>
      <c r="AD79">
        <v>2.7058124608641196</v>
      </c>
      <c r="AE79">
        <v>15.347659960759756</v>
      </c>
      <c r="AF79">
        <v>8.2379928461699006</v>
      </c>
      <c r="AG79">
        <v>13.467706632435815</v>
      </c>
      <c r="AH79">
        <v>28.997462214568984</v>
      </c>
      <c r="AI79">
        <v>1.1859370882905447</v>
      </c>
      <c r="AJ79">
        <v>0</v>
      </c>
      <c r="AK79">
        <v>16.468452132435814</v>
      </c>
      <c r="AL79">
        <v>0</v>
      </c>
      <c r="AM79">
        <v>3.2743862578793563</v>
      </c>
      <c r="AN79">
        <v>0.73250328115216046</v>
      </c>
      <c r="AO79">
        <v>0</v>
      </c>
      <c r="AP79">
        <v>0.47146534251721978</v>
      </c>
      <c r="AQ79">
        <v>19.386787485076184</v>
      </c>
      <c r="AR79">
        <v>2.031607059069088</v>
      </c>
      <c r="AS79">
        <v>2.4754687263619282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38.871988725281746</v>
      </c>
      <c r="BB79">
        <f t="shared" si="1"/>
        <v>891.07989465466596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9.3508402368012451</v>
      </c>
      <c r="L80">
        <v>579.31450403074746</v>
      </c>
      <c r="M80">
        <v>27.770217510545447</v>
      </c>
      <c r="N80">
        <v>35.78891250960617</v>
      </c>
      <c r="O80">
        <v>0</v>
      </c>
      <c r="P80">
        <v>41.845023953677455</v>
      </c>
      <c r="Q80">
        <v>6.6076768714341814</v>
      </c>
      <c r="R80">
        <v>12.796328147801521</v>
      </c>
      <c r="S80">
        <v>7.9928788865562472</v>
      </c>
      <c r="T80">
        <v>0</v>
      </c>
      <c r="U80">
        <v>17.396860359676214</v>
      </c>
      <c r="V80">
        <v>4.9979357324745797</v>
      </c>
      <c r="W80">
        <v>13.03523205595873</v>
      </c>
      <c r="X80">
        <v>30.160681512708944</v>
      </c>
      <c r="Y80">
        <v>0</v>
      </c>
      <c r="Z80">
        <v>4.0201526153203924</v>
      </c>
      <c r="AA80">
        <v>8.6179883064078471</v>
      </c>
      <c r="AB80">
        <v>8.1595090262993111</v>
      </c>
      <c r="AC80">
        <v>3.0052853715299519</v>
      </c>
      <c r="AD80">
        <v>2.7058124608641196</v>
      </c>
      <c r="AE80">
        <v>15.347659960759756</v>
      </c>
      <c r="AF80">
        <v>8.2379928461699006</v>
      </c>
      <c r="AG80">
        <v>13.467706632435815</v>
      </c>
      <c r="AH80">
        <v>21.748096660926734</v>
      </c>
      <c r="AI80">
        <v>0</v>
      </c>
      <c r="AJ80">
        <v>0</v>
      </c>
      <c r="AK80">
        <v>16.468452132435814</v>
      </c>
      <c r="AL80">
        <v>0</v>
      </c>
      <c r="AM80">
        <v>1.6371932854310163</v>
      </c>
      <c r="AN80">
        <v>0.73250328115216046</v>
      </c>
      <c r="AO80">
        <v>0</v>
      </c>
      <c r="AP80">
        <v>0.47146534251721978</v>
      </c>
      <c r="AQ80">
        <v>19.386787485076184</v>
      </c>
      <c r="AR80">
        <v>2.031607059069088</v>
      </c>
      <c r="AS80">
        <v>2.4754687263619282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38.270858311431077</v>
      </c>
      <c r="BB80">
        <f t="shared" si="1"/>
        <v>877.29991468931428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9.3508402368012451</v>
      </c>
      <c r="L81">
        <v>579.31450403074746</v>
      </c>
      <c r="M81">
        <v>27.770217510545447</v>
      </c>
      <c r="N81">
        <v>35.78891250960617</v>
      </c>
      <c r="O81">
        <v>0</v>
      </c>
      <c r="P81">
        <v>41.845023953677455</v>
      </c>
      <c r="Q81">
        <v>6.6076768714341814</v>
      </c>
      <c r="R81">
        <v>12.796328147801521</v>
      </c>
      <c r="S81">
        <v>7.9928788865562472</v>
      </c>
      <c r="T81">
        <v>0</v>
      </c>
      <c r="U81">
        <v>17.396860359676214</v>
      </c>
      <c r="V81">
        <v>4.9979357324745797</v>
      </c>
      <c r="W81">
        <v>12.655401243534744</v>
      </c>
      <c r="X81">
        <v>30.160681512708944</v>
      </c>
      <c r="Y81">
        <v>0</v>
      </c>
      <c r="Z81">
        <v>2.0100763076601962</v>
      </c>
      <c r="AA81">
        <v>4.288641357545397</v>
      </c>
      <c r="AB81">
        <v>4.0590451800250467</v>
      </c>
      <c r="AC81">
        <v>3.0052853715299519</v>
      </c>
      <c r="AD81">
        <v>2.7058124608641196</v>
      </c>
      <c r="AE81">
        <v>9.5594268048424134</v>
      </c>
      <c r="AF81">
        <v>8.2379928461699006</v>
      </c>
      <c r="AG81">
        <v>13.467706632435815</v>
      </c>
      <c r="AH81">
        <v>14.498731107284492</v>
      </c>
      <c r="AI81">
        <v>0</v>
      </c>
      <c r="AJ81">
        <v>0</v>
      </c>
      <c r="AK81">
        <v>16.468452132435814</v>
      </c>
      <c r="AL81">
        <v>0</v>
      </c>
      <c r="AM81">
        <v>0.28940287403464826</v>
      </c>
      <c r="AN81">
        <v>0.73250328115216046</v>
      </c>
      <c r="AO81">
        <v>0</v>
      </c>
      <c r="AP81">
        <v>0.47146534251721978</v>
      </c>
      <c r="AQ81">
        <v>19.386787485076184</v>
      </c>
      <c r="AR81">
        <v>9.4808324086829465</v>
      </c>
      <c r="AS81">
        <v>2.2691798259236067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37.520039580894426</v>
      </c>
      <c r="BB81">
        <f t="shared" si="1"/>
        <v>860.08856283284945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9.3508402368012451</v>
      </c>
      <c r="L82">
        <v>579.31450403074746</v>
      </c>
      <c r="M82">
        <v>27.770217510545447</v>
      </c>
      <c r="N82">
        <v>35.78891250960617</v>
      </c>
      <c r="O82">
        <v>0</v>
      </c>
      <c r="P82">
        <v>41.845023953677455</v>
      </c>
      <c r="Q82">
        <v>6.6076768714341814</v>
      </c>
      <c r="R82">
        <v>12.796328147801521</v>
      </c>
      <c r="S82">
        <v>7.9928788865562472</v>
      </c>
      <c r="T82">
        <v>0</v>
      </c>
      <c r="U82">
        <v>17.396860359676214</v>
      </c>
      <c r="V82">
        <v>4.9979357324745797</v>
      </c>
      <c r="W82">
        <v>12.655401243534744</v>
      </c>
      <c r="X82">
        <v>30.160681512708944</v>
      </c>
      <c r="Y82">
        <v>0</v>
      </c>
      <c r="Z82">
        <v>2.0100763076601962</v>
      </c>
      <c r="AA82">
        <v>0</v>
      </c>
      <c r="AB82">
        <v>0</v>
      </c>
      <c r="AC82">
        <v>1.0676672085159675</v>
      </c>
      <c r="AD82">
        <v>2.7058124608641196</v>
      </c>
      <c r="AE82">
        <v>9.5594268048424134</v>
      </c>
      <c r="AF82">
        <v>8.2379928461699006</v>
      </c>
      <c r="AG82">
        <v>13.467706632435815</v>
      </c>
      <c r="AH82">
        <v>7.2493655536422459</v>
      </c>
      <c r="AI82">
        <v>0</v>
      </c>
      <c r="AJ82">
        <v>0</v>
      </c>
      <c r="AK82">
        <v>16.468452132435814</v>
      </c>
      <c r="AL82">
        <v>0</v>
      </c>
      <c r="AM82">
        <v>0</v>
      </c>
      <c r="AN82">
        <v>0.73250328115216046</v>
      </c>
      <c r="AO82">
        <v>0</v>
      </c>
      <c r="AP82">
        <v>0.47146534251721978</v>
      </c>
      <c r="AQ82">
        <v>19.386787485076184</v>
      </c>
      <c r="AR82">
        <v>9.4808324086829465</v>
      </c>
      <c r="AS82">
        <v>2.2691798259236067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36.774993324133099</v>
      </c>
      <c r="BB82">
        <f t="shared" si="1"/>
        <v>843.00953596134957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9.3508402368012451</v>
      </c>
      <c r="L83">
        <v>579.31450403074746</v>
      </c>
      <c r="M83">
        <v>27.770217510545447</v>
      </c>
      <c r="N83">
        <v>35.78891250960617</v>
      </c>
      <c r="O83">
        <v>0</v>
      </c>
      <c r="P83">
        <v>41.845023953677455</v>
      </c>
      <c r="Q83">
        <v>6.6076768714341814</v>
      </c>
      <c r="R83">
        <v>12.796328147801521</v>
      </c>
      <c r="S83">
        <v>7.9928788865562472</v>
      </c>
      <c r="T83">
        <v>0</v>
      </c>
      <c r="U83">
        <v>18.085419677456589</v>
      </c>
      <c r="V83">
        <v>4.9979357324745797</v>
      </c>
      <c r="W83">
        <v>13.003564333988297</v>
      </c>
      <c r="X83">
        <v>30.160681512708944</v>
      </c>
      <c r="Y83">
        <v>0</v>
      </c>
      <c r="Z83">
        <v>0.33737433938634942</v>
      </c>
      <c r="AA83">
        <v>0</v>
      </c>
      <c r="AB83">
        <v>0</v>
      </c>
      <c r="AC83">
        <v>0</v>
      </c>
      <c r="AD83">
        <v>2.7058124608641196</v>
      </c>
      <c r="AE83">
        <v>4.7797134024212067</v>
      </c>
      <c r="AF83">
        <v>5.5530172072636192</v>
      </c>
      <c r="AG83">
        <v>13.467706632435815</v>
      </c>
      <c r="AH83">
        <v>7.2493655536422459</v>
      </c>
      <c r="AI83">
        <v>0</v>
      </c>
      <c r="AJ83">
        <v>0</v>
      </c>
      <c r="AK83">
        <v>16.468452132435814</v>
      </c>
      <c r="AL83">
        <v>0</v>
      </c>
      <c r="AM83">
        <v>0</v>
      </c>
      <c r="AN83">
        <v>0.73250328115216046</v>
      </c>
      <c r="AO83">
        <v>0</v>
      </c>
      <c r="AP83">
        <v>0.47146534251721978</v>
      </c>
      <c r="AQ83">
        <v>19.386787485076184</v>
      </c>
      <c r="AR83">
        <v>9.4808324086829465</v>
      </c>
      <c r="AS83">
        <v>2.2691798259236067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36.391756887279961</v>
      </c>
      <c r="BB83">
        <f t="shared" si="1"/>
        <v>834.22443658831935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9.3508402368012451</v>
      </c>
      <c r="L84">
        <v>579.31450403074746</v>
      </c>
      <c r="M84">
        <v>27.770217510545447</v>
      </c>
      <c r="N84">
        <v>35.78891250960617</v>
      </c>
      <c r="O84">
        <v>0</v>
      </c>
      <c r="P84">
        <v>41.845023953677455</v>
      </c>
      <c r="Q84">
        <v>6.6076768714341814</v>
      </c>
      <c r="R84">
        <v>12.796328147801521</v>
      </c>
      <c r="S84">
        <v>7.9928788865562472</v>
      </c>
      <c r="T84">
        <v>0</v>
      </c>
      <c r="U84">
        <v>19.118899216277971</v>
      </c>
      <c r="V84">
        <v>4.9979357324745797</v>
      </c>
      <c r="W84">
        <v>13.03523205595873</v>
      </c>
      <c r="X84">
        <v>30.160681512708944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2.7058124608641196</v>
      </c>
      <c r="AE84">
        <v>0</v>
      </c>
      <c r="AF84">
        <v>5.4919951262784386</v>
      </c>
      <c r="AG84">
        <v>13.467706632435815</v>
      </c>
      <c r="AH84">
        <v>5.4003371827384683</v>
      </c>
      <c r="AI84">
        <v>0</v>
      </c>
      <c r="AJ84">
        <v>0</v>
      </c>
      <c r="AK84">
        <v>16.468452132435814</v>
      </c>
      <c r="AL84">
        <v>0</v>
      </c>
      <c r="AM84">
        <v>0</v>
      </c>
      <c r="AN84">
        <v>0.73250328115216046</v>
      </c>
      <c r="AO84">
        <v>0</v>
      </c>
      <c r="AP84">
        <v>0.47146534251721978</v>
      </c>
      <c r="AQ84">
        <v>14.540090536213734</v>
      </c>
      <c r="AR84">
        <v>2.031607059069088</v>
      </c>
      <c r="AS84">
        <v>2.2691798259236067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35.628576114208251</v>
      </c>
      <c r="BB84">
        <f t="shared" si="1"/>
        <v>816.72970413001008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9.3508402368012451</v>
      </c>
      <c r="L85">
        <v>579.31450403074746</v>
      </c>
      <c r="M85">
        <v>27.770217510545447</v>
      </c>
      <c r="N85">
        <v>35.78891250960617</v>
      </c>
      <c r="O85">
        <v>0</v>
      </c>
      <c r="P85">
        <v>41.845023953677455</v>
      </c>
      <c r="Q85">
        <v>6.6076768714341814</v>
      </c>
      <c r="R85">
        <v>12.796328147801521</v>
      </c>
      <c r="S85">
        <v>7.9928788865562472</v>
      </c>
      <c r="T85">
        <v>0</v>
      </c>
      <c r="U85">
        <v>19.748637232185875</v>
      </c>
      <c r="V85">
        <v>4.9979357324745797</v>
      </c>
      <c r="W85">
        <v>13.03523205595873</v>
      </c>
      <c r="X85">
        <v>30.160681512708944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2.7058124608641196</v>
      </c>
      <c r="AE85">
        <v>0</v>
      </c>
      <c r="AF85">
        <v>5.4919951262784386</v>
      </c>
      <c r="AG85">
        <v>13.467706632435815</v>
      </c>
      <c r="AH85">
        <v>0</v>
      </c>
      <c r="AI85">
        <v>0</v>
      </c>
      <c r="AJ85">
        <v>0</v>
      </c>
      <c r="AK85">
        <v>16.468452132435814</v>
      </c>
      <c r="AL85">
        <v>0</v>
      </c>
      <c r="AM85">
        <v>0</v>
      </c>
      <c r="AN85">
        <v>0.73250328115216046</v>
      </c>
      <c r="AO85">
        <v>0</v>
      </c>
      <c r="AP85">
        <v>0.47146534251721978</v>
      </c>
      <c r="AQ85">
        <v>9.693393897724901</v>
      </c>
      <c r="AR85">
        <v>1.3544044925902732</v>
      </c>
      <c r="AS85">
        <v>1.444023583802964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35.163774551346442</v>
      </c>
      <c r="BB85">
        <f t="shared" si="1"/>
        <v>806.07485107895297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9.3508402368012451</v>
      </c>
      <c r="L86">
        <v>579.31450403074746</v>
      </c>
      <c r="M86">
        <v>27.770217510545447</v>
      </c>
      <c r="N86">
        <v>35.78891250960617</v>
      </c>
      <c r="O86">
        <v>0</v>
      </c>
      <c r="P86">
        <v>41.845023953677455</v>
      </c>
      <c r="Q86">
        <v>6.6076768714341814</v>
      </c>
      <c r="R86">
        <v>12.796328147801521</v>
      </c>
      <c r="S86">
        <v>7.9928788865562472</v>
      </c>
      <c r="T86">
        <v>0</v>
      </c>
      <c r="U86">
        <v>20.099683009401634</v>
      </c>
      <c r="V86">
        <v>4.9979357324745797</v>
      </c>
      <c r="W86">
        <v>13.03523205595873</v>
      </c>
      <c r="X86">
        <v>30.160681512708944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5.4919951262784386</v>
      </c>
      <c r="AG86">
        <v>13.467706632435815</v>
      </c>
      <c r="AH86">
        <v>0</v>
      </c>
      <c r="AI86">
        <v>0</v>
      </c>
      <c r="AJ86">
        <v>0</v>
      </c>
      <c r="AK86">
        <v>16.468452132435814</v>
      </c>
      <c r="AL86">
        <v>0</v>
      </c>
      <c r="AM86">
        <v>0</v>
      </c>
      <c r="AN86">
        <v>0.73250328115216046</v>
      </c>
      <c r="AO86">
        <v>0</v>
      </c>
      <c r="AP86">
        <v>0.47146534251721978</v>
      </c>
      <c r="AQ86">
        <v>9.693393897724901</v>
      </c>
      <c r="AR86">
        <v>1.3544044925902732</v>
      </c>
      <c r="AS86">
        <v>1.444023583802964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35.065345303969941</v>
      </c>
      <c r="BB86">
        <f t="shared" si="1"/>
        <v>803.81851364268118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9.3508402368012451</v>
      </c>
      <c r="L87">
        <v>579.31450403074746</v>
      </c>
      <c r="M87">
        <v>27.770217510545447</v>
      </c>
      <c r="N87">
        <v>35.78891250960617</v>
      </c>
      <c r="O87">
        <v>0</v>
      </c>
      <c r="P87">
        <v>41.845023953677455</v>
      </c>
      <c r="Q87">
        <v>6.6076768714341814</v>
      </c>
      <c r="R87">
        <v>12.796328147801521</v>
      </c>
      <c r="S87">
        <v>7.9928788865562472</v>
      </c>
      <c r="T87">
        <v>0</v>
      </c>
      <c r="U87">
        <v>20.434402827981781</v>
      </c>
      <c r="V87">
        <v>4.9979357324745797</v>
      </c>
      <c r="W87">
        <v>12.655401243534744</v>
      </c>
      <c r="X87">
        <v>30.160681512708944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5.4919951262784386</v>
      </c>
      <c r="AG87">
        <v>13.467706632435815</v>
      </c>
      <c r="AH87">
        <v>0</v>
      </c>
      <c r="AI87">
        <v>0</v>
      </c>
      <c r="AJ87">
        <v>0</v>
      </c>
      <c r="AK87">
        <v>16.468452132435814</v>
      </c>
      <c r="AL87">
        <v>0</v>
      </c>
      <c r="AM87">
        <v>0</v>
      </c>
      <c r="AN87">
        <v>0.73250328115216046</v>
      </c>
      <c r="AO87">
        <v>0</v>
      </c>
      <c r="AP87">
        <v>0.47146534251721978</v>
      </c>
      <c r="AQ87">
        <v>9.693393897724901</v>
      </c>
      <c r="AR87">
        <v>1.3544044925902732</v>
      </c>
      <c r="AS87">
        <v>1.444023583802964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35.063459664427278</v>
      </c>
      <c r="BB87">
        <f t="shared" si="1"/>
        <v>803.77528828838001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9.3508402368012451</v>
      </c>
      <c r="L88">
        <v>579.31450403074746</v>
      </c>
      <c r="M88">
        <v>27.770217510545447</v>
      </c>
      <c r="N88">
        <v>35.78891250960617</v>
      </c>
      <c r="O88">
        <v>0</v>
      </c>
      <c r="P88">
        <v>41.845023953677455</v>
      </c>
      <c r="Q88">
        <v>6.6076768714341814</v>
      </c>
      <c r="R88">
        <v>12.796328147801521</v>
      </c>
      <c r="S88">
        <v>7.9928788865562472</v>
      </c>
      <c r="T88">
        <v>0</v>
      </c>
      <c r="U88">
        <v>20.788242344647635</v>
      </c>
      <c r="V88">
        <v>4.9979357324745797</v>
      </c>
      <c r="W88">
        <v>12.655401243534744</v>
      </c>
      <c r="X88">
        <v>30.160681512708944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5.4919951262784386</v>
      </c>
      <c r="AG88">
        <v>13.467706632435815</v>
      </c>
      <c r="AH88">
        <v>0</v>
      </c>
      <c r="AI88">
        <v>0</v>
      </c>
      <c r="AJ88">
        <v>0</v>
      </c>
      <c r="AK88">
        <v>16.468452132435814</v>
      </c>
      <c r="AL88">
        <v>0</v>
      </c>
      <c r="AM88">
        <v>0</v>
      </c>
      <c r="AN88">
        <v>0.73250328115216046</v>
      </c>
      <c r="AO88">
        <v>0</v>
      </c>
      <c r="AP88">
        <v>0.47146534251721978</v>
      </c>
      <c r="AQ88">
        <v>4.8466969488624505</v>
      </c>
      <c r="AR88">
        <v>1.3544044925902732</v>
      </c>
      <c r="AS88">
        <v>1.444023583802964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34.875658223761455</v>
      </c>
      <c r="BB88">
        <f t="shared" si="1"/>
        <v>799.47023229684919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9.3508402368012451</v>
      </c>
      <c r="L89">
        <v>579.31450403074746</v>
      </c>
      <c r="M89">
        <v>27.770217510545447</v>
      </c>
      <c r="N89">
        <v>35.78891250960617</v>
      </c>
      <c r="O89">
        <v>0</v>
      </c>
      <c r="P89">
        <v>41.845023953677455</v>
      </c>
      <c r="Q89">
        <v>1.1275528565696193</v>
      </c>
      <c r="R89">
        <v>12.796328147801521</v>
      </c>
      <c r="S89">
        <v>7.9928788865562472</v>
      </c>
      <c r="T89">
        <v>0</v>
      </c>
      <c r="U89">
        <v>21.122726359474072</v>
      </c>
      <c r="V89">
        <v>4.9979357324745797</v>
      </c>
      <c r="W89">
        <v>12.655401243534744</v>
      </c>
      <c r="X89">
        <v>30.160681512708944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5.4919951262784386</v>
      </c>
      <c r="AG89">
        <v>13.467706632435815</v>
      </c>
      <c r="AH89">
        <v>0</v>
      </c>
      <c r="AI89">
        <v>0</v>
      </c>
      <c r="AJ89">
        <v>0</v>
      </c>
      <c r="AK89">
        <v>16.468452132435814</v>
      </c>
      <c r="AL89">
        <v>0</v>
      </c>
      <c r="AM89">
        <v>0</v>
      </c>
      <c r="AN89">
        <v>0.73250328115216046</v>
      </c>
      <c r="AO89">
        <v>0</v>
      </c>
      <c r="AP89">
        <v>0.47146534251721978</v>
      </c>
      <c r="AQ89">
        <v>4.8466969488624505</v>
      </c>
      <c r="AR89">
        <v>1.3544044925902732</v>
      </c>
      <c r="AS89">
        <v>1.444023583802964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34.660570471759861</v>
      </c>
      <c r="BB89">
        <f t="shared" si="1"/>
        <v>794.53968004881267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9.3508402368012451</v>
      </c>
      <c r="L90">
        <v>489.8532358885289</v>
      </c>
      <c r="M90">
        <v>27.770217510545447</v>
      </c>
      <c r="N90">
        <v>35.78891250960617</v>
      </c>
      <c r="O90">
        <v>0</v>
      </c>
      <c r="P90">
        <v>41.845023953677455</v>
      </c>
      <c r="Q90">
        <v>0</v>
      </c>
      <c r="R90">
        <v>12.796328147801521</v>
      </c>
      <c r="S90">
        <v>7.9928788865562472</v>
      </c>
      <c r="T90">
        <v>0</v>
      </c>
      <c r="U90">
        <v>21.382904582981805</v>
      </c>
      <c r="V90">
        <v>4.9979357324745797</v>
      </c>
      <c r="W90">
        <v>12.655401243534744</v>
      </c>
      <c r="X90">
        <v>30.160681512708944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5.4919951262784386</v>
      </c>
      <c r="AG90">
        <v>13.467706632435815</v>
      </c>
      <c r="AH90">
        <v>0</v>
      </c>
      <c r="AI90">
        <v>0</v>
      </c>
      <c r="AJ90">
        <v>0</v>
      </c>
      <c r="AK90">
        <v>16.468452132435814</v>
      </c>
      <c r="AL90">
        <v>0</v>
      </c>
      <c r="AM90">
        <v>0</v>
      </c>
      <c r="AN90">
        <v>0.73250328115216046</v>
      </c>
      <c r="AO90">
        <v>0</v>
      </c>
      <c r="AP90">
        <v>0.47146534251721978</v>
      </c>
      <c r="AQ90">
        <v>4.8466969488624505</v>
      </c>
      <c r="AR90">
        <v>1.3544044925902732</v>
      </c>
      <c r="AS90">
        <v>1.444023583802964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30.884833203753189</v>
      </c>
      <c r="BB90">
        <f t="shared" si="1"/>
        <v>707.98677454153903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9.3508487712887458</v>
      </c>
      <c r="L91">
        <v>399.87309176166639</v>
      </c>
      <c r="M91">
        <v>27.770217510545447</v>
      </c>
      <c r="N91">
        <v>35.78891250960617</v>
      </c>
      <c r="O91">
        <v>0</v>
      </c>
      <c r="P91">
        <v>41.845023953677455</v>
      </c>
      <c r="Q91">
        <v>0.81809078951005743</v>
      </c>
      <c r="R91">
        <v>12.796328147801521</v>
      </c>
      <c r="S91">
        <v>7.9828627699708505</v>
      </c>
      <c r="T91">
        <v>0</v>
      </c>
      <c r="U91">
        <v>21.407357821611363</v>
      </c>
      <c r="V91">
        <v>5.0000404875607627</v>
      </c>
      <c r="W91">
        <v>12.846917061901333</v>
      </c>
      <c r="X91">
        <v>30.160681512708944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5.4919951262784386</v>
      </c>
      <c r="AG91">
        <v>13.467706632435815</v>
      </c>
      <c r="AH91">
        <v>0</v>
      </c>
      <c r="AI91">
        <v>0</v>
      </c>
      <c r="AJ91">
        <v>0</v>
      </c>
      <c r="AK91">
        <v>16.468452132435814</v>
      </c>
      <c r="AL91">
        <v>0</v>
      </c>
      <c r="AM91">
        <v>0</v>
      </c>
      <c r="AN91">
        <v>0.73250328115216046</v>
      </c>
      <c r="AO91">
        <v>0</v>
      </c>
      <c r="AP91">
        <v>0.47146534251721978</v>
      </c>
      <c r="AQ91">
        <v>4.8466969488624505</v>
      </c>
      <c r="AR91">
        <v>1.3544044925902732</v>
      </c>
      <c r="AS91">
        <v>1.444023583802964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27.166556542665198</v>
      </c>
      <c r="BB91">
        <f t="shared" si="1"/>
        <v>622.75106409525904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9.3508791808103382</v>
      </c>
      <c r="L92">
        <v>309.9014045806108</v>
      </c>
      <c r="M92">
        <v>27.770217510545447</v>
      </c>
      <c r="N92">
        <v>35.78891250960617</v>
      </c>
      <c r="O92">
        <v>0</v>
      </c>
      <c r="P92">
        <v>41.845023953677455</v>
      </c>
      <c r="Q92">
        <v>0.81809078951005743</v>
      </c>
      <c r="R92">
        <v>12.796328147801521</v>
      </c>
      <c r="S92">
        <v>0</v>
      </c>
      <c r="T92">
        <v>0</v>
      </c>
      <c r="U92">
        <v>21.407357821611363</v>
      </c>
      <c r="V92">
        <v>5.0000404875607627</v>
      </c>
      <c r="W92">
        <v>12.846917061901333</v>
      </c>
      <c r="X92">
        <v>30.160681512708944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5.4919951262784386</v>
      </c>
      <c r="AG92">
        <v>13.467706632435815</v>
      </c>
      <c r="AH92">
        <v>0</v>
      </c>
      <c r="AI92">
        <v>0</v>
      </c>
      <c r="AJ92">
        <v>0</v>
      </c>
      <c r="AK92">
        <v>16.468452132435814</v>
      </c>
      <c r="AL92">
        <v>0</v>
      </c>
      <c r="AM92">
        <v>0</v>
      </c>
      <c r="AN92">
        <v>0.73250328115216046</v>
      </c>
      <c r="AO92">
        <v>0</v>
      </c>
      <c r="AP92">
        <v>0.47146534251721978</v>
      </c>
      <c r="AQ92">
        <v>4.8466969488624505</v>
      </c>
      <c r="AR92">
        <v>1.3544044925902732</v>
      </c>
      <c r="AS92">
        <v>1.444023583802964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23.072057625830325</v>
      </c>
      <c r="BB92">
        <f t="shared" si="1"/>
        <v>528.89104347058901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309.9014045806108</v>
      </c>
      <c r="M93">
        <v>27.770217510545447</v>
      </c>
      <c r="N93">
        <v>35.78891250960617</v>
      </c>
      <c r="O93">
        <v>0</v>
      </c>
      <c r="P93">
        <v>41.845023953677455</v>
      </c>
      <c r="Q93">
        <v>0.81809078951005743</v>
      </c>
      <c r="R93">
        <v>12.796328147801521</v>
      </c>
      <c r="S93">
        <v>0</v>
      </c>
      <c r="T93">
        <v>0</v>
      </c>
      <c r="U93">
        <v>21.407357821611363</v>
      </c>
      <c r="V93">
        <v>5.0000404875607627</v>
      </c>
      <c r="W93">
        <v>12.846917061901333</v>
      </c>
      <c r="X93">
        <v>30.160681512708944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5.4919951262784386</v>
      </c>
      <c r="AG93">
        <v>13.467706632435815</v>
      </c>
      <c r="AH93">
        <v>0</v>
      </c>
      <c r="AI93">
        <v>0</v>
      </c>
      <c r="AJ93">
        <v>0</v>
      </c>
      <c r="AK93">
        <v>16.468452132435814</v>
      </c>
      <c r="AL93">
        <v>0</v>
      </c>
      <c r="AM93">
        <v>0</v>
      </c>
      <c r="AN93">
        <v>0.73250328115216046</v>
      </c>
      <c r="AO93">
        <v>0</v>
      </c>
      <c r="AP93">
        <v>0.47146534251721978</v>
      </c>
      <c r="AQ93">
        <v>0</v>
      </c>
      <c r="AR93">
        <v>1.3544044925902732</v>
      </c>
      <c r="AS93">
        <v>1.444023583802964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22.478598943610006</v>
      </c>
      <c r="BB93">
        <f t="shared" si="1"/>
        <v>515.28692602313652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309.9014045806108</v>
      </c>
      <c r="M94">
        <v>27.770217510545447</v>
      </c>
      <c r="N94">
        <v>35.78891250960617</v>
      </c>
      <c r="O94">
        <v>0</v>
      </c>
      <c r="P94">
        <v>41.845023953677455</v>
      </c>
      <c r="Q94">
        <v>0.81809078951005743</v>
      </c>
      <c r="R94">
        <v>12.796328147801521</v>
      </c>
      <c r="S94">
        <v>0</v>
      </c>
      <c r="T94">
        <v>0</v>
      </c>
      <c r="U94">
        <v>21.407357821611363</v>
      </c>
      <c r="V94">
        <v>1.0436562528140096E-2</v>
      </c>
      <c r="W94">
        <v>13.035797090799399</v>
      </c>
      <c r="X94">
        <v>30.159934948194181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5.4919951262784386</v>
      </c>
      <c r="AG94">
        <v>13.467706632435815</v>
      </c>
      <c r="AH94">
        <v>0</v>
      </c>
      <c r="AI94">
        <v>0</v>
      </c>
      <c r="AJ94">
        <v>0</v>
      </c>
      <c r="AK94">
        <v>16.468452132435814</v>
      </c>
      <c r="AL94">
        <v>0</v>
      </c>
      <c r="AM94">
        <v>0</v>
      </c>
      <c r="AN94">
        <v>0.73250328115216046</v>
      </c>
      <c r="AO94">
        <v>0</v>
      </c>
      <c r="AP94">
        <v>0.47146534251721978</v>
      </c>
      <c r="AQ94">
        <v>0</v>
      </c>
      <c r="AR94">
        <v>1.3544044925902732</v>
      </c>
      <c r="AS94">
        <v>1.444023583802964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22.277897478354866</v>
      </c>
      <c r="BB94">
        <f t="shared" si="1"/>
        <v>510.68615702774235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309.90134564892401</v>
      </c>
      <c r="M95">
        <v>27.770217510545447</v>
      </c>
      <c r="N95">
        <v>35.78891250960617</v>
      </c>
      <c r="O95">
        <v>0</v>
      </c>
      <c r="P95">
        <v>41.22686767462455</v>
      </c>
      <c r="Q95">
        <v>3.1947884902535448</v>
      </c>
      <c r="R95">
        <v>12.796328147801521</v>
      </c>
      <c r="S95">
        <v>1.6391736703584845</v>
      </c>
      <c r="T95">
        <v>0</v>
      </c>
      <c r="U95">
        <v>21.407357821611363</v>
      </c>
      <c r="V95">
        <v>0</v>
      </c>
      <c r="W95">
        <v>13.035797090799399</v>
      </c>
      <c r="X95">
        <v>30.159934948194181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2.7459977198914629</v>
      </c>
      <c r="AG95">
        <v>13.467706632435815</v>
      </c>
      <c r="AH95">
        <v>0</v>
      </c>
      <c r="AI95">
        <v>0</v>
      </c>
      <c r="AJ95">
        <v>0</v>
      </c>
      <c r="AK95">
        <v>16.468452132435814</v>
      </c>
      <c r="AL95">
        <v>0</v>
      </c>
      <c r="AM95">
        <v>0</v>
      </c>
      <c r="AN95">
        <v>0.73250328115216046</v>
      </c>
      <c r="AO95">
        <v>0</v>
      </c>
      <c r="AP95">
        <v>0.47146534251721978</v>
      </c>
      <c r="AQ95">
        <v>0</v>
      </c>
      <c r="AR95">
        <v>1.3544044925902732</v>
      </c>
      <c r="AS95">
        <v>1.444023583802964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22.304700565957347</v>
      </c>
      <c r="BB95">
        <f t="shared" si="1"/>
        <v>511.30057613158704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309.90134564892401</v>
      </c>
      <c r="M96">
        <v>27.770217510545447</v>
      </c>
      <c r="N96">
        <v>35.78891250960617</v>
      </c>
      <c r="O96">
        <v>0</v>
      </c>
      <c r="P96">
        <v>40.5450454798167</v>
      </c>
      <c r="Q96">
        <v>3.1947884902535448</v>
      </c>
      <c r="R96">
        <v>12.796328147801521</v>
      </c>
      <c r="S96">
        <v>2.7790126007442599</v>
      </c>
      <c r="T96">
        <v>0</v>
      </c>
      <c r="U96">
        <v>21.407357821611363</v>
      </c>
      <c r="V96">
        <v>0</v>
      </c>
      <c r="W96">
        <v>13.035797090799399</v>
      </c>
      <c r="X96">
        <v>30.159934948194181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2.7459977198914629</v>
      </c>
      <c r="AG96">
        <v>13.467706632435815</v>
      </c>
      <c r="AH96">
        <v>0</v>
      </c>
      <c r="AI96">
        <v>0</v>
      </c>
      <c r="AJ96">
        <v>0</v>
      </c>
      <c r="AK96">
        <v>16.468452132435814</v>
      </c>
      <c r="AL96">
        <v>0</v>
      </c>
      <c r="AM96">
        <v>0</v>
      </c>
      <c r="AN96">
        <v>0.73250328115216046</v>
      </c>
      <c r="AO96">
        <v>0</v>
      </c>
      <c r="AP96">
        <v>0.47146534251721978</v>
      </c>
      <c r="AQ96">
        <v>0</v>
      </c>
      <c r="AR96">
        <v>1.3544044925902732</v>
      </c>
      <c r="AS96">
        <v>1.444023583802964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22.323845665504507</v>
      </c>
      <c r="BB96">
        <f t="shared" si="1"/>
        <v>511.73944776761772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309.90134564892401</v>
      </c>
      <c r="M97">
        <v>27.770217510545447</v>
      </c>
      <c r="N97">
        <v>35.78891250960617</v>
      </c>
      <c r="O97">
        <v>0</v>
      </c>
      <c r="P97">
        <v>39.422580173289802</v>
      </c>
      <c r="Q97">
        <v>3.2760228771877533</v>
      </c>
      <c r="R97">
        <v>12.796235011361098</v>
      </c>
      <c r="S97">
        <v>2.7790126007442599</v>
      </c>
      <c r="T97">
        <v>0</v>
      </c>
      <c r="U97">
        <v>21.407357821611363</v>
      </c>
      <c r="V97">
        <v>0</v>
      </c>
      <c r="W97">
        <v>13.035797090799399</v>
      </c>
      <c r="X97">
        <v>30.159934948194181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2.7459977198914629</v>
      </c>
      <c r="AG97">
        <v>13.467706632435815</v>
      </c>
      <c r="AH97">
        <v>0</v>
      </c>
      <c r="AI97">
        <v>0</v>
      </c>
      <c r="AJ97">
        <v>0</v>
      </c>
      <c r="AK97">
        <v>16.468452132435814</v>
      </c>
      <c r="AL97">
        <v>0</v>
      </c>
      <c r="AM97">
        <v>0</v>
      </c>
      <c r="AN97">
        <v>0.73250328115216046</v>
      </c>
      <c r="AO97">
        <v>0</v>
      </c>
      <c r="AP97">
        <v>0.47146534251721978</v>
      </c>
      <c r="AQ97">
        <v>0</v>
      </c>
      <c r="AR97">
        <v>1.3544044925902732</v>
      </c>
      <c r="AS97">
        <v>1.444023583802964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22.280318319962326</v>
      </c>
      <c r="BB97">
        <f t="shared" si="1"/>
        <v>510.74165105712683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309.90134564892401</v>
      </c>
      <c r="M98">
        <v>27.770217510545447</v>
      </c>
      <c r="N98">
        <v>35.78891250960617</v>
      </c>
      <c r="O98">
        <v>0</v>
      </c>
      <c r="P98">
        <v>38.299283044990688</v>
      </c>
      <c r="Q98">
        <v>3.2760228771877533</v>
      </c>
      <c r="R98">
        <v>12.796235011361098</v>
      </c>
      <c r="S98">
        <v>2.7790126007442599</v>
      </c>
      <c r="T98">
        <v>0</v>
      </c>
      <c r="U98">
        <v>21.407357821611363</v>
      </c>
      <c r="V98">
        <v>0</v>
      </c>
      <c r="W98">
        <v>13.035797090799399</v>
      </c>
      <c r="X98">
        <v>30.159934948194181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2.7459977198914629</v>
      </c>
      <c r="AG98">
        <v>13.467706632435815</v>
      </c>
      <c r="AH98">
        <v>0</v>
      </c>
      <c r="AI98">
        <v>0</v>
      </c>
      <c r="AJ98">
        <v>0</v>
      </c>
      <c r="AK98">
        <v>16.468452132435814</v>
      </c>
      <c r="AL98">
        <v>0</v>
      </c>
      <c r="AM98">
        <v>0</v>
      </c>
      <c r="AN98">
        <v>0.73250328115216046</v>
      </c>
      <c r="AO98">
        <v>0</v>
      </c>
      <c r="AP98">
        <v>0.47146534251721978</v>
      </c>
      <c r="AQ98">
        <v>0</v>
      </c>
      <c r="AR98">
        <v>1.3544044925902732</v>
      </c>
      <c r="AS98">
        <v>1.444023583802964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22.233364499999418</v>
      </c>
      <c r="BB98">
        <f t="shared" si="1"/>
        <v>509.66530774879061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5.187769254852849E-3</v>
      </c>
      <c r="G99">
        <f t="shared" si="2"/>
        <v>2.6566679711959923E-3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0.1701878760319763</v>
      </c>
      <c r="L99">
        <f t="shared" si="2"/>
        <v>11.782990421017848</v>
      </c>
      <c r="M99">
        <f t="shared" si="2"/>
        <v>0.66522239073711043</v>
      </c>
      <c r="N99">
        <f t="shared" si="2"/>
        <v>0.85893390023054894</v>
      </c>
      <c r="O99">
        <f t="shared" si="2"/>
        <v>0</v>
      </c>
      <c r="P99">
        <f t="shared" si="2"/>
        <v>1.0081406119337994</v>
      </c>
      <c r="Q99">
        <f t="shared" si="2"/>
        <v>0.11917805744513203</v>
      </c>
      <c r="R99">
        <f t="shared" si="2"/>
        <v>0.25570200741674326</v>
      </c>
      <c r="S99">
        <f t="shared" si="2"/>
        <v>0.14680232446477631</v>
      </c>
      <c r="T99">
        <f t="shared" si="2"/>
        <v>0</v>
      </c>
      <c r="U99">
        <f t="shared" si="2"/>
        <v>0.42588935033614617</v>
      </c>
      <c r="V99">
        <f t="shared" si="2"/>
        <v>8.2642932036991745E-2</v>
      </c>
      <c r="W99">
        <f t="shared" si="2"/>
        <v>0.26197370947114196</v>
      </c>
      <c r="X99">
        <f t="shared" si="2"/>
        <v>0.60204462079829957</v>
      </c>
      <c r="Y99">
        <f t="shared" si="2"/>
        <v>0</v>
      </c>
      <c r="Z99">
        <f t="shared" si="2"/>
        <v>1.8519489557503654E-2</v>
      </c>
      <c r="AA99">
        <f t="shared" si="2"/>
        <v>4.0218490284909196E-2</v>
      </c>
      <c r="AB99">
        <f t="shared" si="2"/>
        <v>4.038542806277394E-2</v>
      </c>
      <c r="AC99">
        <f t="shared" si="2"/>
        <v>3.2814947221456892E-2</v>
      </c>
      <c r="AD99">
        <f t="shared" si="2"/>
        <v>4.5202648951158407E-2</v>
      </c>
      <c r="AE99">
        <f t="shared" si="2"/>
        <v>8.3618696975787929E-2</v>
      </c>
      <c r="AF99">
        <f t="shared" si="2"/>
        <v>0.1094432611936965</v>
      </c>
      <c r="AG99">
        <f t="shared" si="2"/>
        <v>0.32322495917845995</v>
      </c>
      <c r="AH99">
        <f t="shared" si="2"/>
        <v>0.20251264113820183</v>
      </c>
      <c r="AI99">
        <f t="shared" si="2"/>
        <v>1.6603120174702567E-2</v>
      </c>
      <c r="AJ99">
        <f t="shared" si="2"/>
        <v>0</v>
      </c>
      <c r="AK99">
        <f t="shared" si="2"/>
        <v>0.3952428511784602</v>
      </c>
      <c r="AL99">
        <f t="shared" si="2"/>
        <v>0</v>
      </c>
      <c r="AM99">
        <f t="shared" si="2"/>
        <v>1.4883574333359427E-2</v>
      </c>
      <c r="AN99">
        <f t="shared" si="2"/>
        <v>1.7580078747651863E-2</v>
      </c>
      <c r="AO99">
        <f t="shared" si="2"/>
        <v>0</v>
      </c>
      <c r="AP99">
        <f t="shared" si="2"/>
        <v>1.5165468517637242E-2</v>
      </c>
      <c r="AQ99">
        <f t="shared" si="2"/>
        <v>0.19814552667997287</v>
      </c>
      <c r="AR99">
        <f t="shared" si="2"/>
        <v>5.6394022479336205E-2</v>
      </c>
      <c r="AS99">
        <f t="shared" si="2"/>
        <v>5.5718678499060675E-2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0.75462486863300349</v>
      </c>
      <c r="BB99">
        <f t="shared" si="1"/>
        <v>17.29860165368769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2.170752006010539</v>
      </c>
      <c r="M3">
        <v>2.3585378269008905</v>
      </c>
      <c r="N3">
        <v>2.4944736336529236</v>
      </c>
      <c r="O3">
        <v>2.7757190041868025</v>
      </c>
      <c r="P3">
        <v>0</v>
      </c>
      <c r="Q3">
        <v>0.19837393471687448</v>
      </c>
      <c r="R3">
        <v>0.34457550636137046</v>
      </c>
      <c r="S3">
        <v>0.1667236658547108</v>
      </c>
      <c r="T3">
        <v>0.55982467125860991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0.19104977478605717</v>
      </c>
      <c r="AG3">
        <v>1.2321326778334376</v>
      </c>
      <c r="AH3">
        <v>0</v>
      </c>
      <c r="AI3">
        <v>0</v>
      </c>
      <c r="AJ3">
        <v>0</v>
      </c>
      <c r="AK3">
        <v>1.2693401543519098</v>
      </c>
      <c r="AL3">
        <v>0</v>
      </c>
      <c r="AM3">
        <v>0</v>
      </c>
      <c r="AN3">
        <v>1.1683736171989145E-2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78.555432060112693</v>
      </c>
      <c r="BA3">
        <v>3.8593362596619025</v>
      </c>
      <c r="BB3">
        <f>SUM(B3:AZ3)-BA3</f>
        <v>88.469282392536911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2.170752006010539</v>
      </c>
      <c r="M4">
        <v>2.3585378269008905</v>
      </c>
      <c r="N4">
        <v>2.4944736336529236</v>
      </c>
      <c r="O4">
        <v>2.7757190041868025</v>
      </c>
      <c r="P4">
        <v>0</v>
      </c>
      <c r="Q4">
        <v>0.17755278350480971</v>
      </c>
      <c r="R4">
        <v>0.34457550636137046</v>
      </c>
      <c r="S4">
        <v>0.1667236658547108</v>
      </c>
      <c r="T4">
        <v>0.55982467125860991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0.19104977478605717</v>
      </c>
      <c r="AG4">
        <v>1.2321326778334376</v>
      </c>
      <c r="AH4">
        <v>0</v>
      </c>
      <c r="AI4">
        <v>0</v>
      </c>
      <c r="AJ4">
        <v>0</v>
      </c>
      <c r="AK4">
        <v>1.2693401543519098</v>
      </c>
      <c r="AL4">
        <v>0</v>
      </c>
      <c r="AM4">
        <v>0</v>
      </c>
      <c r="AN4">
        <v>1.1683736171989145E-2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78.565868294719252</v>
      </c>
      <c r="BA4">
        <v>3.8589021701477919</v>
      </c>
      <c r="BB4">
        <f t="shared" ref="BB4:BB67" si="0">SUM(B4:AZ4)-BA4</f>
        <v>88.459331565445524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1.3671478516619373</v>
      </c>
      <c r="L5">
        <v>2.170752006010539</v>
      </c>
      <c r="M5">
        <v>2.3585378269008905</v>
      </c>
      <c r="N5">
        <v>2.4944736336529236</v>
      </c>
      <c r="O5">
        <v>2.7757190041868025</v>
      </c>
      <c r="P5">
        <v>0</v>
      </c>
      <c r="Q5">
        <v>0.18779586725109576</v>
      </c>
      <c r="R5">
        <v>0.40697496651210935</v>
      </c>
      <c r="S5">
        <v>0.26090910383908483</v>
      </c>
      <c r="T5">
        <v>0.55982467125860991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0.19104977478605717</v>
      </c>
      <c r="AG5">
        <v>1.2321326778334376</v>
      </c>
      <c r="AH5">
        <v>0</v>
      </c>
      <c r="AI5">
        <v>0</v>
      </c>
      <c r="AJ5">
        <v>0</v>
      </c>
      <c r="AK5">
        <v>1.2693401543519098</v>
      </c>
      <c r="AL5">
        <v>0</v>
      </c>
      <c r="AM5">
        <v>0</v>
      </c>
      <c r="AN5">
        <v>1.1683736171989145E-2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78.565868294719252</v>
      </c>
      <c r="BA5">
        <v>3.9230223599899032</v>
      </c>
      <c r="BB5">
        <f t="shared" si="0"/>
        <v>89.929187209146733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1.3671379058934001</v>
      </c>
      <c r="L6">
        <v>2.170752006010539</v>
      </c>
      <c r="M6">
        <v>2.3585378269008905</v>
      </c>
      <c r="N6">
        <v>2.4944736336529236</v>
      </c>
      <c r="O6">
        <v>2.7757190041868025</v>
      </c>
      <c r="P6">
        <v>0</v>
      </c>
      <c r="Q6">
        <v>0.18779586725109576</v>
      </c>
      <c r="R6">
        <v>0.40697496651210935</v>
      </c>
      <c r="S6">
        <v>0.26090910383908483</v>
      </c>
      <c r="T6">
        <v>0.55982467125860991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0.19104977478605717</v>
      </c>
      <c r="AG6">
        <v>1.2321326778334376</v>
      </c>
      <c r="AH6">
        <v>0</v>
      </c>
      <c r="AI6">
        <v>0</v>
      </c>
      <c r="AJ6">
        <v>0</v>
      </c>
      <c r="AK6">
        <v>1.2693401543519098</v>
      </c>
      <c r="AL6">
        <v>0</v>
      </c>
      <c r="AM6">
        <v>0</v>
      </c>
      <c r="AN6">
        <v>1.1683736171989145E-2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78.524123356293032</v>
      </c>
      <c r="BA6">
        <v>3.9212770058305653</v>
      </c>
      <c r="BB6">
        <f t="shared" si="0"/>
        <v>89.889177679111313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1.3671009965744894</v>
      </c>
      <c r="L7">
        <v>2.170752006010539</v>
      </c>
      <c r="M7">
        <v>2.3585378269008905</v>
      </c>
      <c r="N7">
        <v>2.4944736336529236</v>
      </c>
      <c r="O7">
        <v>2.7757190041868025</v>
      </c>
      <c r="P7">
        <v>0</v>
      </c>
      <c r="Q7">
        <v>0.18779586725109576</v>
      </c>
      <c r="R7">
        <v>0.40697496651210935</v>
      </c>
      <c r="S7">
        <v>0.26090910383908483</v>
      </c>
      <c r="T7">
        <v>0.55982467125860991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0.19104977478605717</v>
      </c>
      <c r="AG7">
        <v>1.2321326778334376</v>
      </c>
      <c r="AH7">
        <v>0</v>
      </c>
      <c r="AI7">
        <v>0</v>
      </c>
      <c r="AJ7">
        <v>0</v>
      </c>
      <c r="AK7">
        <v>1.2693401543519098</v>
      </c>
      <c r="AL7">
        <v>0</v>
      </c>
      <c r="AM7">
        <v>0</v>
      </c>
      <c r="AN7">
        <v>1.1683736171989145E-2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78.565868294719252</v>
      </c>
      <c r="BA7">
        <v>3.9230204014472481</v>
      </c>
      <c r="BB7">
        <f t="shared" si="0"/>
        <v>89.92914231260194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1.3670923268712907</v>
      </c>
      <c r="L8">
        <v>2.170752006010539</v>
      </c>
      <c r="M8">
        <v>2.3585378269008905</v>
      </c>
      <c r="N8">
        <v>2.4944736336529236</v>
      </c>
      <c r="O8">
        <v>2.7757190041868025</v>
      </c>
      <c r="P8">
        <v>0</v>
      </c>
      <c r="Q8">
        <v>0.1774626136623777</v>
      </c>
      <c r="R8">
        <v>0.40697496651210935</v>
      </c>
      <c r="S8">
        <v>0.26090910383908483</v>
      </c>
      <c r="T8">
        <v>0.55982467125860991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0.19104977478605717</v>
      </c>
      <c r="AG8">
        <v>1.2321326778334376</v>
      </c>
      <c r="AH8">
        <v>0</v>
      </c>
      <c r="AI8">
        <v>0</v>
      </c>
      <c r="AJ8">
        <v>0</v>
      </c>
      <c r="AK8">
        <v>1.2693401543519098</v>
      </c>
      <c r="AL8">
        <v>0</v>
      </c>
      <c r="AM8">
        <v>0</v>
      </c>
      <c r="AN8">
        <v>1.1683736171989145E-2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78.576304529325796</v>
      </c>
      <c r="BA8">
        <v>3.9230243436601997</v>
      </c>
      <c r="BB8">
        <f t="shared" si="0"/>
        <v>89.92923268170361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1.3671009965744894</v>
      </c>
      <c r="L9">
        <v>2.170752006010539</v>
      </c>
      <c r="M9">
        <v>2.3585378269008905</v>
      </c>
      <c r="N9">
        <v>2.4944736336529236</v>
      </c>
      <c r="O9">
        <v>2.7757190041868025</v>
      </c>
      <c r="P9">
        <v>0</v>
      </c>
      <c r="Q9">
        <v>0.1774626136623777</v>
      </c>
      <c r="R9">
        <v>0.40697496651210935</v>
      </c>
      <c r="S9">
        <v>0.26090910383908483</v>
      </c>
      <c r="T9">
        <v>0.55982467125860991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0.19104977478605717</v>
      </c>
      <c r="AG9">
        <v>1.2321326778334376</v>
      </c>
      <c r="AH9">
        <v>0</v>
      </c>
      <c r="AI9">
        <v>0</v>
      </c>
      <c r="AJ9">
        <v>0</v>
      </c>
      <c r="AK9">
        <v>1.2693401543519098</v>
      </c>
      <c r="AL9">
        <v>0</v>
      </c>
      <c r="AM9">
        <v>0</v>
      </c>
      <c r="AN9">
        <v>1.1683736171989145E-2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78.544995825506135</v>
      </c>
      <c r="BA9">
        <v>3.9217160022341329</v>
      </c>
      <c r="BB9">
        <f t="shared" si="0"/>
        <v>89.899240989013222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1.3670923268712907</v>
      </c>
      <c r="L10">
        <v>2.170752006010539</v>
      </c>
      <c r="M10">
        <v>2.3585378269008905</v>
      </c>
      <c r="N10">
        <v>2.4944736336529236</v>
      </c>
      <c r="O10">
        <v>2.7757190041868025</v>
      </c>
      <c r="P10">
        <v>0</v>
      </c>
      <c r="Q10">
        <v>0.1774626136623777</v>
      </c>
      <c r="R10">
        <v>0.40697496651210935</v>
      </c>
      <c r="S10">
        <v>0.26090910383908483</v>
      </c>
      <c r="T10">
        <v>0.55982467125860991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0.19104977478605717</v>
      </c>
      <c r="AG10">
        <v>1.2321326778334376</v>
      </c>
      <c r="AH10">
        <v>0</v>
      </c>
      <c r="AI10">
        <v>0</v>
      </c>
      <c r="AJ10">
        <v>0</v>
      </c>
      <c r="AK10">
        <v>1.2693401543519098</v>
      </c>
      <c r="AL10">
        <v>0</v>
      </c>
      <c r="AM10">
        <v>0</v>
      </c>
      <c r="AN10">
        <v>1.1683736171989145E-2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78.544995825506135</v>
      </c>
      <c r="BA10">
        <v>3.9217156398405395</v>
      </c>
      <c r="BB10">
        <f t="shared" si="0"/>
        <v>89.899232681703609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1.3671009965744894</v>
      </c>
      <c r="L11">
        <v>2.170752006010539</v>
      </c>
      <c r="M11">
        <v>2.3585378269008905</v>
      </c>
      <c r="N11">
        <v>2.4944736336529236</v>
      </c>
      <c r="O11">
        <v>2.7757190041868025</v>
      </c>
      <c r="P11">
        <v>0</v>
      </c>
      <c r="Q11">
        <v>0.1774626136623777</v>
      </c>
      <c r="R11">
        <v>0.40697496651210935</v>
      </c>
      <c r="S11">
        <v>0.26090910383908483</v>
      </c>
      <c r="T11">
        <v>0.55982467125860991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0.19104977478605717</v>
      </c>
      <c r="AG11">
        <v>1.2321326778334376</v>
      </c>
      <c r="AH11">
        <v>0</v>
      </c>
      <c r="AI11">
        <v>0</v>
      </c>
      <c r="AJ11">
        <v>0</v>
      </c>
      <c r="AK11">
        <v>1.2693401543519098</v>
      </c>
      <c r="AL11">
        <v>0</v>
      </c>
      <c r="AM11">
        <v>0</v>
      </c>
      <c r="AN11">
        <v>1.1683736171989145E-2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76.74778856188685</v>
      </c>
      <c r="BA11">
        <v>3.8465927386148433</v>
      </c>
      <c r="BB11">
        <f t="shared" si="0"/>
        <v>88.177156989013227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1.3670923268712907</v>
      </c>
      <c r="L12">
        <v>2.170752006010539</v>
      </c>
      <c r="M12">
        <v>2.3585378269008905</v>
      </c>
      <c r="N12">
        <v>2.4944736336529236</v>
      </c>
      <c r="O12">
        <v>2.7757190041868025</v>
      </c>
      <c r="P12">
        <v>0</v>
      </c>
      <c r="Q12">
        <v>0.1774626136623777</v>
      </c>
      <c r="R12">
        <v>0.40697496651210935</v>
      </c>
      <c r="S12">
        <v>0.26090910383908483</v>
      </c>
      <c r="T12">
        <v>0.55982467125860991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0.19104977478605717</v>
      </c>
      <c r="AG12">
        <v>1.2321326778334376</v>
      </c>
      <c r="AH12">
        <v>0</v>
      </c>
      <c r="AI12">
        <v>0</v>
      </c>
      <c r="AJ12">
        <v>0</v>
      </c>
      <c r="AK12">
        <v>1.2693401543519098</v>
      </c>
      <c r="AL12">
        <v>0</v>
      </c>
      <c r="AM12">
        <v>0</v>
      </c>
      <c r="AN12">
        <v>1.1683736171989145E-2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76.74778856188685</v>
      </c>
      <c r="BA12">
        <v>3.8465923762212499</v>
      </c>
      <c r="BB12">
        <f t="shared" si="0"/>
        <v>88.177148681703613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1.3671009965744894</v>
      </c>
      <c r="L13">
        <v>2.170752006010539</v>
      </c>
      <c r="M13">
        <v>2.3585378269008905</v>
      </c>
      <c r="N13">
        <v>2.4944736336529236</v>
      </c>
      <c r="O13">
        <v>2.7757190041868025</v>
      </c>
      <c r="P13">
        <v>0</v>
      </c>
      <c r="Q13">
        <v>0</v>
      </c>
      <c r="R13">
        <v>0.5321361385505986</v>
      </c>
      <c r="S13">
        <v>0.26090910383908483</v>
      </c>
      <c r="T13">
        <v>0.55982467125860991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0.19104977478605717</v>
      </c>
      <c r="AG13">
        <v>1.2321326778334376</v>
      </c>
      <c r="AH13">
        <v>0</v>
      </c>
      <c r="AI13">
        <v>0</v>
      </c>
      <c r="AJ13">
        <v>0</v>
      </c>
      <c r="AK13">
        <v>1.2693401543519098</v>
      </c>
      <c r="AL13">
        <v>0</v>
      </c>
      <c r="AM13">
        <v>0</v>
      </c>
      <c r="AN13">
        <v>1.1683736171989145E-2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76.74778856188685</v>
      </c>
      <c r="BA13">
        <v>3.8444065383549644</v>
      </c>
      <c r="BB13">
        <f t="shared" si="0"/>
        <v>88.127041747649216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1.3670923268712907</v>
      </c>
      <c r="L14">
        <v>2.170752006010539</v>
      </c>
      <c r="M14">
        <v>2.3585378269008905</v>
      </c>
      <c r="N14">
        <v>2.4944736336529236</v>
      </c>
      <c r="O14">
        <v>2.7757190041868025</v>
      </c>
      <c r="P14">
        <v>0</v>
      </c>
      <c r="Q14">
        <v>0</v>
      </c>
      <c r="R14">
        <v>0.5321361385505986</v>
      </c>
      <c r="S14">
        <v>0.26090910383908483</v>
      </c>
      <c r="T14">
        <v>0.55982467125860991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0.19104977478605717</v>
      </c>
      <c r="AG14">
        <v>1.2321326778334376</v>
      </c>
      <c r="AH14">
        <v>0</v>
      </c>
      <c r="AI14">
        <v>0</v>
      </c>
      <c r="AJ14">
        <v>0</v>
      </c>
      <c r="AK14">
        <v>1.2693401543519098</v>
      </c>
      <c r="AL14">
        <v>0</v>
      </c>
      <c r="AM14">
        <v>0</v>
      </c>
      <c r="AN14">
        <v>1.1683736171989145E-2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76.74778856188685</v>
      </c>
      <c r="BA14">
        <v>3.844406175961371</v>
      </c>
      <c r="BB14">
        <f t="shared" si="0"/>
        <v>88.127033440339616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1.3671009965744894</v>
      </c>
      <c r="L15">
        <v>2.170752006010539</v>
      </c>
      <c r="M15">
        <v>2.3585983936555142</v>
      </c>
      <c r="N15">
        <v>2.4944736336529236</v>
      </c>
      <c r="O15">
        <v>2.7757190041868025</v>
      </c>
      <c r="P15">
        <v>0</v>
      </c>
      <c r="Q15">
        <v>0.1774626136623777</v>
      </c>
      <c r="R15">
        <v>0.5321361385505986</v>
      </c>
      <c r="S15">
        <v>0.26090910383908483</v>
      </c>
      <c r="T15">
        <v>0.55982467125860991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0.19104977478605717</v>
      </c>
      <c r="AG15">
        <v>1.2321326778334376</v>
      </c>
      <c r="AH15">
        <v>0</v>
      </c>
      <c r="AI15">
        <v>0</v>
      </c>
      <c r="AJ15">
        <v>0</v>
      </c>
      <c r="AK15">
        <v>1.2693401543519098</v>
      </c>
      <c r="AL15">
        <v>0</v>
      </c>
      <c r="AM15">
        <v>0</v>
      </c>
      <c r="AN15">
        <v>1.1683736171989145E-2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76.78953350031307</v>
      </c>
      <c r="BA15">
        <v>3.853571945722623</v>
      </c>
      <c r="BB15">
        <f t="shared" si="0"/>
        <v>88.337144459124787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1.3670923268712907</v>
      </c>
      <c r="L16">
        <v>2.170752006010539</v>
      </c>
      <c r="M16">
        <v>2.3586679235196688</v>
      </c>
      <c r="N16">
        <v>2.4944736336529236</v>
      </c>
      <c r="O16">
        <v>2.7757190041868025</v>
      </c>
      <c r="P16">
        <v>0</v>
      </c>
      <c r="Q16">
        <v>0.1774626136623777</v>
      </c>
      <c r="R16">
        <v>0.5321361385505986</v>
      </c>
      <c r="S16">
        <v>0.26090910383908483</v>
      </c>
      <c r="T16">
        <v>0.55982467125860991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0.19104977478605717</v>
      </c>
      <c r="AG16">
        <v>1.2321326778334376</v>
      </c>
      <c r="AH16">
        <v>0</v>
      </c>
      <c r="AI16">
        <v>0</v>
      </c>
      <c r="AJ16">
        <v>0</v>
      </c>
      <c r="AK16">
        <v>1.2693401543519098</v>
      </c>
      <c r="AL16">
        <v>0</v>
      </c>
      <c r="AM16">
        <v>0</v>
      </c>
      <c r="AN16">
        <v>1.1683736171989145E-2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76.78953350031307</v>
      </c>
      <c r="BA16">
        <v>3.8535744896773512</v>
      </c>
      <c r="BB16">
        <f t="shared" si="0"/>
        <v>88.337202775331008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1.3671009965744894</v>
      </c>
      <c r="L17">
        <v>2.170752006010539</v>
      </c>
      <c r="M17">
        <v>2.3586679235196688</v>
      </c>
      <c r="N17">
        <v>2.4944736336529236</v>
      </c>
      <c r="O17">
        <v>2.7757190041868025</v>
      </c>
      <c r="P17">
        <v>0</v>
      </c>
      <c r="Q17">
        <v>0.1774626136623777</v>
      </c>
      <c r="R17">
        <v>0.5321361385505986</v>
      </c>
      <c r="S17">
        <v>0.26090910383908483</v>
      </c>
      <c r="T17">
        <v>0.55982467125860991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0.19104977478605717</v>
      </c>
      <c r="AG17">
        <v>1.2321326778334376</v>
      </c>
      <c r="AH17">
        <v>0</v>
      </c>
      <c r="AI17">
        <v>0</v>
      </c>
      <c r="AJ17">
        <v>0</v>
      </c>
      <c r="AK17">
        <v>1.2693401543519098</v>
      </c>
      <c r="AL17">
        <v>0</v>
      </c>
      <c r="AM17">
        <v>0</v>
      </c>
      <c r="AN17">
        <v>1.1683736171989145E-2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76.78953350031307</v>
      </c>
      <c r="BA17">
        <v>3.853574852070945</v>
      </c>
      <c r="BB17">
        <f t="shared" si="0"/>
        <v>88.337211082640607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1.3670923268712907</v>
      </c>
      <c r="L18">
        <v>2.170752006010539</v>
      </c>
      <c r="M18">
        <v>2.3586679235196688</v>
      </c>
      <c r="N18">
        <v>2.4944736336529236</v>
      </c>
      <c r="O18">
        <v>2.7757190041868025</v>
      </c>
      <c r="P18">
        <v>0</v>
      </c>
      <c r="Q18">
        <v>0.1774626136623777</v>
      </c>
      <c r="R18">
        <v>0.5321361385505986</v>
      </c>
      <c r="S18">
        <v>0.26090910383908483</v>
      </c>
      <c r="T18">
        <v>0.55982467125860991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0.19104977478605717</v>
      </c>
      <c r="AG18">
        <v>1.2321326778334376</v>
      </c>
      <c r="AH18">
        <v>0</v>
      </c>
      <c r="AI18">
        <v>0</v>
      </c>
      <c r="AJ18">
        <v>0</v>
      </c>
      <c r="AK18">
        <v>1.2693401543519098</v>
      </c>
      <c r="AL18">
        <v>0</v>
      </c>
      <c r="AM18">
        <v>0</v>
      </c>
      <c r="AN18">
        <v>1.1683736171989145E-2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76.78953350031307</v>
      </c>
      <c r="BA18">
        <v>3.8535744896773512</v>
      </c>
      <c r="BB18">
        <f t="shared" si="0"/>
        <v>88.337202775331008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1.3671009965744894</v>
      </c>
      <c r="L19">
        <v>2.1810974960673599</v>
      </c>
      <c r="M19">
        <v>2.3586679235196688</v>
      </c>
      <c r="N19">
        <v>2.4944736336529236</v>
      </c>
      <c r="O19">
        <v>2.7757190041868025</v>
      </c>
      <c r="P19">
        <v>0</v>
      </c>
      <c r="Q19">
        <v>0.18784879117422235</v>
      </c>
      <c r="R19">
        <v>0.5009953302965936</v>
      </c>
      <c r="S19">
        <v>0.2818589138909649</v>
      </c>
      <c r="T19">
        <v>0.55982467125860991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0.19104977478605717</v>
      </c>
      <c r="AG19">
        <v>1.2321326778334376</v>
      </c>
      <c r="AH19">
        <v>0</v>
      </c>
      <c r="AI19">
        <v>0</v>
      </c>
      <c r="AJ19">
        <v>0</v>
      </c>
      <c r="AK19">
        <v>1.2693401543519098</v>
      </c>
      <c r="AL19">
        <v>0</v>
      </c>
      <c r="AM19">
        <v>0</v>
      </c>
      <c r="AN19">
        <v>1.1683736171989145E-2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76.78953350031307</v>
      </c>
      <c r="BA19">
        <v>3.8540154520504659</v>
      </c>
      <c r="BB19">
        <f t="shared" si="0"/>
        <v>88.347311152027643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2.1810974960673599</v>
      </c>
      <c r="M20">
        <v>2.3586679235196688</v>
      </c>
      <c r="N20">
        <v>2.4944736336529236</v>
      </c>
      <c r="O20">
        <v>2.7757190041868025</v>
      </c>
      <c r="P20">
        <v>0</v>
      </c>
      <c r="Q20">
        <v>0.18784879117422235</v>
      </c>
      <c r="R20">
        <v>0.34457550636137046</v>
      </c>
      <c r="S20">
        <v>0.19826813352030898</v>
      </c>
      <c r="T20">
        <v>0.55982467125860991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0.19104977478605717</v>
      </c>
      <c r="AG20">
        <v>1.2321326778334376</v>
      </c>
      <c r="AH20">
        <v>0</v>
      </c>
      <c r="AI20">
        <v>0</v>
      </c>
      <c r="AJ20">
        <v>0</v>
      </c>
      <c r="AK20">
        <v>1.2693401543519098</v>
      </c>
      <c r="AL20">
        <v>0</v>
      </c>
      <c r="AM20">
        <v>0</v>
      </c>
      <c r="AN20">
        <v>1.1683736171989145E-2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76.78953350031307</v>
      </c>
      <c r="BA20">
        <v>3.7868381871336667</v>
      </c>
      <c r="BB20">
        <f t="shared" si="0"/>
        <v>86.807376816064064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2.1810974960673599</v>
      </c>
      <c r="M21">
        <v>2.3586679235196688</v>
      </c>
      <c r="N21">
        <v>2.4944736336529236</v>
      </c>
      <c r="O21">
        <v>2.7757190041868025</v>
      </c>
      <c r="P21">
        <v>0</v>
      </c>
      <c r="Q21">
        <v>0.18784879117422235</v>
      </c>
      <c r="R21">
        <v>0.34457550636137046</v>
      </c>
      <c r="S21">
        <v>0.1667236658547108</v>
      </c>
      <c r="T21">
        <v>0.55982467125860991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0.19104977478605717</v>
      </c>
      <c r="AG21">
        <v>1.2321326778334376</v>
      </c>
      <c r="AH21">
        <v>0</v>
      </c>
      <c r="AI21">
        <v>0</v>
      </c>
      <c r="AJ21">
        <v>0</v>
      </c>
      <c r="AK21">
        <v>1.2693401543519098</v>
      </c>
      <c r="AL21">
        <v>0</v>
      </c>
      <c r="AM21">
        <v>0</v>
      </c>
      <c r="AN21">
        <v>1.1683736171989145E-2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76.78953350031307</v>
      </c>
      <c r="BA21">
        <v>3.7855196283852446</v>
      </c>
      <c r="BB21">
        <f t="shared" si="0"/>
        <v>86.77715090714689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2.1810974960673599</v>
      </c>
      <c r="M22">
        <v>1.9515583926473987</v>
      </c>
      <c r="N22">
        <v>2.4944736336529236</v>
      </c>
      <c r="O22">
        <v>2.7757190041868025</v>
      </c>
      <c r="P22">
        <v>0</v>
      </c>
      <c r="Q22">
        <v>0.18784879117422235</v>
      </c>
      <c r="R22">
        <v>0.34457550636137046</v>
      </c>
      <c r="S22">
        <v>0.1667236658547108</v>
      </c>
      <c r="T22">
        <v>0.55982467125860991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0.19104977478605717</v>
      </c>
      <c r="AG22">
        <v>1.2321326778334376</v>
      </c>
      <c r="AH22">
        <v>0</v>
      </c>
      <c r="AI22">
        <v>0</v>
      </c>
      <c r="AJ22">
        <v>0</v>
      </c>
      <c r="AK22">
        <v>1.2693401543519098</v>
      </c>
      <c r="AL22">
        <v>0</v>
      </c>
      <c r="AM22">
        <v>0</v>
      </c>
      <c r="AN22">
        <v>1.1683736171989145E-2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76.78953350031307</v>
      </c>
      <c r="BA22">
        <v>3.7685024499947839</v>
      </c>
      <c r="BB22">
        <f t="shared" si="0"/>
        <v>86.387058554665074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2.1185267315106451</v>
      </c>
      <c r="M23">
        <v>2.3376614953165697</v>
      </c>
      <c r="N23">
        <v>2.4944736336529236</v>
      </c>
      <c r="O23">
        <v>2.7757190041868025</v>
      </c>
      <c r="P23">
        <v>0</v>
      </c>
      <c r="Q23">
        <v>0</v>
      </c>
      <c r="R23">
        <v>0</v>
      </c>
      <c r="S23">
        <v>0</v>
      </c>
      <c r="T23">
        <v>0.55982467125860991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0.19104977478605717</v>
      </c>
      <c r="AG23">
        <v>1.2321326778334376</v>
      </c>
      <c r="AH23">
        <v>0</v>
      </c>
      <c r="AI23">
        <v>0</v>
      </c>
      <c r="AJ23">
        <v>0</v>
      </c>
      <c r="AK23">
        <v>1.2693401543519098</v>
      </c>
      <c r="AL23">
        <v>0</v>
      </c>
      <c r="AM23">
        <v>0</v>
      </c>
      <c r="AN23">
        <v>1.1683736171989145E-2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76.78953350031307</v>
      </c>
      <c r="BA23">
        <v>3.7528017168581695</v>
      </c>
      <c r="BB23">
        <f t="shared" si="0"/>
        <v>86.027143662523841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2.1185267315106451</v>
      </c>
      <c r="M24">
        <v>2.3585378269008905</v>
      </c>
      <c r="N24">
        <v>2.4944736336529236</v>
      </c>
      <c r="O24">
        <v>2.7757190041868025</v>
      </c>
      <c r="P24">
        <v>0</v>
      </c>
      <c r="Q24">
        <v>0</v>
      </c>
      <c r="R24">
        <v>0</v>
      </c>
      <c r="S24">
        <v>0</v>
      </c>
      <c r="T24">
        <v>0.55982467125860991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0.19104977478605717</v>
      </c>
      <c r="AG24">
        <v>1.2321326778334376</v>
      </c>
      <c r="AH24">
        <v>7.4805008453350016E-2</v>
      </c>
      <c r="AI24">
        <v>0</v>
      </c>
      <c r="AJ24">
        <v>0</v>
      </c>
      <c r="AK24">
        <v>1.2693401543519098</v>
      </c>
      <c r="AL24">
        <v>0</v>
      </c>
      <c r="AM24">
        <v>0</v>
      </c>
      <c r="AN24">
        <v>1.1683736171989145E-2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76.811926528908344</v>
      </c>
      <c r="BA24">
        <v>3.7577372254670207</v>
      </c>
      <c r="BB24">
        <f t="shared" si="0"/>
        <v>86.140282522547935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2.1185267315106451</v>
      </c>
      <c r="M25">
        <v>2.3585378269008905</v>
      </c>
      <c r="N25">
        <v>2.4944736336529236</v>
      </c>
      <c r="O25">
        <v>2.7757190041868025</v>
      </c>
      <c r="P25">
        <v>0</v>
      </c>
      <c r="Q25">
        <v>0</v>
      </c>
      <c r="R25">
        <v>0</v>
      </c>
      <c r="S25">
        <v>0</v>
      </c>
      <c r="T25">
        <v>0.55982467125860991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0.19104977478605717</v>
      </c>
      <c r="AG25">
        <v>1.2321326778334376</v>
      </c>
      <c r="AH25">
        <v>0.42052542548528488</v>
      </c>
      <c r="AI25">
        <v>0</v>
      </c>
      <c r="AJ25">
        <v>0</v>
      </c>
      <c r="AK25">
        <v>1.2693401543519098</v>
      </c>
      <c r="AL25">
        <v>0</v>
      </c>
      <c r="AM25">
        <v>0</v>
      </c>
      <c r="AN25">
        <v>1.1683736171989145E-2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76.951882696723004</v>
      </c>
      <c r="BA25">
        <v>3.7780385067136129</v>
      </c>
      <c r="BB25">
        <f t="shared" si="0"/>
        <v>86.605657826147947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2.1185381042243425</v>
      </c>
      <c r="M26">
        <v>2.3585378269008905</v>
      </c>
      <c r="N26">
        <v>2.4944736336529236</v>
      </c>
      <c r="O26">
        <v>2.7757190041868025</v>
      </c>
      <c r="P26">
        <v>0</v>
      </c>
      <c r="Q26">
        <v>0</v>
      </c>
      <c r="R26">
        <v>0</v>
      </c>
      <c r="S26">
        <v>0</v>
      </c>
      <c r="T26">
        <v>0.55982467125860991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0.12116684283030682</v>
      </c>
      <c r="AF26">
        <v>0.19104977478605717</v>
      </c>
      <c r="AG26">
        <v>1.2321326778334376</v>
      </c>
      <c r="AH26">
        <v>0.4245689248591108</v>
      </c>
      <c r="AI26">
        <v>0</v>
      </c>
      <c r="AJ26">
        <v>0</v>
      </c>
      <c r="AK26">
        <v>1.2693401543519098</v>
      </c>
      <c r="AL26">
        <v>0</v>
      </c>
      <c r="AM26">
        <v>0</v>
      </c>
      <c r="AN26">
        <v>1.1683736171989145E-2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76.944245460237923</v>
      </c>
      <c r="BA26">
        <v>3.7829535379120949</v>
      </c>
      <c r="BB26">
        <f t="shared" si="0"/>
        <v>86.718327273382215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2.1185408394365663</v>
      </c>
      <c r="M27">
        <v>2.3585378269008905</v>
      </c>
      <c r="N27">
        <v>2.4944736336529236</v>
      </c>
      <c r="O27">
        <v>2.7757190041868025</v>
      </c>
      <c r="P27">
        <v>0</v>
      </c>
      <c r="Q27">
        <v>0</v>
      </c>
      <c r="R27">
        <v>0</v>
      </c>
      <c r="S27">
        <v>0</v>
      </c>
      <c r="T27">
        <v>0.55982467125860991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6.6740733667292829E-2</v>
      </c>
      <c r="AD27">
        <v>0</v>
      </c>
      <c r="AE27">
        <v>0.38773391609267366</v>
      </c>
      <c r="AF27">
        <v>0.19104977478605717</v>
      </c>
      <c r="AG27">
        <v>1.2321326778334376</v>
      </c>
      <c r="AH27">
        <v>0.99874786662492154</v>
      </c>
      <c r="AI27">
        <v>0</v>
      </c>
      <c r="AJ27">
        <v>0</v>
      </c>
      <c r="AK27">
        <v>1.2693401543519098</v>
      </c>
      <c r="AL27">
        <v>0</v>
      </c>
      <c r="AM27">
        <v>0</v>
      </c>
      <c r="AN27">
        <v>1.1683736171989145E-2</v>
      </c>
      <c r="AO27">
        <v>0</v>
      </c>
      <c r="AP27">
        <v>0</v>
      </c>
      <c r="AQ27">
        <v>0.50194440492590264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77.459526194948836</v>
      </c>
      <c r="BA27">
        <v>3.8634066091762547</v>
      </c>
      <c r="BB27">
        <f t="shared" si="0"/>
        <v>88.562588825662559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2.1185468325708001</v>
      </c>
      <c r="M28">
        <v>2.3585378269008905</v>
      </c>
      <c r="N28">
        <v>2.4944736336529236</v>
      </c>
      <c r="O28">
        <v>2.7757190041868025</v>
      </c>
      <c r="P28">
        <v>0</v>
      </c>
      <c r="Q28">
        <v>0</v>
      </c>
      <c r="R28">
        <v>0</v>
      </c>
      <c r="S28">
        <v>0</v>
      </c>
      <c r="T28">
        <v>0.55982467125860991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0.23055891776247128</v>
      </c>
      <c r="AD28">
        <v>0</v>
      </c>
      <c r="AE28">
        <v>0.38773391609267366</v>
      </c>
      <c r="AF28">
        <v>0.19104977478605717</v>
      </c>
      <c r="AG28">
        <v>1.2321326778334376</v>
      </c>
      <c r="AH28">
        <v>1.4981217999373826</v>
      </c>
      <c r="AI28">
        <v>0</v>
      </c>
      <c r="AJ28">
        <v>0</v>
      </c>
      <c r="AK28">
        <v>1.2693401543519098</v>
      </c>
      <c r="AL28">
        <v>0</v>
      </c>
      <c r="AM28">
        <v>0</v>
      </c>
      <c r="AN28">
        <v>1.1683736171989145E-2</v>
      </c>
      <c r="AO28">
        <v>0</v>
      </c>
      <c r="AP28">
        <v>0</v>
      </c>
      <c r="AQ28">
        <v>0.97543850720100178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77.967688374034637</v>
      </c>
      <c r="BA28">
        <v>3.9321615227577955</v>
      </c>
      <c r="BB28">
        <f t="shared" si="0"/>
        <v>90.138688303983798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2.1185524107051292</v>
      </c>
      <c r="M29">
        <v>2.3585378269008905</v>
      </c>
      <c r="N29">
        <v>2.4944736336529236</v>
      </c>
      <c r="O29">
        <v>2.7757190041868025</v>
      </c>
      <c r="P29">
        <v>0</v>
      </c>
      <c r="Q29">
        <v>0</v>
      </c>
      <c r="R29">
        <v>0</v>
      </c>
      <c r="S29">
        <v>0</v>
      </c>
      <c r="T29">
        <v>0.55982467125860991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9.366066687539136E-2</v>
      </c>
      <c r="AC29">
        <v>0.4615728668336464</v>
      </c>
      <c r="AD29">
        <v>0</v>
      </c>
      <c r="AE29">
        <v>0.77546785597996237</v>
      </c>
      <c r="AF29">
        <v>0.19104977478605717</v>
      </c>
      <c r="AG29">
        <v>1.2321326778334376</v>
      </c>
      <c r="AH29">
        <v>1.9974957332498431</v>
      </c>
      <c r="AI29">
        <v>0</v>
      </c>
      <c r="AJ29">
        <v>0</v>
      </c>
      <c r="AK29">
        <v>1.2693401543519098</v>
      </c>
      <c r="AL29">
        <v>0</v>
      </c>
      <c r="AM29">
        <v>0</v>
      </c>
      <c r="AN29">
        <v>1.1683736171989145E-2</v>
      </c>
      <c r="AO29">
        <v>0</v>
      </c>
      <c r="AP29">
        <v>0</v>
      </c>
      <c r="AQ29">
        <v>1.4631577608015027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78.160827593404278</v>
      </c>
      <c r="BA29">
        <v>4.0112741481402763</v>
      </c>
      <c r="BB29">
        <f t="shared" si="0"/>
        <v>91.9522222188521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2.1185524107051292</v>
      </c>
      <c r="M30">
        <v>2.3585378269008905</v>
      </c>
      <c r="N30">
        <v>2.4944736336529236</v>
      </c>
      <c r="O30">
        <v>2.7757190041868025</v>
      </c>
      <c r="P30">
        <v>0</v>
      </c>
      <c r="Q30">
        <v>0</v>
      </c>
      <c r="R30">
        <v>0</v>
      </c>
      <c r="S30">
        <v>0</v>
      </c>
      <c r="T30">
        <v>0.55982467125860991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0.44957118973074522</v>
      </c>
      <c r="AC30">
        <v>0.4615728668336464</v>
      </c>
      <c r="AD30">
        <v>0.19719633061991235</v>
      </c>
      <c r="AE30">
        <v>1.1668367802128992</v>
      </c>
      <c r="AF30">
        <v>0.38209952776038397</v>
      </c>
      <c r="AG30">
        <v>1.2321326778334376</v>
      </c>
      <c r="AH30">
        <v>1.9974957332498431</v>
      </c>
      <c r="AI30">
        <v>9.098249843456481E-2</v>
      </c>
      <c r="AJ30">
        <v>0</v>
      </c>
      <c r="AK30">
        <v>1.2693401543519098</v>
      </c>
      <c r="AL30">
        <v>0</v>
      </c>
      <c r="AM30">
        <v>0.12267052045501982</v>
      </c>
      <c r="AN30">
        <v>1.1683736171989145E-2</v>
      </c>
      <c r="AO30">
        <v>0</v>
      </c>
      <c r="AP30">
        <v>0</v>
      </c>
      <c r="AQ30">
        <v>2.0077775875600086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78.634678563974092</v>
      </c>
      <c r="BA30">
        <v>4.1102418908407135</v>
      </c>
      <c r="BB30">
        <f t="shared" si="0"/>
        <v>94.220903823052083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2.1185524107051292</v>
      </c>
      <c r="M31">
        <v>2.3585378269008905</v>
      </c>
      <c r="N31">
        <v>2.4944736336529236</v>
      </c>
      <c r="O31">
        <v>2.7757190041868025</v>
      </c>
      <c r="P31">
        <v>0</v>
      </c>
      <c r="Q31">
        <v>0</v>
      </c>
      <c r="R31">
        <v>0</v>
      </c>
      <c r="S31">
        <v>0</v>
      </c>
      <c r="T31">
        <v>0.55982467125860991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0.740293901064496</v>
      </c>
      <c r="AC31">
        <v>0.4615728668336464</v>
      </c>
      <c r="AD31">
        <v>0.34888583531621792</v>
      </c>
      <c r="AE31">
        <v>1.1672002905447714</v>
      </c>
      <c r="AF31">
        <v>0.6432008808182007</v>
      </c>
      <c r="AG31">
        <v>1.2321326778334376</v>
      </c>
      <c r="AH31">
        <v>2.4968696665623038</v>
      </c>
      <c r="AI31">
        <v>0.39425751721978713</v>
      </c>
      <c r="AJ31">
        <v>0</v>
      </c>
      <c r="AK31">
        <v>1.2693401543519098</v>
      </c>
      <c r="AL31">
        <v>0</v>
      </c>
      <c r="AM31">
        <v>0.24721863556668752</v>
      </c>
      <c r="AN31">
        <v>1.1683736171989145E-2</v>
      </c>
      <c r="AO31">
        <v>0</v>
      </c>
      <c r="AP31">
        <v>0</v>
      </c>
      <c r="AQ31">
        <v>2.0077775875600086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79.367816739720297</v>
      </c>
      <c r="BA31">
        <v>4.2090659659159977</v>
      </c>
      <c r="BB31">
        <f t="shared" si="0"/>
        <v>96.486292070352121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2.1185524107051292</v>
      </c>
      <c r="M32">
        <v>2.3585378269008905</v>
      </c>
      <c r="N32">
        <v>2.4944736336529236</v>
      </c>
      <c r="O32">
        <v>2.7757190041868025</v>
      </c>
      <c r="P32">
        <v>0</v>
      </c>
      <c r="Q32">
        <v>0</v>
      </c>
      <c r="R32">
        <v>0</v>
      </c>
      <c r="S32">
        <v>0</v>
      </c>
      <c r="T32">
        <v>0.55982467125860991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0.740293901064496</v>
      </c>
      <c r="AC32">
        <v>0.4615728668336464</v>
      </c>
      <c r="AD32">
        <v>0.41866299311208521</v>
      </c>
      <c r="AE32">
        <v>1.1672002905447714</v>
      </c>
      <c r="AF32">
        <v>0.6432008808182007</v>
      </c>
      <c r="AG32">
        <v>1.2321326778334376</v>
      </c>
      <c r="AH32">
        <v>2.4968696665623038</v>
      </c>
      <c r="AI32">
        <v>0.39425751721978713</v>
      </c>
      <c r="AJ32">
        <v>0</v>
      </c>
      <c r="AK32">
        <v>1.2693401543519098</v>
      </c>
      <c r="AL32">
        <v>0</v>
      </c>
      <c r="AM32">
        <v>0.37176677436860778</v>
      </c>
      <c r="AN32">
        <v>1.1683736171989145E-2</v>
      </c>
      <c r="AO32">
        <v>0</v>
      </c>
      <c r="AP32">
        <v>0</v>
      </c>
      <c r="AQ32">
        <v>2.0077775875600086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79.510571905656434</v>
      </c>
      <c r="BA32">
        <v>4.2231559292499261</v>
      </c>
      <c r="BB32">
        <f t="shared" si="0"/>
        <v>96.80928256955211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2.1185524107051292</v>
      </c>
      <c r="M33">
        <v>2.3585378269008905</v>
      </c>
      <c r="N33">
        <v>2.4944736336529236</v>
      </c>
      <c r="O33">
        <v>2.7757190041868025</v>
      </c>
      <c r="P33">
        <v>0</v>
      </c>
      <c r="Q33">
        <v>0</v>
      </c>
      <c r="R33">
        <v>0</v>
      </c>
      <c r="S33">
        <v>0</v>
      </c>
      <c r="T33">
        <v>0.55982467125860991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0.740293901064496</v>
      </c>
      <c r="AC33">
        <v>0.4615728668336464</v>
      </c>
      <c r="AD33">
        <v>0.54608216593613024</v>
      </c>
      <c r="AE33">
        <v>1.1672002905447714</v>
      </c>
      <c r="AF33">
        <v>0.6432008808182007</v>
      </c>
      <c r="AG33">
        <v>1.2321326778334376</v>
      </c>
      <c r="AH33">
        <v>2.4968696665623038</v>
      </c>
      <c r="AI33">
        <v>0.39425751721978713</v>
      </c>
      <c r="AJ33">
        <v>0</v>
      </c>
      <c r="AK33">
        <v>1.2693401543519098</v>
      </c>
      <c r="AL33">
        <v>0</v>
      </c>
      <c r="AM33">
        <v>0.37176677436860778</v>
      </c>
      <c r="AN33">
        <v>1.1683736171989145E-2</v>
      </c>
      <c r="AO33">
        <v>0</v>
      </c>
      <c r="AP33">
        <v>0</v>
      </c>
      <c r="AQ33">
        <v>2.0077775875600086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79.686916092673755</v>
      </c>
      <c r="BA33">
        <v>4.2358532376912841</v>
      </c>
      <c r="BB33">
        <f t="shared" si="0"/>
        <v>97.100348620952104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2.1185524107051292</v>
      </c>
      <c r="M34">
        <v>2.3585378269008905</v>
      </c>
      <c r="N34">
        <v>2.4944736336529236</v>
      </c>
      <c r="O34">
        <v>2.7757190041868025</v>
      </c>
      <c r="P34">
        <v>0</v>
      </c>
      <c r="Q34">
        <v>0</v>
      </c>
      <c r="R34">
        <v>0</v>
      </c>
      <c r="S34">
        <v>0</v>
      </c>
      <c r="T34">
        <v>0.55982467125860991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0.740293901064496</v>
      </c>
      <c r="AC34">
        <v>0.4615728668336464</v>
      </c>
      <c r="AD34">
        <v>0.6279945128365686</v>
      </c>
      <c r="AE34">
        <v>1.1672002905447714</v>
      </c>
      <c r="AF34">
        <v>0.6432008808182007</v>
      </c>
      <c r="AG34">
        <v>1.2321326778334376</v>
      </c>
      <c r="AH34">
        <v>2.4968696665623038</v>
      </c>
      <c r="AI34">
        <v>0.39425751721978713</v>
      </c>
      <c r="AJ34">
        <v>0</v>
      </c>
      <c r="AK34">
        <v>1.2693401543519098</v>
      </c>
      <c r="AL34">
        <v>0</v>
      </c>
      <c r="AM34">
        <v>0.37176677436860778</v>
      </c>
      <c r="AN34">
        <v>1.1683736171989145E-2</v>
      </c>
      <c r="AO34">
        <v>0</v>
      </c>
      <c r="AP34">
        <v>0</v>
      </c>
      <c r="AQ34">
        <v>2.0077775875600086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79.27124608641202</v>
      </c>
      <c r="BA34">
        <v>4.2219021675299917</v>
      </c>
      <c r="BB34">
        <f t="shared" si="0"/>
        <v>96.78054203175212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2.1185524107051292</v>
      </c>
      <c r="M35">
        <v>2.3585378269008905</v>
      </c>
      <c r="N35">
        <v>2.4944736336529236</v>
      </c>
      <c r="O35">
        <v>2.7757190041868025</v>
      </c>
      <c r="P35">
        <v>0</v>
      </c>
      <c r="Q35">
        <v>0</v>
      </c>
      <c r="R35">
        <v>0</v>
      </c>
      <c r="S35">
        <v>0</v>
      </c>
      <c r="T35">
        <v>0.55982467125860991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0.740293901064496</v>
      </c>
      <c r="AC35">
        <v>0.4615728668336464</v>
      </c>
      <c r="AD35">
        <v>0.6279945128365686</v>
      </c>
      <c r="AE35">
        <v>1.1672002905447714</v>
      </c>
      <c r="AF35">
        <v>0.6432008808182007</v>
      </c>
      <c r="AG35">
        <v>1.2321326778334376</v>
      </c>
      <c r="AH35">
        <v>2.4968696665623038</v>
      </c>
      <c r="AI35">
        <v>0.39425751721978713</v>
      </c>
      <c r="AJ35">
        <v>0</v>
      </c>
      <c r="AK35">
        <v>1.2693401543519098</v>
      </c>
      <c r="AL35">
        <v>0</v>
      </c>
      <c r="AM35">
        <v>0.24721863556668752</v>
      </c>
      <c r="AN35">
        <v>1.1683736171989145E-2</v>
      </c>
      <c r="AO35">
        <v>0</v>
      </c>
      <c r="AP35">
        <v>0</v>
      </c>
      <c r="AQ35">
        <v>2.0077775875600086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78.763206011271123</v>
      </c>
      <c r="BA35">
        <v>4.1954599801871808</v>
      </c>
      <c r="BB35">
        <f t="shared" si="0"/>
        <v>96.174396005152104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2.1185524107051292</v>
      </c>
      <c r="M36">
        <v>2.3585378269008905</v>
      </c>
      <c r="N36">
        <v>2.4944736336529236</v>
      </c>
      <c r="O36">
        <v>2.7757190041868025</v>
      </c>
      <c r="P36">
        <v>0</v>
      </c>
      <c r="Q36">
        <v>0</v>
      </c>
      <c r="R36">
        <v>0</v>
      </c>
      <c r="S36">
        <v>0</v>
      </c>
      <c r="T36">
        <v>0.55982467125860991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0.740293901064496</v>
      </c>
      <c r="AC36">
        <v>0.46111783552494257</v>
      </c>
      <c r="AD36">
        <v>0.6279945128365686</v>
      </c>
      <c r="AE36">
        <v>1.1672002905447714</v>
      </c>
      <c r="AF36">
        <v>0.6432008808182007</v>
      </c>
      <c r="AG36">
        <v>1.2321326778334376</v>
      </c>
      <c r="AH36">
        <v>2.4968696665623038</v>
      </c>
      <c r="AI36">
        <v>0.39425751721978713</v>
      </c>
      <c r="AJ36">
        <v>0</v>
      </c>
      <c r="AK36">
        <v>1.2693401543519098</v>
      </c>
      <c r="AL36">
        <v>0</v>
      </c>
      <c r="AM36">
        <v>0.12392226601962013</v>
      </c>
      <c r="AN36">
        <v>1.1683736171989145E-2</v>
      </c>
      <c r="AO36">
        <v>0</v>
      </c>
      <c r="AP36">
        <v>0</v>
      </c>
      <c r="AQ36">
        <v>2.0077775875600086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78.360131496556036</v>
      </c>
      <c r="BA36">
        <v>4.173438656916316</v>
      </c>
      <c r="BB36">
        <f t="shared" si="0"/>
        <v>95.6695914128521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2.1185524107051292</v>
      </c>
      <c r="M37">
        <v>2.3585378269008905</v>
      </c>
      <c r="N37">
        <v>2.4944736336529236</v>
      </c>
      <c r="O37">
        <v>2.7757190041868025</v>
      </c>
      <c r="P37">
        <v>0</v>
      </c>
      <c r="Q37">
        <v>0</v>
      </c>
      <c r="R37">
        <v>0</v>
      </c>
      <c r="S37">
        <v>0</v>
      </c>
      <c r="T37">
        <v>0.55982467125860991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0.7118210738885411</v>
      </c>
      <c r="AC37">
        <v>0.46111783552494257</v>
      </c>
      <c r="AD37">
        <v>0.6279945128365686</v>
      </c>
      <c r="AE37">
        <v>0.77546785597996237</v>
      </c>
      <c r="AF37">
        <v>0.57314930254644125</v>
      </c>
      <c r="AG37">
        <v>1.2321326778334376</v>
      </c>
      <c r="AH37">
        <v>1.9974957332498431</v>
      </c>
      <c r="AI37">
        <v>9.098249843456481E-2</v>
      </c>
      <c r="AJ37">
        <v>0</v>
      </c>
      <c r="AK37">
        <v>1.2693401543519098</v>
      </c>
      <c r="AL37">
        <v>0</v>
      </c>
      <c r="AM37">
        <v>0</v>
      </c>
      <c r="AN37">
        <v>1.1683736171989145E-2</v>
      </c>
      <c r="AO37">
        <v>0</v>
      </c>
      <c r="AP37">
        <v>0</v>
      </c>
      <c r="AQ37">
        <v>2.0077775875600086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76.686839908161105</v>
      </c>
      <c r="BA37">
        <v>4.044271655691583</v>
      </c>
      <c r="BB37">
        <f t="shared" si="0"/>
        <v>92.708638767552074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2.1185524107051292</v>
      </c>
      <c r="M38">
        <v>2.3585378269008905</v>
      </c>
      <c r="N38">
        <v>2.4944736336529236</v>
      </c>
      <c r="O38">
        <v>2.7757190041868025</v>
      </c>
      <c r="P38">
        <v>0</v>
      </c>
      <c r="Q38">
        <v>0</v>
      </c>
      <c r="R38">
        <v>0</v>
      </c>
      <c r="S38">
        <v>0</v>
      </c>
      <c r="T38">
        <v>0.55982467125860991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0.33717840638697555</v>
      </c>
      <c r="AC38">
        <v>0.23055891776247128</v>
      </c>
      <c r="AD38">
        <v>0.6279945128365686</v>
      </c>
      <c r="AE38">
        <v>0.77546785597996237</v>
      </c>
      <c r="AF38">
        <v>0.38209952776038397</v>
      </c>
      <c r="AG38">
        <v>1.2321326778334376</v>
      </c>
      <c r="AH38">
        <v>1.4556649160926738</v>
      </c>
      <c r="AI38">
        <v>0</v>
      </c>
      <c r="AJ38">
        <v>0</v>
      </c>
      <c r="AK38">
        <v>1.2693401543519098</v>
      </c>
      <c r="AL38">
        <v>0</v>
      </c>
      <c r="AM38">
        <v>0</v>
      </c>
      <c r="AN38">
        <v>1.1683736171989145E-2</v>
      </c>
      <c r="AO38">
        <v>0</v>
      </c>
      <c r="AP38">
        <v>0</v>
      </c>
      <c r="AQ38">
        <v>2.0077775875600086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76.56871112502607</v>
      </c>
      <c r="BA38">
        <v>3.9795989691147069</v>
      </c>
      <c r="BB38">
        <f t="shared" si="0"/>
        <v>91.226117995352098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2.1916375458273039</v>
      </c>
      <c r="L39">
        <v>2.1185468325708001</v>
      </c>
      <c r="M39">
        <v>2.3585378269008905</v>
      </c>
      <c r="N39">
        <v>2.4944736336529236</v>
      </c>
      <c r="O39">
        <v>2.7757190041868025</v>
      </c>
      <c r="P39">
        <v>0</v>
      </c>
      <c r="Q39">
        <v>0</v>
      </c>
      <c r="R39">
        <v>0</v>
      </c>
      <c r="S39">
        <v>0</v>
      </c>
      <c r="T39">
        <v>0.55982467125860991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0.33717840638697555</v>
      </c>
      <c r="AC39">
        <v>0.23055891776247128</v>
      </c>
      <c r="AD39">
        <v>0.41866299311208521</v>
      </c>
      <c r="AE39">
        <v>0.38773391609267366</v>
      </c>
      <c r="AF39">
        <v>0.38209952776038397</v>
      </c>
      <c r="AG39">
        <v>1.2321326778334376</v>
      </c>
      <c r="AH39">
        <v>0.90979057795867235</v>
      </c>
      <c r="AI39">
        <v>0</v>
      </c>
      <c r="AJ39">
        <v>0</v>
      </c>
      <c r="AK39">
        <v>1.2693401543519098</v>
      </c>
      <c r="AL39">
        <v>0</v>
      </c>
      <c r="AM39">
        <v>0</v>
      </c>
      <c r="AN39">
        <v>1.1683736171989145E-2</v>
      </c>
      <c r="AO39">
        <v>0</v>
      </c>
      <c r="AP39">
        <v>0</v>
      </c>
      <c r="AQ39">
        <v>2.0077775875600086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76.400521811730314</v>
      </c>
      <c r="BA39">
        <v>4.0164039885227423</v>
      </c>
      <c r="BB39">
        <f t="shared" si="0"/>
        <v>92.069815832595509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2.1185468325708001</v>
      </c>
      <c r="M40">
        <v>2.3585378269008905</v>
      </c>
      <c r="N40">
        <v>2.4944736336529236</v>
      </c>
      <c r="O40">
        <v>2.7757190041868025</v>
      </c>
      <c r="P40">
        <v>0</v>
      </c>
      <c r="Q40">
        <v>0</v>
      </c>
      <c r="R40">
        <v>0</v>
      </c>
      <c r="S40">
        <v>0</v>
      </c>
      <c r="T40">
        <v>0.55982467125860991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0.20981689855979963</v>
      </c>
      <c r="AE40">
        <v>0.38773391609267366</v>
      </c>
      <c r="AF40">
        <v>0.38209952776038397</v>
      </c>
      <c r="AG40">
        <v>1.2321326778334376</v>
      </c>
      <c r="AH40">
        <v>0.49937393331246077</v>
      </c>
      <c r="AI40">
        <v>0</v>
      </c>
      <c r="AJ40">
        <v>0</v>
      </c>
      <c r="AK40">
        <v>1.2693401543519098</v>
      </c>
      <c r="AL40">
        <v>0</v>
      </c>
      <c r="AM40">
        <v>0</v>
      </c>
      <c r="AN40">
        <v>1.1683736171989145E-2</v>
      </c>
      <c r="AO40">
        <v>0</v>
      </c>
      <c r="AP40">
        <v>0</v>
      </c>
      <c r="AQ40">
        <v>2.0077775875600086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76.188790440409079</v>
      </c>
      <c r="BA40">
        <v>3.8663265651379861</v>
      </c>
      <c r="BB40">
        <f t="shared" si="0"/>
        <v>88.629524275483789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2.1185468325708001</v>
      </c>
      <c r="M41">
        <v>2.3585378269008905</v>
      </c>
      <c r="N41">
        <v>2.4944736336529236</v>
      </c>
      <c r="O41">
        <v>2.7757190041868025</v>
      </c>
      <c r="P41">
        <v>0</v>
      </c>
      <c r="Q41">
        <v>0</v>
      </c>
      <c r="R41">
        <v>0</v>
      </c>
      <c r="S41">
        <v>0</v>
      </c>
      <c r="T41">
        <v>0.55982467125860991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0.20981689855979963</v>
      </c>
      <c r="AE41">
        <v>0.17569194113963679</v>
      </c>
      <c r="AF41">
        <v>0.19104977478605717</v>
      </c>
      <c r="AG41">
        <v>1.2321326778334376</v>
      </c>
      <c r="AH41">
        <v>0.46500406981840953</v>
      </c>
      <c r="AI41">
        <v>0</v>
      </c>
      <c r="AJ41">
        <v>0</v>
      </c>
      <c r="AK41">
        <v>1.2693401543519098</v>
      </c>
      <c r="AL41">
        <v>0</v>
      </c>
      <c r="AM41">
        <v>0</v>
      </c>
      <c r="AN41">
        <v>1.1683736171989145E-2</v>
      </c>
      <c r="AO41">
        <v>0</v>
      </c>
      <c r="AP41">
        <v>0</v>
      </c>
      <c r="AQ41">
        <v>2.0077775875600086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76.160557294927955</v>
      </c>
      <c r="BA41">
        <v>3.8468605251354564</v>
      </c>
      <c r="BB41">
        <f t="shared" si="0"/>
        <v>88.183295578583781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2.1185468325708001</v>
      </c>
      <c r="M42">
        <v>2.3585378269008905</v>
      </c>
      <c r="N42">
        <v>2.4944736336529236</v>
      </c>
      <c r="O42">
        <v>2.7757190041868025</v>
      </c>
      <c r="P42">
        <v>0</v>
      </c>
      <c r="Q42">
        <v>0</v>
      </c>
      <c r="R42">
        <v>0</v>
      </c>
      <c r="S42">
        <v>0</v>
      </c>
      <c r="T42">
        <v>0.55982467125860991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0.20933149655604261</v>
      </c>
      <c r="AE42">
        <v>0</v>
      </c>
      <c r="AF42">
        <v>0.19104977478605717</v>
      </c>
      <c r="AG42">
        <v>1.2321326778334376</v>
      </c>
      <c r="AH42">
        <v>0.40435136318096421</v>
      </c>
      <c r="AI42">
        <v>0</v>
      </c>
      <c r="AJ42">
        <v>0</v>
      </c>
      <c r="AK42">
        <v>1.2693401543519098</v>
      </c>
      <c r="AL42">
        <v>0</v>
      </c>
      <c r="AM42">
        <v>0</v>
      </c>
      <c r="AN42">
        <v>1.1683736171989145E-2</v>
      </c>
      <c r="AO42">
        <v>0</v>
      </c>
      <c r="AP42">
        <v>0</v>
      </c>
      <c r="AQ42">
        <v>2.0077775875600086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76.159036735545797</v>
      </c>
      <c r="BA42">
        <v>3.8368974696724472</v>
      </c>
      <c r="BB42">
        <f t="shared" si="0"/>
        <v>87.954908024883778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2.1185468325708001</v>
      </c>
      <c r="M43">
        <v>2.3585378269008905</v>
      </c>
      <c r="N43">
        <v>2.4944736336529236</v>
      </c>
      <c r="O43">
        <v>2.7757190041868025</v>
      </c>
      <c r="P43">
        <v>0</v>
      </c>
      <c r="Q43">
        <v>0</v>
      </c>
      <c r="R43">
        <v>0</v>
      </c>
      <c r="S43">
        <v>0</v>
      </c>
      <c r="T43">
        <v>0.55982467125860991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0.19104977478605717</v>
      </c>
      <c r="AG43">
        <v>1.2321326778334376</v>
      </c>
      <c r="AH43">
        <v>0</v>
      </c>
      <c r="AI43">
        <v>0</v>
      </c>
      <c r="AJ43">
        <v>0</v>
      </c>
      <c r="AK43">
        <v>1.2693401543519098</v>
      </c>
      <c r="AL43">
        <v>0</v>
      </c>
      <c r="AM43">
        <v>0</v>
      </c>
      <c r="AN43">
        <v>1.1683736171989145E-2</v>
      </c>
      <c r="AO43">
        <v>0</v>
      </c>
      <c r="AP43">
        <v>0</v>
      </c>
      <c r="AQ43">
        <v>1.8289472010018786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76.054466708411582</v>
      </c>
      <c r="BA43">
        <v>3.7993993888430984</v>
      </c>
      <c r="BB43">
        <f t="shared" si="0"/>
        <v>87.095322832283784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2.1185468325708001</v>
      </c>
      <c r="M44">
        <v>2.3585378269008905</v>
      </c>
      <c r="N44">
        <v>2.4944736336529236</v>
      </c>
      <c r="O44">
        <v>2.7757190041868025</v>
      </c>
      <c r="P44">
        <v>0</v>
      </c>
      <c r="Q44">
        <v>0</v>
      </c>
      <c r="R44">
        <v>0</v>
      </c>
      <c r="S44">
        <v>0</v>
      </c>
      <c r="T44">
        <v>0.55982467125860991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0.19104977478605717</v>
      </c>
      <c r="AG44">
        <v>1.2321326778334376</v>
      </c>
      <c r="AH44">
        <v>0</v>
      </c>
      <c r="AI44">
        <v>0</v>
      </c>
      <c r="AJ44">
        <v>0</v>
      </c>
      <c r="AK44">
        <v>1.2693401543519098</v>
      </c>
      <c r="AL44">
        <v>0</v>
      </c>
      <c r="AM44">
        <v>0</v>
      </c>
      <c r="AN44">
        <v>1.1683736171989145E-2</v>
      </c>
      <c r="AO44">
        <v>0</v>
      </c>
      <c r="AP44">
        <v>0</v>
      </c>
      <c r="AQ44">
        <v>1.5058331826341056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76.221446462116447</v>
      </c>
      <c r="BA44">
        <v>3.7928729765801945</v>
      </c>
      <c r="BB44">
        <f t="shared" si="0"/>
        <v>86.945714979883775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2.1185536669376717</v>
      </c>
      <c r="M45">
        <v>2.3585378269008905</v>
      </c>
      <c r="N45">
        <v>2.4944736336529236</v>
      </c>
      <c r="O45">
        <v>2.7757190041868025</v>
      </c>
      <c r="P45">
        <v>0</v>
      </c>
      <c r="Q45">
        <v>0</v>
      </c>
      <c r="R45">
        <v>0</v>
      </c>
      <c r="S45">
        <v>0</v>
      </c>
      <c r="T45">
        <v>0.55982467125860991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0.19104977478605717</v>
      </c>
      <c r="AG45">
        <v>1.2321326778334376</v>
      </c>
      <c r="AH45">
        <v>0</v>
      </c>
      <c r="AI45">
        <v>0</v>
      </c>
      <c r="AJ45">
        <v>0</v>
      </c>
      <c r="AK45">
        <v>1.2693401543519098</v>
      </c>
      <c r="AL45">
        <v>0</v>
      </c>
      <c r="AM45">
        <v>0</v>
      </c>
      <c r="AN45">
        <v>1.1683736171989145E-2</v>
      </c>
      <c r="AO45">
        <v>0</v>
      </c>
      <c r="AP45">
        <v>0</v>
      </c>
      <c r="AQ45">
        <v>1.0038888098518053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76.315372573575431</v>
      </c>
      <c r="BA45">
        <v>3.77581809893341</v>
      </c>
      <c r="BB45">
        <f t="shared" si="0"/>
        <v>86.554758430574111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2.1185524107051292</v>
      </c>
      <c r="M46">
        <v>2.3585378269008905</v>
      </c>
      <c r="N46">
        <v>2.4944736336529236</v>
      </c>
      <c r="O46">
        <v>2.7757190041868025</v>
      </c>
      <c r="P46">
        <v>0</v>
      </c>
      <c r="Q46">
        <v>0</v>
      </c>
      <c r="R46">
        <v>0</v>
      </c>
      <c r="S46">
        <v>0</v>
      </c>
      <c r="T46">
        <v>0.55982467125860991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0.19104977478605717</v>
      </c>
      <c r="AG46">
        <v>1.2321326778334376</v>
      </c>
      <c r="AH46">
        <v>0</v>
      </c>
      <c r="AI46">
        <v>0</v>
      </c>
      <c r="AJ46">
        <v>0</v>
      </c>
      <c r="AK46">
        <v>1.2693401543519098</v>
      </c>
      <c r="AL46">
        <v>0</v>
      </c>
      <c r="AM46">
        <v>0</v>
      </c>
      <c r="AN46">
        <v>1.1683736171989145E-2</v>
      </c>
      <c r="AO46">
        <v>0</v>
      </c>
      <c r="AP46">
        <v>0</v>
      </c>
      <c r="AQ46">
        <v>1.0038888098518053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76.284063869755769</v>
      </c>
      <c r="BA46">
        <v>3.7745093426032295</v>
      </c>
      <c r="BB46">
        <f t="shared" si="0"/>
        <v>86.524757226852103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2.1185524107051292</v>
      </c>
      <c r="M47">
        <v>2.3585378269008905</v>
      </c>
      <c r="N47">
        <v>2.4944736336529236</v>
      </c>
      <c r="O47">
        <v>2.7757190041868025</v>
      </c>
      <c r="P47">
        <v>0</v>
      </c>
      <c r="Q47">
        <v>0</v>
      </c>
      <c r="R47">
        <v>0</v>
      </c>
      <c r="S47">
        <v>0</v>
      </c>
      <c r="T47">
        <v>0.55982467125860991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0.19104977478605717</v>
      </c>
      <c r="AG47">
        <v>1.2321326778334376</v>
      </c>
      <c r="AH47">
        <v>0</v>
      </c>
      <c r="AI47">
        <v>0</v>
      </c>
      <c r="AJ47">
        <v>0</v>
      </c>
      <c r="AK47">
        <v>1.2693401543519098</v>
      </c>
      <c r="AL47">
        <v>0</v>
      </c>
      <c r="AM47">
        <v>0</v>
      </c>
      <c r="AN47">
        <v>1.1683736171989145E-2</v>
      </c>
      <c r="AO47">
        <v>0</v>
      </c>
      <c r="AP47">
        <v>0</v>
      </c>
      <c r="AQ47">
        <v>0.50194440492590264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76.409298685034415</v>
      </c>
      <c r="BA47">
        <v>3.7587628817559677</v>
      </c>
      <c r="BB47">
        <f t="shared" si="0"/>
        <v>86.163794098052094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2.1185524107051292</v>
      </c>
      <c r="M48">
        <v>2.3585378269008905</v>
      </c>
      <c r="N48">
        <v>2.4944736336529236</v>
      </c>
      <c r="O48">
        <v>2.7757190041868025</v>
      </c>
      <c r="P48">
        <v>0</v>
      </c>
      <c r="Q48">
        <v>0</v>
      </c>
      <c r="R48">
        <v>0</v>
      </c>
      <c r="S48">
        <v>0</v>
      </c>
      <c r="T48">
        <v>0.55982467125860991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0.19104977478605717</v>
      </c>
      <c r="AG48">
        <v>1.2321326778334376</v>
      </c>
      <c r="AH48">
        <v>0</v>
      </c>
      <c r="AI48">
        <v>0</v>
      </c>
      <c r="AJ48">
        <v>0</v>
      </c>
      <c r="AK48">
        <v>1.2693401543519098</v>
      </c>
      <c r="AL48">
        <v>0</v>
      </c>
      <c r="AM48">
        <v>0</v>
      </c>
      <c r="AN48">
        <v>1.1683736171989145E-2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76.53453350031306</v>
      </c>
      <c r="BA48">
        <v>3.7430164209087198</v>
      </c>
      <c r="BB48">
        <f t="shared" si="0"/>
        <v>85.802830969252099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2.1185524107051292</v>
      </c>
      <c r="M49">
        <v>2.3585378269008905</v>
      </c>
      <c r="N49">
        <v>2.4944736336529236</v>
      </c>
      <c r="O49">
        <v>2.7757190041868025</v>
      </c>
      <c r="P49">
        <v>0</v>
      </c>
      <c r="Q49">
        <v>0</v>
      </c>
      <c r="R49">
        <v>0</v>
      </c>
      <c r="S49">
        <v>0</v>
      </c>
      <c r="T49">
        <v>0.55982467125860991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0.19104977478605717</v>
      </c>
      <c r="AG49">
        <v>1.2321326778334376</v>
      </c>
      <c r="AH49">
        <v>0</v>
      </c>
      <c r="AI49">
        <v>0</v>
      </c>
      <c r="AJ49">
        <v>0</v>
      </c>
      <c r="AK49">
        <v>1.2693401543519098</v>
      </c>
      <c r="AL49">
        <v>0</v>
      </c>
      <c r="AM49">
        <v>0</v>
      </c>
      <c r="AN49">
        <v>1.1683736171989145E-2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76.649332080985147</v>
      </c>
      <c r="BA49">
        <v>3.7478150015808072</v>
      </c>
      <c r="BB49">
        <f t="shared" si="0"/>
        <v>85.912830969252099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2.1185524107051292</v>
      </c>
      <c r="M50">
        <v>2.3585378269008905</v>
      </c>
      <c r="N50">
        <v>2.4944736336529236</v>
      </c>
      <c r="O50">
        <v>2.7757190041868025</v>
      </c>
      <c r="P50">
        <v>0</v>
      </c>
      <c r="Q50">
        <v>0</v>
      </c>
      <c r="R50">
        <v>0</v>
      </c>
      <c r="S50">
        <v>0</v>
      </c>
      <c r="T50">
        <v>0.55982467125860991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0.19104977478605717</v>
      </c>
      <c r="AG50">
        <v>1.2321326778334376</v>
      </c>
      <c r="AH50">
        <v>0</v>
      </c>
      <c r="AI50">
        <v>0</v>
      </c>
      <c r="AJ50">
        <v>0</v>
      </c>
      <c r="AK50">
        <v>1.2693401543519098</v>
      </c>
      <c r="AL50">
        <v>0</v>
      </c>
      <c r="AM50">
        <v>0</v>
      </c>
      <c r="AN50">
        <v>1.1683736171989145E-2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76.680640784804808</v>
      </c>
      <c r="BA50">
        <v>3.7491237054004674</v>
      </c>
      <c r="BB50">
        <f t="shared" si="0"/>
        <v>85.9428309692521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2.1185524107051292</v>
      </c>
      <c r="M51">
        <v>2.3585378269008905</v>
      </c>
      <c r="N51">
        <v>2.4944736336529236</v>
      </c>
      <c r="O51">
        <v>2.7757190041868025</v>
      </c>
      <c r="P51">
        <v>0</v>
      </c>
      <c r="Q51">
        <v>0</v>
      </c>
      <c r="R51">
        <v>0</v>
      </c>
      <c r="S51">
        <v>0</v>
      </c>
      <c r="T51">
        <v>0.55982467125860991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0.19104977478605717</v>
      </c>
      <c r="AG51">
        <v>1.2321326778334376</v>
      </c>
      <c r="AH51">
        <v>0</v>
      </c>
      <c r="AI51">
        <v>0</v>
      </c>
      <c r="AJ51">
        <v>0</v>
      </c>
      <c r="AK51">
        <v>1.2693401543519098</v>
      </c>
      <c r="AL51">
        <v>0</v>
      </c>
      <c r="AM51">
        <v>0</v>
      </c>
      <c r="AN51">
        <v>1.1683736171989145E-2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76.708272803172591</v>
      </c>
      <c r="BA51">
        <v>3.75027872376825</v>
      </c>
      <c r="BB51">
        <f t="shared" si="0"/>
        <v>85.9693079692521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2.1185524107051292</v>
      </c>
      <c r="M52">
        <v>2.3585378269008905</v>
      </c>
      <c r="N52">
        <v>2.4944736336529236</v>
      </c>
      <c r="O52">
        <v>2.7757190041868025</v>
      </c>
      <c r="P52">
        <v>0</v>
      </c>
      <c r="Q52">
        <v>0</v>
      </c>
      <c r="R52">
        <v>0</v>
      </c>
      <c r="S52">
        <v>0</v>
      </c>
      <c r="T52">
        <v>0.55982467125860991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0.19104977478605717</v>
      </c>
      <c r="AG52">
        <v>1.2321326778334376</v>
      </c>
      <c r="AH52">
        <v>0</v>
      </c>
      <c r="AI52">
        <v>0</v>
      </c>
      <c r="AJ52">
        <v>0</v>
      </c>
      <c r="AK52">
        <v>1.2693401543519098</v>
      </c>
      <c r="AL52">
        <v>0</v>
      </c>
      <c r="AM52">
        <v>0</v>
      </c>
      <c r="AN52">
        <v>1.1683736171989145E-2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76.739175537466053</v>
      </c>
      <c r="BA52">
        <v>3.75157045806171</v>
      </c>
      <c r="BB52">
        <f t="shared" si="0"/>
        <v>85.998918969252102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2.1185524107051292</v>
      </c>
      <c r="M53">
        <v>2.3585378269008905</v>
      </c>
      <c r="N53">
        <v>2.4944736336529236</v>
      </c>
      <c r="O53">
        <v>2.7757190041868025</v>
      </c>
      <c r="P53">
        <v>0</v>
      </c>
      <c r="Q53">
        <v>0</v>
      </c>
      <c r="R53">
        <v>0</v>
      </c>
      <c r="S53">
        <v>0</v>
      </c>
      <c r="T53">
        <v>0.55982467125860991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0.19104977478605717</v>
      </c>
      <c r="AG53">
        <v>1.2321326778334376</v>
      </c>
      <c r="AH53">
        <v>0</v>
      </c>
      <c r="AI53">
        <v>0</v>
      </c>
      <c r="AJ53">
        <v>0</v>
      </c>
      <c r="AK53">
        <v>1.2693401543519098</v>
      </c>
      <c r="AL53">
        <v>0</v>
      </c>
      <c r="AM53">
        <v>0</v>
      </c>
      <c r="AN53">
        <v>1.1683736171989145E-2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76.825006261740739</v>
      </c>
      <c r="BA53">
        <v>3.7551581823363906</v>
      </c>
      <c r="BB53">
        <f t="shared" si="0"/>
        <v>86.081161969252108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2.1185524107051292</v>
      </c>
      <c r="M54">
        <v>2.3585378269008905</v>
      </c>
      <c r="N54">
        <v>2.4944736336529236</v>
      </c>
      <c r="O54">
        <v>2.7757190041868025</v>
      </c>
      <c r="P54">
        <v>0</v>
      </c>
      <c r="Q54">
        <v>0</v>
      </c>
      <c r="R54">
        <v>0</v>
      </c>
      <c r="S54">
        <v>0</v>
      </c>
      <c r="T54">
        <v>0.55982467125860991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0.19104977478605717</v>
      </c>
      <c r="AG54">
        <v>1.2321326778334376</v>
      </c>
      <c r="AH54">
        <v>0</v>
      </c>
      <c r="AI54">
        <v>0</v>
      </c>
      <c r="AJ54">
        <v>0</v>
      </c>
      <c r="AK54">
        <v>1.2693401543519098</v>
      </c>
      <c r="AL54">
        <v>0</v>
      </c>
      <c r="AM54">
        <v>0</v>
      </c>
      <c r="AN54">
        <v>1.1683736171989145E-2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76.803853057816724</v>
      </c>
      <c r="BA54">
        <v>3.7542739784123742</v>
      </c>
      <c r="BB54">
        <f t="shared" si="0"/>
        <v>86.060892969252109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2.1185524107051292</v>
      </c>
      <c r="M55">
        <v>2.3585378269008905</v>
      </c>
      <c r="N55">
        <v>2.4944736336529236</v>
      </c>
      <c r="O55">
        <v>2.7757190041868025</v>
      </c>
      <c r="P55">
        <v>0</v>
      </c>
      <c r="Q55">
        <v>0</v>
      </c>
      <c r="R55">
        <v>0</v>
      </c>
      <c r="S55">
        <v>0</v>
      </c>
      <c r="T55">
        <v>0.55982467125860991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0.19104977478605717</v>
      </c>
      <c r="AG55">
        <v>1.2321326778334376</v>
      </c>
      <c r="AH55">
        <v>0</v>
      </c>
      <c r="AI55">
        <v>0</v>
      </c>
      <c r="AJ55">
        <v>0</v>
      </c>
      <c r="AK55">
        <v>1.2693401543519098</v>
      </c>
      <c r="AL55">
        <v>0</v>
      </c>
      <c r="AM55">
        <v>0</v>
      </c>
      <c r="AN55">
        <v>1.1683736171989145E-2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76.897469213107897</v>
      </c>
      <c r="BA55">
        <v>3.7581871337035468</v>
      </c>
      <c r="BB55">
        <f t="shared" si="0"/>
        <v>86.150595969252109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2.1185524107051292</v>
      </c>
      <c r="M56">
        <v>2.3585378269008905</v>
      </c>
      <c r="N56">
        <v>2.4944736336529236</v>
      </c>
      <c r="O56">
        <v>2.7757190041868025</v>
      </c>
      <c r="P56">
        <v>0</v>
      </c>
      <c r="Q56">
        <v>0</v>
      </c>
      <c r="R56">
        <v>0</v>
      </c>
      <c r="S56">
        <v>0</v>
      </c>
      <c r="T56">
        <v>0.55982467125860991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0.19104977478605717</v>
      </c>
      <c r="AG56">
        <v>1.2321326778334376</v>
      </c>
      <c r="AH56">
        <v>0</v>
      </c>
      <c r="AI56">
        <v>0</v>
      </c>
      <c r="AJ56">
        <v>0</v>
      </c>
      <c r="AK56">
        <v>1.2693401543519098</v>
      </c>
      <c r="AL56">
        <v>0</v>
      </c>
      <c r="AM56">
        <v>0</v>
      </c>
      <c r="AN56">
        <v>1.1683736171989145E-2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76.931053016071772</v>
      </c>
      <c r="BA56">
        <v>3.7595909366674252</v>
      </c>
      <c r="BB56">
        <f t="shared" si="0"/>
        <v>86.182775969252106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2.1185524107051292</v>
      </c>
      <c r="M57">
        <v>2.3585378269008905</v>
      </c>
      <c r="N57">
        <v>2.4944736336529236</v>
      </c>
      <c r="O57">
        <v>2.7757190041868025</v>
      </c>
      <c r="P57">
        <v>0</v>
      </c>
      <c r="Q57">
        <v>0</v>
      </c>
      <c r="R57">
        <v>0</v>
      </c>
      <c r="S57">
        <v>0</v>
      </c>
      <c r="T57">
        <v>0.55982467125860991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0.19104977478605717</v>
      </c>
      <c r="AG57">
        <v>1.2321326778334376</v>
      </c>
      <c r="AH57">
        <v>0</v>
      </c>
      <c r="AI57">
        <v>0</v>
      </c>
      <c r="AJ57">
        <v>0</v>
      </c>
      <c r="AK57">
        <v>1.2693401543519098</v>
      </c>
      <c r="AL57">
        <v>0</v>
      </c>
      <c r="AM57">
        <v>0</v>
      </c>
      <c r="AN57">
        <v>1.1683736171989145E-2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76.89776977666456</v>
      </c>
      <c r="BA57">
        <v>3.758199697260213</v>
      </c>
      <c r="BB57">
        <f t="shared" si="0"/>
        <v>86.150883969252106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2.1185524107051292</v>
      </c>
      <c r="M58">
        <v>2.3585378269008905</v>
      </c>
      <c r="N58">
        <v>2.4944736336529236</v>
      </c>
      <c r="O58">
        <v>2.7757190041868025</v>
      </c>
      <c r="P58">
        <v>0</v>
      </c>
      <c r="Q58">
        <v>0</v>
      </c>
      <c r="R58">
        <v>0</v>
      </c>
      <c r="S58">
        <v>0</v>
      </c>
      <c r="T58">
        <v>0.55982467125860991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0.19104977478605717</v>
      </c>
      <c r="AG58">
        <v>1.2321326778334376</v>
      </c>
      <c r="AH58">
        <v>0</v>
      </c>
      <c r="AI58">
        <v>0</v>
      </c>
      <c r="AJ58">
        <v>0</v>
      </c>
      <c r="AK58">
        <v>1.2693401543519098</v>
      </c>
      <c r="AL58">
        <v>0</v>
      </c>
      <c r="AM58">
        <v>0</v>
      </c>
      <c r="AN58">
        <v>1.1683736171989145E-2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76.859142141515321</v>
      </c>
      <c r="BA58">
        <v>3.7565850621109749</v>
      </c>
      <c r="BB58">
        <f t="shared" si="0"/>
        <v>86.113870969252105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2.1185524107051292</v>
      </c>
      <c r="M59">
        <v>2.3585378269008905</v>
      </c>
      <c r="N59">
        <v>2.4944736336529236</v>
      </c>
      <c r="O59">
        <v>2.7757190041868025</v>
      </c>
      <c r="P59">
        <v>0</v>
      </c>
      <c r="Q59">
        <v>0</v>
      </c>
      <c r="R59">
        <v>0</v>
      </c>
      <c r="S59">
        <v>0</v>
      </c>
      <c r="T59">
        <v>0.55982467125860991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0.19104977478605717</v>
      </c>
      <c r="AG59">
        <v>1.2321326778334376</v>
      </c>
      <c r="AH59">
        <v>0</v>
      </c>
      <c r="AI59">
        <v>0</v>
      </c>
      <c r="AJ59">
        <v>0</v>
      </c>
      <c r="AK59">
        <v>1.2693401543519098</v>
      </c>
      <c r="AL59">
        <v>0</v>
      </c>
      <c r="AM59">
        <v>0</v>
      </c>
      <c r="AN59">
        <v>1.1683736171989145E-2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76.848705906908762</v>
      </c>
      <c r="BA59">
        <v>3.7561488275044215</v>
      </c>
      <c r="BB59">
        <f t="shared" si="0"/>
        <v>86.1038709692521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2.1185524107051292</v>
      </c>
      <c r="M60">
        <v>2.3585378269008905</v>
      </c>
      <c r="N60">
        <v>2.4944736336529236</v>
      </c>
      <c r="O60">
        <v>2.7757190041868025</v>
      </c>
      <c r="P60">
        <v>0</v>
      </c>
      <c r="Q60">
        <v>0</v>
      </c>
      <c r="R60">
        <v>0</v>
      </c>
      <c r="S60">
        <v>0</v>
      </c>
      <c r="T60">
        <v>0.55982467125860991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0.19104977478605717</v>
      </c>
      <c r="AG60">
        <v>1.2321326778334376</v>
      </c>
      <c r="AH60">
        <v>0</v>
      </c>
      <c r="AI60">
        <v>0</v>
      </c>
      <c r="AJ60">
        <v>0</v>
      </c>
      <c r="AK60">
        <v>1.2693401543519098</v>
      </c>
      <c r="AL60">
        <v>0</v>
      </c>
      <c r="AM60">
        <v>0</v>
      </c>
      <c r="AN60">
        <v>1.1683736171989145E-2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76.848705906908762</v>
      </c>
      <c r="BA60">
        <v>3.7561488275044215</v>
      </c>
      <c r="BB60">
        <f t="shared" si="0"/>
        <v>86.1038709692521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2.1185523226910852</v>
      </c>
      <c r="M61">
        <v>2.3585378269008905</v>
      </c>
      <c r="N61">
        <v>2.4944736336529236</v>
      </c>
      <c r="O61">
        <v>2.7757190041868025</v>
      </c>
      <c r="P61">
        <v>0</v>
      </c>
      <c r="Q61">
        <v>0</v>
      </c>
      <c r="R61">
        <v>0</v>
      </c>
      <c r="S61">
        <v>0</v>
      </c>
      <c r="T61">
        <v>0.55982467125860991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0.19104977478605717</v>
      </c>
      <c r="AG61">
        <v>1.2321326778334376</v>
      </c>
      <c r="AH61">
        <v>0</v>
      </c>
      <c r="AI61">
        <v>0</v>
      </c>
      <c r="AJ61">
        <v>0</v>
      </c>
      <c r="AK61">
        <v>1.2693401543519098</v>
      </c>
      <c r="AL61">
        <v>0</v>
      </c>
      <c r="AM61">
        <v>0</v>
      </c>
      <c r="AN61">
        <v>1.1683736171989145E-2</v>
      </c>
      <c r="AO61">
        <v>0</v>
      </c>
      <c r="AP61">
        <v>0</v>
      </c>
      <c r="AQ61">
        <v>0.50194440492590264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76.863844708829021</v>
      </c>
      <c r="BA61">
        <v>3.7777629018715988</v>
      </c>
      <c r="BB61">
        <f t="shared" si="0"/>
        <v>86.59934001371704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2.1185523226910852</v>
      </c>
      <c r="M62">
        <v>2.3585378269008905</v>
      </c>
      <c r="N62">
        <v>2.4944736336529236</v>
      </c>
      <c r="O62">
        <v>2.7757190041868025</v>
      </c>
      <c r="P62">
        <v>0</v>
      </c>
      <c r="Q62">
        <v>0</v>
      </c>
      <c r="R62">
        <v>0</v>
      </c>
      <c r="S62">
        <v>0</v>
      </c>
      <c r="T62">
        <v>0.55982467125860991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0.19104977478605717</v>
      </c>
      <c r="AG62">
        <v>1.2321326778334376</v>
      </c>
      <c r="AH62">
        <v>0</v>
      </c>
      <c r="AI62">
        <v>0</v>
      </c>
      <c r="AJ62">
        <v>0</v>
      </c>
      <c r="AK62">
        <v>1.2693401543519098</v>
      </c>
      <c r="AL62">
        <v>0</v>
      </c>
      <c r="AM62">
        <v>0</v>
      </c>
      <c r="AN62">
        <v>1.1683736171989145E-2</v>
      </c>
      <c r="AO62">
        <v>0</v>
      </c>
      <c r="AP62">
        <v>0</v>
      </c>
      <c r="AQ62">
        <v>0.51616955625130456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76.822411813817567</v>
      </c>
      <c r="BA62">
        <v>3.776625618185526</v>
      </c>
      <c r="BB62">
        <f t="shared" si="0"/>
        <v>86.573269553717054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2.1185523226910852</v>
      </c>
      <c r="M63">
        <v>2.3585378269008905</v>
      </c>
      <c r="N63">
        <v>2.4944736336529236</v>
      </c>
      <c r="O63">
        <v>2.7757190041868025</v>
      </c>
      <c r="P63">
        <v>0</v>
      </c>
      <c r="Q63">
        <v>0</v>
      </c>
      <c r="R63">
        <v>0</v>
      </c>
      <c r="S63">
        <v>0</v>
      </c>
      <c r="T63">
        <v>0.55982467125860991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0.19104977478605717</v>
      </c>
      <c r="AG63">
        <v>1.2321326778334376</v>
      </c>
      <c r="AH63">
        <v>0</v>
      </c>
      <c r="AI63">
        <v>0</v>
      </c>
      <c r="AJ63">
        <v>0</v>
      </c>
      <c r="AK63">
        <v>1.2693401543519098</v>
      </c>
      <c r="AL63">
        <v>0</v>
      </c>
      <c r="AM63">
        <v>0</v>
      </c>
      <c r="AN63">
        <v>1.1683736171989145E-2</v>
      </c>
      <c r="AO63">
        <v>0</v>
      </c>
      <c r="AP63">
        <v>0</v>
      </c>
      <c r="AQ63">
        <v>1.0038888098518053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76.895465456063434</v>
      </c>
      <c r="BA63">
        <v>3.8000659252319009</v>
      </c>
      <c r="BB63">
        <f t="shared" si="0"/>
        <v>87.110602142517038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2.1185523226910852</v>
      </c>
      <c r="M64">
        <v>2.3585378269008905</v>
      </c>
      <c r="N64">
        <v>2.4944736336529236</v>
      </c>
      <c r="O64">
        <v>2.7757190041868025</v>
      </c>
      <c r="P64">
        <v>0</v>
      </c>
      <c r="Q64">
        <v>0</v>
      </c>
      <c r="R64">
        <v>0</v>
      </c>
      <c r="S64">
        <v>0</v>
      </c>
      <c r="T64">
        <v>0.55982467125860991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0.19104977478605717</v>
      </c>
      <c r="AG64">
        <v>1.2321326778334376</v>
      </c>
      <c r="AH64">
        <v>0</v>
      </c>
      <c r="AI64">
        <v>0</v>
      </c>
      <c r="AJ64">
        <v>0</v>
      </c>
      <c r="AK64">
        <v>1.2693401543519098</v>
      </c>
      <c r="AL64">
        <v>0</v>
      </c>
      <c r="AM64">
        <v>0</v>
      </c>
      <c r="AN64">
        <v>1.1683736171989145E-2</v>
      </c>
      <c r="AO64">
        <v>0</v>
      </c>
      <c r="AP64">
        <v>0</v>
      </c>
      <c r="AQ64">
        <v>1.5058331826341056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76.905901690669992</v>
      </c>
      <c r="BA64">
        <v>3.8214834346207542</v>
      </c>
      <c r="BB64">
        <f t="shared" si="0"/>
        <v>87.601565240517047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2.1185768073169635</v>
      </c>
      <c r="M65">
        <v>2.3585378269008905</v>
      </c>
      <c r="N65">
        <v>2.4944736336529236</v>
      </c>
      <c r="O65">
        <v>2.7757190041868025</v>
      </c>
      <c r="P65">
        <v>0</v>
      </c>
      <c r="Q65">
        <v>0</v>
      </c>
      <c r="R65">
        <v>0</v>
      </c>
      <c r="S65">
        <v>0</v>
      </c>
      <c r="T65">
        <v>0.55982467125860991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0.38209952776038397</v>
      </c>
      <c r="AG65">
        <v>1.2321326778334376</v>
      </c>
      <c r="AH65">
        <v>0</v>
      </c>
      <c r="AI65">
        <v>0</v>
      </c>
      <c r="AJ65">
        <v>0</v>
      </c>
      <c r="AK65">
        <v>1.2693401543519098</v>
      </c>
      <c r="AL65">
        <v>0</v>
      </c>
      <c r="AM65">
        <v>0</v>
      </c>
      <c r="AN65">
        <v>1.1683736171989145E-2</v>
      </c>
      <c r="AO65">
        <v>0</v>
      </c>
      <c r="AP65">
        <v>0</v>
      </c>
      <c r="AQ65">
        <v>1.5058331826341056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76.531349405134605</v>
      </c>
      <c r="BA65">
        <v>3.8138140522170714</v>
      </c>
      <c r="BB65">
        <f t="shared" si="0"/>
        <v>87.425756574985556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2.1185524107051292</v>
      </c>
      <c r="M66">
        <v>2.3585378269008905</v>
      </c>
      <c r="N66">
        <v>2.4944736336529236</v>
      </c>
      <c r="O66">
        <v>2.7757190041868025</v>
      </c>
      <c r="P66">
        <v>0</v>
      </c>
      <c r="Q66">
        <v>0</v>
      </c>
      <c r="R66">
        <v>0</v>
      </c>
      <c r="S66">
        <v>0</v>
      </c>
      <c r="T66">
        <v>0.55982467125860991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0.38209952776038397</v>
      </c>
      <c r="AG66">
        <v>1.2321326778334376</v>
      </c>
      <c r="AH66">
        <v>0</v>
      </c>
      <c r="AI66">
        <v>0</v>
      </c>
      <c r="AJ66">
        <v>0</v>
      </c>
      <c r="AK66">
        <v>1.2693401543519098</v>
      </c>
      <c r="AL66">
        <v>0</v>
      </c>
      <c r="AM66">
        <v>0</v>
      </c>
      <c r="AN66">
        <v>1.1683736171989145E-2</v>
      </c>
      <c r="AO66">
        <v>0</v>
      </c>
      <c r="AP66">
        <v>0</v>
      </c>
      <c r="AQ66">
        <v>1.5058331826341056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76.218262366937978</v>
      </c>
      <c r="BA66">
        <v>3.8007259942420664</v>
      </c>
      <c r="BB66">
        <f t="shared" si="0"/>
        <v>87.125733198152091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2.1185524107051292</v>
      </c>
      <c r="M67">
        <v>2.3585378269008905</v>
      </c>
      <c r="N67">
        <v>2.4944736336529236</v>
      </c>
      <c r="O67">
        <v>2.7757190041868025</v>
      </c>
      <c r="P67">
        <v>0</v>
      </c>
      <c r="Q67">
        <v>0</v>
      </c>
      <c r="R67">
        <v>0</v>
      </c>
      <c r="S67">
        <v>0</v>
      </c>
      <c r="T67">
        <v>0.55982467125860991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0.38209952776038397</v>
      </c>
      <c r="AG67">
        <v>1.2321326778334376</v>
      </c>
      <c r="AH67">
        <v>0</v>
      </c>
      <c r="AI67">
        <v>0</v>
      </c>
      <c r="AJ67">
        <v>0</v>
      </c>
      <c r="AK67">
        <v>1.2693401543519098</v>
      </c>
      <c r="AL67">
        <v>0</v>
      </c>
      <c r="AM67">
        <v>0</v>
      </c>
      <c r="AN67">
        <v>1.1683736171989145E-2</v>
      </c>
      <c r="AO67">
        <v>0</v>
      </c>
      <c r="AP67">
        <v>0</v>
      </c>
      <c r="AQ67">
        <v>1.5058331826341056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76.210537466082215</v>
      </c>
      <c r="BA67">
        <v>3.8004030933863024</v>
      </c>
      <c r="BB67">
        <f t="shared" si="0"/>
        <v>87.118331198152092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2.1185524107051292</v>
      </c>
      <c r="M68">
        <v>2.3585378269008905</v>
      </c>
      <c r="N68">
        <v>2.4944736336529236</v>
      </c>
      <c r="O68">
        <v>2.7757190041868025</v>
      </c>
      <c r="P68">
        <v>0</v>
      </c>
      <c r="Q68">
        <v>0</v>
      </c>
      <c r="R68">
        <v>0</v>
      </c>
      <c r="S68">
        <v>0</v>
      </c>
      <c r="T68">
        <v>0.55982467125860991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0.38209952776038397</v>
      </c>
      <c r="AG68">
        <v>1.2321326778334376</v>
      </c>
      <c r="AH68">
        <v>0</v>
      </c>
      <c r="AI68">
        <v>0</v>
      </c>
      <c r="AJ68">
        <v>0</v>
      </c>
      <c r="AK68">
        <v>1.2693401543519098</v>
      </c>
      <c r="AL68">
        <v>0</v>
      </c>
      <c r="AM68">
        <v>0</v>
      </c>
      <c r="AN68">
        <v>1.1683736171989145E-2</v>
      </c>
      <c r="AO68">
        <v>0</v>
      </c>
      <c r="AP68">
        <v>0</v>
      </c>
      <c r="AQ68">
        <v>2.0077775875600086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76.210537466082215</v>
      </c>
      <c r="BA68">
        <v>3.8213843695122054</v>
      </c>
      <c r="BB68">
        <f t="shared" ref="BB68:BB99" si="1">SUM(B68:AZ68)-BA68</f>
        <v>87.599294326952105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2.1185524107051292</v>
      </c>
      <c r="M69">
        <v>2.3585378269008905</v>
      </c>
      <c r="N69">
        <v>2.4944736336529236</v>
      </c>
      <c r="O69">
        <v>2.7757190041868025</v>
      </c>
      <c r="P69">
        <v>0</v>
      </c>
      <c r="Q69">
        <v>0</v>
      </c>
      <c r="R69">
        <v>0</v>
      </c>
      <c r="S69">
        <v>0</v>
      </c>
      <c r="T69">
        <v>0.55982467125860991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0.11239281152160301</v>
      </c>
      <c r="AC69">
        <v>0.23055891776247128</v>
      </c>
      <c r="AD69">
        <v>0.20933149655604261</v>
      </c>
      <c r="AE69">
        <v>0</v>
      </c>
      <c r="AF69">
        <v>0.38209952776038397</v>
      </c>
      <c r="AG69">
        <v>1.2321326778334376</v>
      </c>
      <c r="AH69">
        <v>0.343698656543519</v>
      </c>
      <c r="AI69">
        <v>0</v>
      </c>
      <c r="AJ69">
        <v>0</v>
      </c>
      <c r="AK69">
        <v>1.2693401543519098</v>
      </c>
      <c r="AL69">
        <v>0</v>
      </c>
      <c r="AM69">
        <v>0</v>
      </c>
      <c r="AN69">
        <v>1.1683736171989145E-2</v>
      </c>
      <c r="AO69">
        <v>0</v>
      </c>
      <c r="AP69">
        <v>0</v>
      </c>
      <c r="AQ69">
        <v>2.0077775875600086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76.384877896055073</v>
      </c>
      <c r="BA69">
        <v>3.8661238421687036</v>
      </c>
      <c r="BB69">
        <f t="shared" si="1"/>
        <v>88.624877166652098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2.1185524107051292</v>
      </c>
      <c r="M70">
        <v>2.3585378269008905</v>
      </c>
      <c r="N70">
        <v>2.4944736336529236</v>
      </c>
      <c r="O70">
        <v>2.7757190041868025</v>
      </c>
      <c r="P70">
        <v>0</v>
      </c>
      <c r="Q70">
        <v>0</v>
      </c>
      <c r="R70">
        <v>0</v>
      </c>
      <c r="S70">
        <v>0</v>
      </c>
      <c r="T70">
        <v>0.55982467125860991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0.36714981527864743</v>
      </c>
      <c r="AC70">
        <v>0.4615728668336464</v>
      </c>
      <c r="AD70">
        <v>0.41866299311208521</v>
      </c>
      <c r="AE70">
        <v>0.38773391609267366</v>
      </c>
      <c r="AF70">
        <v>0.38209952776038397</v>
      </c>
      <c r="AG70">
        <v>1.2321326778334376</v>
      </c>
      <c r="AH70">
        <v>0.99874786662492154</v>
      </c>
      <c r="AI70">
        <v>0</v>
      </c>
      <c r="AJ70">
        <v>0</v>
      </c>
      <c r="AK70">
        <v>1.2693401543519098</v>
      </c>
      <c r="AL70">
        <v>0</v>
      </c>
      <c r="AM70">
        <v>0</v>
      </c>
      <c r="AN70">
        <v>1.1683736171989145E-2</v>
      </c>
      <c r="AO70">
        <v>0</v>
      </c>
      <c r="AP70">
        <v>0</v>
      </c>
      <c r="AQ70">
        <v>2.0077775875600086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77.080107493216431</v>
      </c>
      <c r="BA70">
        <v>3.9678280563883894</v>
      </c>
      <c r="BB70">
        <f t="shared" si="1"/>
        <v>90.956288125152099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2.1185524107051292</v>
      </c>
      <c r="M71">
        <v>2.3585378269008905</v>
      </c>
      <c r="N71">
        <v>2.4944736336529236</v>
      </c>
      <c r="O71">
        <v>2.7757190041868025</v>
      </c>
      <c r="P71">
        <v>0</v>
      </c>
      <c r="Q71">
        <v>0</v>
      </c>
      <c r="R71">
        <v>0</v>
      </c>
      <c r="S71">
        <v>0</v>
      </c>
      <c r="T71">
        <v>0.55982467125860991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0.73804604257983708</v>
      </c>
      <c r="AC71">
        <v>0.4615728668336464</v>
      </c>
      <c r="AD71">
        <v>0.6279945128365686</v>
      </c>
      <c r="AE71">
        <v>0.77546785597996237</v>
      </c>
      <c r="AF71">
        <v>0.38209952776038397</v>
      </c>
      <c r="AG71">
        <v>1.2321326778334376</v>
      </c>
      <c r="AH71">
        <v>1.6578405976831558</v>
      </c>
      <c r="AI71">
        <v>0</v>
      </c>
      <c r="AJ71">
        <v>0</v>
      </c>
      <c r="AK71">
        <v>1.2693401543519098</v>
      </c>
      <c r="AL71">
        <v>0</v>
      </c>
      <c r="AM71">
        <v>6.2586993946983915E-2</v>
      </c>
      <c r="AN71">
        <v>1.1683736171989145E-2</v>
      </c>
      <c r="AO71">
        <v>0</v>
      </c>
      <c r="AP71">
        <v>0</v>
      </c>
      <c r="AQ71">
        <v>2.0077775875600086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77.750496764767249</v>
      </c>
      <c r="BA71">
        <v>4.0664773389573936</v>
      </c>
      <c r="BB71">
        <f t="shared" si="1"/>
        <v>93.217669526052092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2.1185524107051292</v>
      </c>
      <c r="M72">
        <v>2.3585378269008905</v>
      </c>
      <c r="N72">
        <v>2.4944736336529236</v>
      </c>
      <c r="O72">
        <v>2.7757190041868025</v>
      </c>
      <c r="P72">
        <v>0</v>
      </c>
      <c r="Q72">
        <v>0</v>
      </c>
      <c r="R72">
        <v>0</v>
      </c>
      <c r="S72">
        <v>0</v>
      </c>
      <c r="T72">
        <v>0.55982467125860991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0.73804604257983708</v>
      </c>
      <c r="AC72">
        <v>0.4615728668336464</v>
      </c>
      <c r="AD72">
        <v>0.6279945128365686</v>
      </c>
      <c r="AE72">
        <v>0.77546785597996237</v>
      </c>
      <c r="AF72">
        <v>0.57314930254644125</v>
      </c>
      <c r="AG72">
        <v>1.2321326778334376</v>
      </c>
      <c r="AH72">
        <v>2.4968696665623038</v>
      </c>
      <c r="AI72">
        <v>9.098249843456481E-2</v>
      </c>
      <c r="AJ72">
        <v>0</v>
      </c>
      <c r="AK72">
        <v>1.2693401543519098</v>
      </c>
      <c r="AL72">
        <v>0</v>
      </c>
      <c r="AM72">
        <v>0.11578594353997078</v>
      </c>
      <c r="AN72">
        <v>1.1683736171989145E-2</v>
      </c>
      <c r="AO72">
        <v>0</v>
      </c>
      <c r="AP72">
        <v>0</v>
      </c>
      <c r="AQ72">
        <v>2.0077775875600086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78.628820705489431</v>
      </c>
      <c r="BA72">
        <v>4.1522753598723314</v>
      </c>
      <c r="BB72">
        <f t="shared" si="1"/>
        <v>95.184455737552099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2.1185524107051292</v>
      </c>
      <c r="M73">
        <v>2.3585378269008905</v>
      </c>
      <c r="N73">
        <v>2.4944736336529236</v>
      </c>
      <c r="O73">
        <v>2.7757190041868025</v>
      </c>
      <c r="P73">
        <v>0</v>
      </c>
      <c r="Q73">
        <v>0</v>
      </c>
      <c r="R73">
        <v>0</v>
      </c>
      <c r="S73">
        <v>0</v>
      </c>
      <c r="T73">
        <v>0.55982467125860991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0.740293901064496</v>
      </c>
      <c r="AC73">
        <v>0.4615728668336464</v>
      </c>
      <c r="AD73">
        <v>0.83732600939261115</v>
      </c>
      <c r="AE73">
        <v>1.1662309455228552</v>
      </c>
      <c r="AF73">
        <v>0.6432008808182007</v>
      </c>
      <c r="AG73">
        <v>1.2321326778334376</v>
      </c>
      <c r="AH73">
        <v>2.9962435998747652</v>
      </c>
      <c r="AI73">
        <v>0.39425751721978713</v>
      </c>
      <c r="AJ73">
        <v>0</v>
      </c>
      <c r="AK73">
        <v>1.2693401543519098</v>
      </c>
      <c r="AL73">
        <v>0</v>
      </c>
      <c r="AM73">
        <v>0.21905450250469627</v>
      </c>
      <c r="AN73">
        <v>1.1683736171989145E-2</v>
      </c>
      <c r="AO73">
        <v>0</v>
      </c>
      <c r="AP73">
        <v>0</v>
      </c>
      <c r="AQ73">
        <v>2.0077775875600086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80.082422250052176</v>
      </c>
      <c r="BA73">
        <v>4.2790093265528188</v>
      </c>
      <c r="BB73">
        <f t="shared" si="1"/>
        <v>98.089634849352109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2.1185524107051292</v>
      </c>
      <c r="M74">
        <v>2.3585378269008905</v>
      </c>
      <c r="N74">
        <v>2.4944736336529236</v>
      </c>
      <c r="O74">
        <v>2.7757190041868025</v>
      </c>
      <c r="P74">
        <v>0</v>
      </c>
      <c r="Q74">
        <v>0</v>
      </c>
      <c r="R74">
        <v>0</v>
      </c>
      <c r="S74">
        <v>0</v>
      </c>
      <c r="T74">
        <v>0.55982467125860991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0.740293901064496</v>
      </c>
      <c r="AC74">
        <v>0.4615728668336464</v>
      </c>
      <c r="AD74">
        <v>0.83732600939261115</v>
      </c>
      <c r="AE74">
        <v>1.1672002905447714</v>
      </c>
      <c r="AF74">
        <v>0.6432008808182007</v>
      </c>
      <c r="AG74">
        <v>1.2321326778334376</v>
      </c>
      <c r="AH74">
        <v>2.9962435998747652</v>
      </c>
      <c r="AI74">
        <v>0.39425751721978713</v>
      </c>
      <c r="AJ74">
        <v>0</v>
      </c>
      <c r="AK74">
        <v>1.2693401543519098</v>
      </c>
      <c r="AL74">
        <v>0</v>
      </c>
      <c r="AM74">
        <v>0.37176677436860778</v>
      </c>
      <c r="AN74">
        <v>1.1683736171989145E-2</v>
      </c>
      <c r="AO74">
        <v>0</v>
      </c>
      <c r="AP74">
        <v>0</v>
      </c>
      <c r="AQ74">
        <v>2.0077775875600086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80.082422250052176</v>
      </c>
      <c r="BA74">
        <v>4.285433218138647</v>
      </c>
      <c r="BB74">
        <f t="shared" si="1"/>
        <v>98.236892574652117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2.1185524107051292</v>
      </c>
      <c r="M75">
        <v>2.3585378269008905</v>
      </c>
      <c r="N75">
        <v>2.4944736336529236</v>
      </c>
      <c r="O75">
        <v>2.7757190041868025</v>
      </c>
      <c r="P75">
        <v>0</v>
      </c>
      <c r="Q75">
        <v>0</v>
      </c>
      <c r="R75">
        <v>0</v>
      </c>
      <c r="S75">
        <v>0</v>
      </c>
      <c r="T75">
        <v>0.55982467125860991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0.740293901064496</v>
      </c>
      <c r="AC75">
        <v>0.4615728668336464</v>
      </c>
      <c r="AD75">
        <v>0.83732600939261115</v>
      </c>
      <c r="AE75">
        <v>1.1672002905447714</v>
      </c>
      <c r="AF75">
        <v>0.6432008808182007</v>
      </c>
      <c r="AG75">
        <v>1.2321326778334376</v>
      </c>
      <c r="AH75">
        <v>2.9962435998747652</v>
      </c>
      <c r="AI75">
        <v>0.39425751721978713</v>
      </c>
      <c r="AJ75">
        <v>0</v>
      </c>
      <c r="AK75">
        <v>1.2693401543519098</v>
      </c>
      <c r="AL75">
        <v>0</v>
      </c>
      <c r="AM75">
        <v>0.37176677436860778</v>
      </c>
      <c r="AN75">
        <v>1.1683736171989145E-2</v>
      </c>
      <c r="AO75">
        <v>0</v>
      </c>
      <c r="AP75">
        <v>0</v>
      </c>
      <c r="AQ75">
        <v>2.0077775875600086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80.082422250052176</v>
      </c>
      <c r="BA75">
        <v>4.285433218138647</v>
      </c>
      <c r="BB75">
        <f t="shared" si="1"/>
        <v>98.236892574652117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2.1185524107051292</v>
      </c>
      <c r="M76">
        <v>2.3585378269008905</v>
      </c>
      <c r="N76">
        <v>2.4944736336529236</v>
      </c>
      <c r="O76">
        <v>2.7757190041868025</v>
      </c>
      <c r="P76">
        <v>0</v>
      </c>
      <c r="Q76">
        <v>0</v>
      </c>
      <c r="R76">
        <v>0</v>
      </c>
      <c r="S76">
        <v>0</v>
      </c>
      <c r="T76">
        <v>0.55982467125860991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0.740293901064496</v>
      </c>
      <c r="AC76">
        <v>0.4615728668336464</v>
      </c>
      <c r="AD76">
        <v>0.83732600939261115</v>
      </c>
      <c r="AE76">
        <v>1.1672002905447714</v>
      </c>
      <c r="AF76">
        <v>0.6432008808182007</v>
      </c>
      <c r="AG76">
        <v>1.2321326778334376</v>
      </c>
      <c r="AH76">
        <v>2.8304595422667496</v>
      </c>
      <c r="AI76">
        <v>0.39425751721978713</v>
      </c>
      <c r="AJ76">
        <v>0</v>
      </c>
      <c r="AK76">
        <v>1.2693401543519098</v>
      </c>
      <c r="AL76">
        <v>0</v>
      </c>
      <c r="AM76">
        <v>0.37176677436860778</v>
      </c>
      <c r="AN76">
        <v>1.1683736171989145E-2</v>
      </c>
      <c r="AO76">
        <v>0</v>
      </c>
      <c r="AP76">
        <v>0</v>
      </c>
      <c r="AQ76">
        <v>2.0077775875600086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80.034837194740135</v>
      </c>
      <c r="BA76">
        <v>4.2765143892185939</v>
      </c>
      <c r="BB76">
        <f t="shared" si="1"/>
        <v>98.032442290652114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2.1185524107051292</v>
      </c>
      <c r="M77">
        <v>2.3585378269008905</v>
      </c>
      <c r="N77">
        <v>2.4944736336529236</v>
      </c>
      <c r="O77">
        <v>2.7757190041868025</v>
      </c>
      <c r="P77">
        <v>0</v>
      </c>
      <c r="Q77">
        <v>0</v>
      </c>
      <c r="R77">
        <v>0</v>
      </c>
      <c r="S77">
        <v>0</v>
      </c>
      <c r="T77">
        <v>0.55982467125860991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0.740293901064496</v>
      </c>
      <c r="AC77">
        <v>0.4615728668336464</v>
      </c>
      <c r="AD77">
        <v>0.6279945128365686</v>
      </c>
      <c r="AE77">
        <v>1.1672002905447714</v>
      </c>
      <c r="AF77">
        <v>0.6432008808182007</v>
      </c>
      <c r="AG77">
        <v>1.2321326778334376</v>
      </c>
      <c r="AH77">
        <v>2.4968696665623038</v>
      </c>
      <c r="AI77">
        <v>0.39425751721978713</v>
      </c>
      <c r="AJ77">
        <v>0</v>
      </c>
      <c r="AK77">
        <v>1.2693401543519098</v>
      </c>
      <c r="AL77">
        <v>0</v>
      </c>
      <c r="AM77">
        <v>0.37176677436860778</v>
      </c>
      <c r="AN77">
        <v>1.1683736171989145E-2</v>
      </c>
      <c r="AO77">
        <v>0</v>
      </c>
      <c r="AP77">
        <v>0</v>
      </c>
      <c r="AQ77">
        <v>2.0077775875600086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79.490407013149635</v>
      </c>
      <c r="BA77">
        <v>4.2310630942676131</v>
      </c>
      <c r="BB77">
        <f t="shared" si="1"/>
        <v>96.990542031752099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2.1185524107051292</v>
      </c>
      <c r="M78">
        <v>2.3585378269008905</v>
      </c>
      <c r="N78">
        <v>2.4944736336529236</v>
      </c>
      <c r="O78">
        <v>2.7757190041868025</v>
      </c>
      <c r="P78">
        <v>0</v>
      </c>
      <c r="Q78">
        <v>0</v>
      </c>
      <c r="R78">
        <v>0</v>
      </c>
      <c r="S78">
        <v>0</v>
      </c>
      <c r="T78">
        <v>0.55982467125860991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0.740293901064496</v>
      </c>
      <c r="AC78">
        <v>0.4615728668336464</v>
      </c>
      <c r="AD78">
        <v>0.41866299311208521</v>
      </c>
      <c r="AE78">
        <v>1.1672002905447714</v>
      </c>
      <c r="AF78">
        <v>0.6432008808182007</v>
      </c>
      <c r="AG78">
        <v>1.2321326778334376</v>
      </c>
      <c r="AH78">
        <v>1.9974957332498431</v>
      </c>
      <c r="AI78">
        <v>0.39425751721978713</v>
      </c>
      <c r="AJ78">
        <v>0</v>
      </c>
      <c r="AK78">
        <v>1.2693401543519098</v>
      </c>
      <c r="AL78">
        <v>0</v>
      </c>
      <c r="AM78">
        <v>0.37176677436860778</v>
      </c>
      <c r="AN78">
        <v>1.1683736171989145E-2</v>
      </c>
      <c r="AO78">
        <v>0</v>
      </c>
      <c r="AP78">
        <v>0</v>
      </c>
      <c r="AQ78">
        <v>2.0077775875600086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78.994963473178856</v>
      </c>
      <c r="BA78">
        <v>4.1807296663599018</v>
      </c>
      <c r="BB78">
        <f t="shared" si="1"/>
        <v>95.836726466652095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2.1185524107051292</v>
      </c>
      <c r="M79">
        <v>2.3585378269008905</v>
      </c>
      <c r="N79">
        <v>2.4944736336529236</v>
      </c>
      <c r="O79">
        <v>2.7757190041868025</v>
      </c>
      <c r="P79">
        <v>0</v>
      </c>
      <c r="Q79">
        <v>0</v>
      </c>
      <c r="R79">
        <v>0</v>
      </c>
      <c r="S79">
        <v>0</v>
      </c>
      <c r="T79">
        <v>0.55982467125860991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0.73804604257983708</v>
      </c>
      <c r="AC79">
        <v>0.23055891776247128</v>
      </c>
      <c r="AD79">
        <v>0.20023012210394489</v>
      </c>
      <c r="AE79">
        <v>1.1672002905447714</v>
      </c>
      <c r="AF79">
        <v>0.57314930254644125</v>
      </c>
      <c r="AG79">
        <v>1.2321326778334376</v>
      </c>
      <c r="AH79">
        <v>1.9974957332498431</v>
      </c>
      <c r="AI79">
        <v>9.098249843456481E-2</v>
      </c>
      <c r="AJ79">
        <v>0</v>
      </c>
      <c r="AK79">
        <v>1.2693401543519098</v>
      </c>
      <c r="AL79">
        <v>0</v>
      </c>
      <c r="AM79">
        <v>0.24784450834898769</v>
      </c>
      <c r="AN79">
        <v>1.1683736171989145E-2</v>
      </c>
      <c r="AO79">
        <v>0</v>
      </c>
      <c r="AP79">
        <v>0</v>
      </c>
      <c r="AQ79">
        <v>2.0077775875600086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78.27417553746605</v>
      </c>
      <c r="BA79">
        <v>4.1109348906065311</v>
      </c>
      <c r="BB79">
        <f t="shared" si="1"/>
        <v>94.23678976505208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2.1185524107051292</v>
      </c>
      <c r="M80">
        <v>2.3585378269008905</v>
      </c>
      <c r="N80">
        <v>2.4944736336529236</v>
      </c>
      <c r="O80">
        <v>2.7757190041868025</v>
      </c>
      <c r="P80">
        <v>0</v>
      </c>
      <c r="Q80">
        <v>0</v>
      </c>
      <c r="R80">
        <v>0</v>
      </c>
      <c r="S80">
        <v>0</v>
      </c>
      <c r="T80">
        <v>0.55982467125860991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0.73804604257983708</v>
      </c>
      <c r="AC80">
        <v>0.23055891776247128</v>
      </c>
      <c r="AD80">
        <v>0.20023012210394489</v>
      </c>
      <c r="AE80">
        <v>1.1672002905447714</v>
      </c>
      <c r="AF80">
        <v>0.57314930254644125</v>
      </c>
      <c r="AG80">
        <v>1.2321326778334376</v>
      </c>
      <c r="AH80">
        <v>1.4981217999373826</v>
      </c>
      <c r="AI80">
        <v>0</v>
      </c>
      <c r="AJ80">
        <v>0</v>
      </c>
      <c r="AK80">
        <v>1.2693401543519098</v>
      </c>
      <c r="AL80">
        <v>0</v>
      </c>
      <c r="AM80">
        <v>0.12392226601962013</v>
      </c>
      <c r="AN80">
        <v>1.1683736171989145E-2</v>
      </c>
      <c r="AO80">
        <v>0</v>
      </c>
      <c r="AP80">
        <v>0</v>
      </c>
      <c r="AQ80">
        <v>2.0077775875600086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77.653869755792087</v>
      </c>
      <c r="BA80">
        <v>4.0551492603561545</v>
      </c>
      <c r="BB80">
        <f t="shared" si="1"/>
        <v>92.957990939552104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2.1185524107051292</v>
      </c>
      <c r="M81">
        <v>2.3585378269008905</v>
      </c>
      <c r="N81">
        <v>2.4944736336529236</v>
      </c>
      <c r="O81">
        <v>2.7757190041868025</v>
      </c>
      <c r="P81">
        <v>0</v>
      </c>
      <c r="Q81">
        <v>0</v>
      </c>
      <c r="R81">
        <v>0</v>
      </c>
      <c r="S81">
        <v>0</v>
      </c>
      <c r="T81">
        <v>0.55982467125860991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0.36714981527864743</v>
      </c>
      <c r="AC81">
        <v>0.23055891776247128</v>
      </c>
      <c r="AD81">
        <v>0.20023012210394489</v>
      </c>
      <c r="AE81">
        <v>0.7270011045710707</v>
      </c>
      <c r="AF81">
        <v>0.57314930254644125</v>
      </c>
      <c r="AG81">
        <v>1.2321326778334376</v>
      </c>
      <c r="AH81">
        <v>0.99874786662492154</v>
      </c>
      <c r="AI81">
        <v>0</v>
      </c>
      <c r="AJ81">
        <v>0</v>
      </c>
      <c r="AK81">
        <v>1.2693401543519098</v>
      </c>
      <c r="AL81">
        <v>0</v>
      </c>
      <c r="AM81">
        <v>2.1905452619494885E-2</v>
      </c>
      <c r="AN81">
        <v>1.1683736171989145E-2</v>
      </c>
      <c r="AO81">
        <v>0</v>
      </c>
      <c r="AP81">
        <v>0</v>
      </c>
      <c r="AQ81">
        <v>2.0077775875600086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77.201604049259004</v>
      </c>
      <c r="BA81">
        <v>3.9772026323356</v>
      </c>
      <c r="BB81">
        <f t="shared" si="1"/>
        <v>91.171185701052096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2.1185524107051292</v>
      </c>
      <c r="M82">
        <v>2.3585378269008905</v>
      </c>
      <c r="N82">
        <v>2.4944736336529236</v>
      </c>
      <c r="O82">
        <v>2.7757190041868025</v>
      </c>
      <c r="P82">
        <v>0</v>
      </c>
      <c r="Q82">
        <v>0</v>
      </c>
      <c r="R82">
        <v>0</v>
      </c>
      <c r="S82">
        <v>0</v>
      </c>
      <c r="T82">
        <v>0.55982467125860991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8.1909092047589227E-2</v>
      </c>
      <c r="AD82">
        <v>0.20023012210394489</v>
      </c>
      <c r="AE82">
        <v>0.7270011045710707</v>
      </c>
      <c r="AF82">
        <v>0.57314930254644125</v>
      </c>
      <c r="AG82">
        <v>1.2321326778334376</v>
      </c>
      <c r="AH82">
        <v>0.49937393331246077</v>
      </c>
      <c r="AI82">
        <v>0</v>
      </c>
      <c r="AJ82">
        <v>0</v>
      </c>
      <c r="AK82">
        <v>1.2693401543519098</v>
      </c>
      <c r="AL82">
        <v>0</v>
      </c>
      <c r="AM82">
        <v>0</v>
      </c>
      <c r="AN82">
        <v>1.1683736171989145E-2</v>
      </c>
      <c r="AO82">
        <v>0</v>
      </c>
      <c r="AP82">
        <v>0</v>
      </c>
      <c r="AQ82">
        <v>2.0077775875600086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77.091953663118332</v>
      </c>
      <c r="BA82">
        <v>3.9292693428694339</v>
      </c>
      <c r="BB82">
        <f t="shared" si="1"/>
        <v>90.072389577452114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2.1185524107051292</v>
      </c>
      <c r="M83">
        <v>2.3585378269008905</v>
      </c>
      <c r="N83">
        <v>2.4944736336529236</v>
      </c>
      <c r="O83">
        <v>2.7757190041868025</v>
      </c>
      <c r="P83">
        <v>0</v>
      </c>
      <c r="Q83">
        <v>0</v>
      </c>
      <c r="R83">
        <v>0</v>
      </c>
      <c r="S83">
        <v>0</v>
      </c>
      <c r="T83">
        <v>0.55982467125860991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0.20023012210394489</v>
      </c>
      <c r="AE83">
        <v>0.36350055228553535</v>
      </c>
      <c r="AF83">
        <v>0.38634507201001878</v>
      </c>
      <c r="AG83">
        <v>1.2321326778334376</v>
      </c>
      <c r="AH83">
        <v>0.49937393331246077</v>
      </c>
      <c r="AI83">
        <v>0</v>
      </c>
      <c r="AJ83">
        <v>0</v>
      </c>
      <c r="AK83">
        <v>1.2693401543519098</v>
      </c>
      <c r="AL83">
        <v>0</v>
      </c>
      <c r="AM83">
        <v>0</v>
      </c>
      <c r="AN83">
        <v>1.1683736171989145E-2</v>
      </c>
      <c r="AO83">
        <v>0</v>
      </c>
      <c r="AP83">
        <v>0</v>
      </c>
      <c r="AQ83">
        <v>2.0077775875600086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77.091953663118332</v>
      </c>
      <c r="BA83">
        <v>3.9028428028998867</v>
      </c>
      <c r="BB83">
        <f t="shared" si="1"/>
        <v>89.466602242552099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2.1185524107051292</v>
      </c>
      <c r="M84">
        <v>2.3585378269008905</v>
      </c>
      <c r="N84">
        <v>2.4944736336529236</v>
      </c>
      <c r="O84">
        <v>2.7757190041868025</v>
      </c>
      <c r="P84">
        <v>0</v>
      </c>
      <c r="Q84">
        <v>0</v>
      </c>
      <c r="R84">
        <v>0</v>
      </c>
      <c r="S84">
        <v>0</v>
      </c>
      <c r="T84">
        <v>0.55982467125860991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0.20023012210394489</v>
      </c>
      <c r="AE84">
        <v>0</v>
      </c>
      <c r="AF84">
        <v>0.38209952776038397</v>
      </c>
      <c r="AG84">
        <v>1.2321326778334376</v>
      </c>
      <c r="AH84">
        <v>0.37200326017532875</v>
      </c>
      <c r="AI84">
        <v>0</v>
      </c>
      <c r="AJ84">
        <v>0</v>
      </c>
      <c r="AK84">
        <v>1.2693401543519098</v>
      </c>
      <c r="AL84">
        <v>0</v>
      </c>
      <c r="AM84">
        <v>0</v>
      </c>
      <c r="AN84">
        <v>1.1683736171989145E-2</v>
      </c>
      <c r="AO84">
        <v>0</v>
      </c>
      <c r="AP84">
        <v>0</v>
      </c>
      <c r="AQ84">
        <v>1.5058331826341056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77.0415696096848</v>
      </c>
      <c r="BA84">
        <v>3.8590595923681601</v>
      </c>
      <c r="BB84">
        <f t="shared" si="1"/>
        <v>88.462940225052094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2.1185524107051292</v>
      </c>
      <c r="M85">
        <v>2.3585378269008905</v>
      </c>
      <c r="N85">
        <v>2.4944736336529236</v>
      </c>
      <c r="O85">
        <v>2.7757190041868025</v>
      </c>
      <c r="P85">
        <v>0</v>
      </c>
      <c r="Q85">
        <v>0</v>
      </c>
      <c r="R85">
        <v>0</v>
      </c>
      <c r="S85">
        <v>0</v>
      </c>
      <c r="T85">
        <v>0.55982467125860991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0.20023012210394489</v>
      </c>
      <c r="AE85">
        <v>0</v>
      </c>
      <c r="AF85">
        <v>0.38209952776038397</v>
      </c>
      <c r="AG85">
        <v>1.2321326778334376</v>
      </c>
      <c r="AH85">
        <v>0</v>
      </c>
      <c r="AI85">
        <v>0</v>
      </c>
      <c r="AJ85">
        <v>0</v>
      </c>
      <c r="AK85">
        <v>1.2693401543519098</v>
      </c>
      <c r="AL85">
        <v>0</v>
      </c>
      <c r="AM85">
        <v>0</v>
      </c>
      <c r="AN85">
        <v>1.1683736171989145E-2</v>
      </c>
      <c r="AO85">
        <v>0</v>
      </c>
      <c r="AP85">
        <v>0</v>
      </c>
      <c r="AQ85">
        <v>1.0038888098518053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76.404469839281973</v>
      </c>
      <c r="BA85">
        <v>3.7958978109076988</v>
      </c>
      <c r="BB85">
        <f t="shared" si="1"/>
        <v>87.015054603152095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2.1185524107051292</v>
      </c>
      <c r="M86">
        <v>2.3585378269008905</v>
      </c>
      <c r="N86">
        <v>2.4944736336529236</v>
      </c>
      <c r="O86">
        <v>2.7757190041868025</v>
      </c>
      <c r="P86">
        <v>0</v>
      </c>
      <c r="Q86">
        <v>0</v>
      </c>
      <c r="R86">
        <v>0</v>
      </c>
      <c r="S86">
        <v>0</v>
      </c>
      <c r="T86">
        <v>0.55982467125860991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0.38209952776038397</v>
      </c>
      <c r="AG86">
        <v>1.2321326778334376</v>
      </c>
      <c r="AH86">
        <v>0</v>
      </c>
      <c r="AI86">
        <v>0</v>
      </c>
      <c r="AJ86">
        <v>0</v>
      </c>
      <c r="AK86">
        <v>1.2693401543519098</v>
      </c>
      <c r="AL86">
        <v>0</v>
      </c>
      <c r="AM86">
        <v>0</v>
      </c>
      <c r="AN86">
        <v>1.1683736171989145E-2</v>
      </c>
      <c r="AO86">
        <v>0</v>
      </c>
      <c r="AP86">
        <v>0</v>
      </c>
      <c r="AQ86">
        <v>1.0038888098518053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76.392973283239385</v>
      </c>
      <c r="BA86">
        <v>3.7870476357611649</v>
      </c>
      <c r="BB86">
        <f t="shared" si="1"/>
        <v>86.812178100152096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2.1185524107051292</v>
      </c>
      <c r="M87">
        <v>2.3585378269008905</v>
      </c>
      <c r="N87">
        <v>2.4944736336529236</v>
      </c>
      <c r="O87">
        <v>2.7757190041868025</v>
      </c>
      <c r="P87">
        <v>0</v>
      </c>
      <c r="Q87">
        <v>0</v>
      </c>
      <c r="R87">
        <v>0</v>
      </c>
      <c r="S87">
        <v>0</v>
      </c>
      <c r="T87">
        <v>0.55982467125860991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0.38209952776038397</v>
      </c>
      <c r="AG87">
        <v>1.2321326778334376</v>
      </c>
      <c r="AH87">
        <v>0</v>
      </c>
      <c r="AI87">
        <v>0</v>
      </c>
      <c r="AJ87">
        <v>0</v>
      </c>
      <c r="AK87">
        <v>1.2693401543519098</v>
      </c>
      <c r="AL87">
        <v>0</v>
      </c>
      <c r="AM87">
        <v>0</v>
      </c>
      <c r="AN87">
        <v>1.1683736171989145E-2</v>
      </c>
      <c r="AO87">
        <v>0</v>
      </c>
      <c r="AP87">
        <v>0</v>
      </c>
      <c r="AQ87">
        <v>1.0038888098518053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76.518191400542676</v>
      </c>
      <c r="BA87">
        <v>3.7922817530644535</v>
      </c>
      <c r="BB87">
        <f t="shared" si="1"/>
        <v>86.932162100152098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2.1185524107051292</v>
      </c>
      <c r="M88">
        <v>2.3585378269008905</v>
      </c>
      <c r="N88">
        <v>2.4944736336529236</v>
      </c>
      <c r="O88">
        <v>2.7757190041868025</v>
      </c>
      <c r="P88">
        <v>0</v>
      </c>
      <c r="Q88">
        <v>0</v>
      </c>
      <c r="R88">
        <v>0</v>
      </c>
      <c r="S88">
        <v>0</v>
      </c>
      <c r="T88">
        <v>0.55982467125860991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0.38209952776038397</v>
      </c>
      <c r="AG88">
        <v>1.2321326778334376</v>
      </c>
      <c r="AH88">
        <v>0</v>
      </c>
      <c r="AI88">
        <v>0</v>
      </c>
      <c r="AJ88">
        <v>0</v>
      </c>
      <c r="AK88">
        <v>1.2693401543519098</v>
      </c>
      <c r="AL88">
        <v>0</v>
      </c>
      <c r="AM88">
        <v>0</v>
      </c>
      <c r="AN88">
        <v>1.1683736171989145E-2</v>
      </c>
      <c r="AO88">
        <v>0</v>
      </c>
      <c r="AP88">
        <v>0</v>
      </c>
      <c r="AQ88">
        <v>0.50194440492590264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76.518191400542676</v>
      </c>
      <c r="BA88">
        <v>3.771300476938551</v>
      </c>
      <c r="BB88">
        <f t="shared" si="1"/>
        <v>86.451198971352099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2.1185524107051292</v>
      </c>
      <c r="M89">
        <v>2.3585378269008905</v>
      </c>
      <c r="N89">
        <v>2.4944736336529236</v>
      </c>
      <c r="O89">
        <v>2.7757190041868025</v>
      </c>
      <c r="P89">
        <v>0</v>
      </c>
      <c r="Q89">
        <v>6.2642474183612462E-2</v>
      </c>
      <c r="R89">
        <v>0</v>
      </c>
      <c r="S89">
        <v>0</v>
      </c>
      <c r="T89">
        <v>0.55982467125860991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0.38209952776038397</v>
      </c>
      <c r="AG89">
        <v>1.2321326778334376</v>
      </c>
      <c r="AH89">
        <v>0</v>
      </c>
      <c r="AI89">
        <v>0</v>
      </c>
      <c r="AJ89">
        <v>0</v>
      </c>
      <c r="AK89">
        <v>1.2693401543519098</v>
      </c>
      <c r="AL89">
        <v>0</v>
      </c>
      <c r="AM89">
        <v>0</v>
      </c>
      <c r="AN89">
        <v>1.1683736171989145E-2</v>
      </c>
      <c r="AO89">
        <v>0</v>
      </c>
      <c r="AP89">
        <v>0</v>
      </c>
      <c r="AQ89">
        <v>0.50194440492590264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76.518191400542676</v>
      </c>
      <c r="BA89">
        <v>3.7739189323594258</v>
      </c>
      <c r="BB89">
        <f t="shared" si="1"/>
        <v>86.511222990114845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2.1185437574112949</v>
      </c>
      <c r="M90">
        <v>2.3585378269008905</v>
      </c>
      <c r="N90">
        <v>2.4944736336529236</v>
      </c>
      <c r="O90">
        <v>2.7757190041868025</v>
      </c>
      <c r="P90">
        <v>0</v>
      </c>
      <c r="Q90">
        <v>0</v>
      </c>
      <c r="R90">
        <v>0</v>
      </c>
      <c r="S90">
        <v>0</v>
      </c>
      <c r="T90">
        <v>0.55982467125860991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0.38209952776038397</v>
      </c>
      <c r="AG90">
        <v>1.2321326778334376</v>
      </c>
      <c r="AH90">
        <v>0</v>
      </c>
      <c r="AI90">
        <v>0</v>
      </c>
      <c r="AJ90">
        <v>0</v>
      </c>
      <c r="AK90">
        <v>1.2693401543519098</v>
      </c>
      <c r="AL90">
        <v>0</v>
      </c>
      <c r="AM90">
        <v>0</v>
      </c>
      <c r="AN90">
        <v>1.1683736171989145E-2</v>
      </c>
      <c r="AO90">
        <v>0</v>
      </c>
      <c r="AP90">
        <v>0</v>
      </c>
      <c r="AQ90">
        <v>0.50194440492590264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76.518191400542676</v>
      </c>
      <c r="BA90">
        <v>3.7713001152308685</v>
      </c>
      <c r="BB90">
        <f t="shared" si="1"/>
        <v>86.451190679765944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2.1185467592550964</v>
      </c>
      <c r="M91">
        <v>2.3585378269008905</v>
      </c>
      <c r="N91">
        <v>2.4944736336529236</v>
      </c>
      <c r="O91">
        <v>2.7757190041868025</v>
      </c>
      <c r="P91">
        <v>0</v>
      </c>
      <c r="Q91">
        <v>4.1976104403158146E-2</v>
      </c>
      <c r="R91">
        <v>0</v>
      </c>
      <c r="S91">
        <v>0</v>
      </c>
      <c r="T91">
        <v>0.55982467125860991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0.38209952776038397</v>
      </c>
      <c r="AG91">
        <v>1.2321326778334376</v>
      </c>
      <c r="AH91">
        <v>0</v>
      </c>
      <c r="AI91">
        <v>0</v>
      </c>
      <c r="AJ91">
        <v>0</v>
      </c>
      <c r="AK91">
        <v>1.2693401543519098</v>
      </c>
      <c r="AL91">
        <v>0</v>
      </c>
      <c r="AM91">
        <v>0</v>
      </c>
      <c r="AN91">
        <v>1.1683736171989145E-2</v>
      </c>
      <c r="AO91">
        <v>0</v>
      </c>
      <c r="AP91">
        <v>0</v>
      </c>
      <c r="AQ91">
        <v>0.50194440492590264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76.559936338968882</v>
      </c>
      <c r="BA91">
        <v>3.7747997802982054</v>
      </c>
      <c r="BB91">
        <f t="shared" si="1"/>
        <v>86.531415059371781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2.1185379737283707</v>
      </c>
      <c r="M92">
        <v>2.3585378269008905</v>
      </c>
      <c r="N92">
        <v>2.4944736336529236</v>
      </c>
      <c r="O92">
        <v>2.7757190041868025</v>
      </c>
      <c r="P92">
        <v>0</v>
      </c>
      <c r="Q92">
        <v>4.1976104403158146E-2</v>
      </c>
      <c r="R92">
        <v>0</v>
      </c>
      <c r="S92">
        <v>0</v>
      </c>
      <c r="T92">
        <v>0.55982467125860991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0.38209952776038397</v>
      </c>
      <c r="AG92">
        <v>1.2321326778334376</v>
      </c>
      <c r="AH92">
        <v>0</v>
      </c>
      <c r="AI92">
        <v>0</v>
      </c>
      <c r="AJ92">
        <v>0</v>
      </c>
      <c r="AK92">
        <v>1.2693401543519098</v>
      </c>
      <c r="AL92">
        <v>0</v>
      </c>
      <c r="AM92">
        <v>0</v>
      </c>
      <c r="AN92">
        <v>1.1683736171989145E-2</v>
      </c>
      <c r="AO92">
        <v>0</v>
      </c>
      <c r="AP92">
        <v>0</v>
      </c>
      <c r="AQ92">
        <v>0.50194440492590264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76.57037257357544</v>
      </c>
      <c r="BA92">
        <v>3.7752356476697413</v>
      </c>
      <c r="BB92">
        <f t="shared" si="1"/>
        <v>86.541406641080073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2.1185379737283707</v>
      </c>
      <c r="M93">
        <v>2.3585378269008905</v>
      </c>
      <c r="N93">
        <v>2.4944736336529236</v>
      </c>
      <c r="O93">
        <v>2.7757190041868025</v>
      </c>
      <c r="P93">
        <v>0</v>
      </c>
      <c r="Q93">
        <v>4.1976104403158146E-2</v>
      </c>
      <c r="R93">
        <v>0</v>
      </c>
      <c r="S93">
        <v>0</v>
      </c>
      <c r="T93">
        <v>0.55982467125860991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0.38209952776038397</v>
      </c>
      <c r="AG93">
        <v>1.2321326778334376</v>
      </c>
      <c r="AH93">
        <v>0</v>
      </c>
      <c r="AI93">
        <v>0</v>
      </c>
      <c r="AJ93">
        <v>0</v>
      </c>
      <c r="AK93">
        <v>1.2693401543519098</v>
      </c>
      <c r="AL93">
        <v>0</v>
      </c>
      <c r="AM93">
        <v>0</v>
      </c>
      <c r="AN93">
        <v>1.1683736171989145E-2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76.57037257357544</v>
      </c>
      <c r="BA93">
        <v>3.7542543715438383</v>
      </c>
      <c r="BB93">
        <f t="shared" si="1"/>
        <v>86.060443512280074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2.1185379737283707</v>
      </c>
      <c r="M94">
        <v>2.3585378269008905</v>
      </c>
      <c r="N94">
        <v>2.4944736336529236</v>
      </c>
      <c r="O94">
        <v>2.7757190041868025</v>
      </c>
      <c r="P94">
        <v>0</v>
      </c>
      <c r="Q94">
        <v>4.1976104403158146E-2</v>
      </c>
      <c r="R94">
        <v>0</v>
      </c>
      <c r="S94">
        <v>0</v>
      </c>
      <c r="T94">
        <v>0.55982467125860991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0.38209952776038397</v>
      </c>
      <c r="AG94">
        <v>1.2321326778334376</v>
      </c>
      <c r="AH94">
        <v>0</v>
      </c>
      <c r="AI94">
        <v>0</v>
      </c>
      <c r="AJ94">
        <v>0</v>
      </c>
      <c r="AK94">
        <v>1.2693401543519098</v>
      </c>
      <c r="AL94">
        <v>0</v>
      </c>
      <c r="AM94">
        <v>0</v>
      </c>
      <c r="AN94">
        <v>1.1683736171989145E-2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76.528627635149221</v>
      </c>
      <c r="BA94">
        <v>3.7525094331176247</v>
      </c>
      <c r="BB94">
        <f t="shared" si="1"/>
        <v>86.020443512280067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2.1185375708614775</v>
      </c>
      <c r="M95">
        <v>2.3585378269008905</v>
      </c>
      <c r="N95">
        <v>2.4944736336529236</v>
      </c>
      <c r="O95">
        <v>2.7757190041868025</v>
      </c>
      <c r="P95">
        <v>0</v>
      </c>
      <c r="Q95">
        <v>0.17748824945853028</v>
      </c>
      <c r="R95">
        <v>0</v>
      </c>
      <c r="S95">
        <v>0.11484656289135879</v>
      </c>
      <c r="T95">
        <v>0.55982467125860991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0.19104977478605717</v>
      </c>
      <c r="AG95">
        <v>1.2321326778334376</v>
      </c>
      <c r="AH95">
        <v>0</v>
      </c>
      <c r="AI95">
        <v>0</v>
      </c>
      <c r="AJ95">
        <v>0</v>
      </c>
      <c r="AK95">
        <v>1.2693401543519098</v>
      </c>
      <c r="AL95">
        <v>0</v>
      </c>
      <c r="AM95">
        <v>0</v>
      </c>
      <c r="AN95">
        <v>1.1683736171989145E-2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76.528627635149221</v>
      </c>
      <c r="BA95">
        <v>3.7549885305956359</v>
      </c>
      <c r="BB95">
        <f t="shared" si="1"/>
        <v>86.077272966907572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2.1185375708614775</v>
      </c>
      <c r="M96">
        <v>2.3585378269008905</v>
      </c>
      <c r="N96">
        <v>2.4944736336529236</v>
      </c>
      <c r="O96">
        <v>2.7757190041868025</v>
      </c>
      <c r="P96">
        <v>0</v>
      </c>
      <c r="Q96">
        <v>0.17748824945853028</v>
      </c>
      <c r="R96">
        <v>0</v>
      </c>
      <c r="S96">
        <v>0.19850090005316143</v>
      </c>
      <c r="T96">
        <v>0.55982467125860991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0.19104977478605717</v>
      </c>
      <c r="AG96">
        <v>1.2321326778334376</v>
      </c>
      <c r="AH96">
        <v>0</v>
      </c>
      <c r="AI96">
        <v>0</v>
      </c>
      <c r="AJ96">
        <v>0</v>
      </c>
      <c r="AK96">
        <v>1.2693401543519098</v>
      </c>
      <c r="AL96">
        <v>0</v>
      </c>
      <c r="AM96">
        <v>0</v>
      </c>
      <c r="AN96">
        <v>1.1683736171989145E-2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76.528627635149221</v>
      </c>
      <c r="BA96">
        <v>3.7584852818889991</v>
      </c>
      <c r="BB96">
        <f t="shared" si="1"/>
        <v>86.15743055277602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2.1185375708614775</v>
      </c>
      <c r="M97">
        <v>2.3585378269008905</v>
      </c>
      <c r="N97">
        <v>2.4944736336529236</v>
      </c>
      <c r="O97">
        <v>2.7757190041868025</v>
      </c>
      <c r="P97">
        <v>0</v>
      </c>
      <c r="Q97">
        <v>0.18779748977509414</v>
      </c>
      <c r="R97">
        <v>0</v>
      </c>
      <c r="S97">
        <v>0.19850090005316143</v>
      </c>
      <c r="T97">
        <v>0.55982467125860991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0.19104977478605717</v>
      </c>
      <c r="AG97">
        <v>1.2321326778334376</v>
      </c>
      <c r="AH97">
        <v>0</v>
      </c>
      <c r="AI97">
        <v>0</v>
      </c>
      <c r="AJ97">
        <v>0</v>
      </c>
      <c r="AK97">
        <v>1.2693401543519098</v>
      </c>
      <c r="AL97">
        <v>0</v>
      </c>
      <c r="AM97">
        <v>0</v>
      </c>
      <c r="AN97">
        <v>1.1683736171989145E-2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76.528627635149221</v>
      </c>
      <c r="BA97">
        <v>3.7589162081342313</v>
      </c>
      <c r="BB97">
        <f t="shared" si="1"/>
        <v>86.167308866847335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2.1185375708614775</v>
      </c>
      <c r="M98">
        <v>2.3585378269008905</v>
      </c>
      <c r="N98">
        <v>2.4944736336529236</v>
      </c>
      <c r="O98">
        <v>2.7757190041868025</v>
      </c>
      <c r="P98">
        <v>0</v>
      </c>
      <c r="Q98">
        <v>0.18779748977509414</v>
      </c>
      <c r="R98">
        <v>0</v>
      </c>
      <c r="S98">
        <v>0.19850090005316143</v>
      </c>
      <c r="T98">
        <v>0.55982467125860991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0.19104977478605717</v>
      </c>
      <c r="AG98">
        <v>1.2321326778334376</v>
      </c>
      <c r="AH98">
        <v>0</v>
      </c>
      <c r="AI98">
        <v>0</v>
      </c>
      <c r="AJ98">
        <v>0</v>
      </c>
      <c r="AK98">
        <v>1.2693401543519098</v>
      </c>
      <c r="AL98">
        <v>0</v>
      </c>
      <c r="AM98">
        <v>0</v>
      </c>
      <c r="AN98">
        <v>1.1683736171989145E-2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76.528627635149221</v>
      </c>
      <c r="BA98">
        <v>3.7589162081342313</v>
      </c>
      <c r="BB98">
        <f t="shared" si="1"/>
        <v>86.167308866847335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5.6745460601579523E-3</v>
      </c>
      <c r="L99">
        <f t="shared" si="2"/>
        <v>5.1116542914373529E-2</v>
      </c>
      <c r="M99">
        <f t="shared" si="2"/>
        <v>5.6498154190778666E-2</v>
      </c>
      <c r="N99">
        <f t="shared" si="2"/>
        <v>5.9867367207670129E-2</v>
      </c>
      <c r="O99">
        <f t="shared" si="2"/>
        <v>6.6617256100483316E-2</v>
      </c>
      <c r="P99">
        <f t="shared" si="2"/>
        <v>0</v>
      </c>
      <c r="Q99">
        <f t="shared" si="2"/>
        <v>1.0622478444741884E-3</v>
      </c>
      <c r="R99">
        <f t="shared" si="2"/>
        <v>2.1681223563759788E-3</v>
      </c>
      <c r="S99">
        <f t="shared" si="2"/>
        <v>1.3775246069070365E-3</v>
      </c>
      <c r="T99">
        <f t="shared" si="2"/>
        <v>1.3435792110206646E-2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3.6529532921102058E-3</v>
      </c>
      <c r="AC99">
        <f t="shared" si="2"/>
        <v>2.5174909476101013E-3</v>
      </c>
      <c r="AD99">
        <f t="shared" si="2"/>
        <v>3.3449960223857229E-3</v>
      </c>
      <c r="AE99">
        <f t="shared" si="2"/>
        <v>6.3592604771446426E-3</v>
      </c>
      <c r="AF99">
        <f t="shared" si="2"/>
        <v>7.6143946702671682E-3</v>
      </c>
      <c r="AG99">
        <f t="shared" si="2"/>
        <v>2.9571184268002482E-2</v>
      </c>
      <c r="AH99">
        <f t="shared" si="2"/>
        <v>1.395012203514402E-2</v>
      </c>
      <c r="AI99">
        <f t="shared" si="2"/>
        <v>1.2737550500939263E-3</v>
      </c>
      <c r="AJ99">
        <f t="shared" si="2"/>
        <v>0</v>
      </c>
      <c r="AK99">
        <f t="shared" si="2"/>
        <v>3.0464163704445817E-2</v>
      </c>
      <c r="AL99">
        <f t="shared" si="2"/>
        <v>0</v>
      </c>
      <c r="AM99">
        <f t="shared" si="2"/>
        <v>1.1265659798841579E-3</v>
      </c>
      <c r="AN99">
        <f t="shared" si="2"/>
        <v>2.8040966812773973E-4</v>
      </c>
      <c r="AO99">
        <f t="shared" si="2"/>
        <v>0</v>
      </c>
      <c r="AP99">
        <f t="shared" si="2"/>
        <v>0</v>
      </c>
      <c r="AQ99">
        <f t="shared" si="2"/>
        <v>2.0520787564704664E-2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1.8547357709768311</v>
      </c>
      <c r="BA99">
        <f t="shared" si="2"/>
        <v>9.33489892564138E-2</v>
      </c>
      <c r="BB99">
        <f t="shared" si="1"/>
        <v>2.139880418791765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11.244078480484241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0.47000248048423998</v>
      </c>
      <c r="BB3">
        <f>SUM(B3:AZ3)-BA3</f>
        <v>10.774076000000001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11.244078480484241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0.47000248048423998</v>
      </c>
      <c r="BB4">
        <f t="shared" ref="BB4:BB67" si="0">SUM(B4:AZ4)-BA4</f>
        <v>10.774076000000001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11.244078480484241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0.47000248048423998</v>
      </c>
      <c r="BB5">
        <f t="shared" si="0"/>
        <v>10.774076000000001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11.244078480484241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0.47000248048423998</v>
      </c>
      <c r="BB6">
        <f t="shared" si="0"/>
        <v>10.774076000000001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11.244078480484241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0.47000248048423998</v>
      </c>
      <c r="BB7">
        <f t="shared" si="0"/>
        <v>10.774076000000001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11.244078480484241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0.47000248048423998</v>
      </c>
      <c r="BB8">
        <f t="shared" si="0"/>
        <v>10.774076000000001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11.244078480484241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0.47000248048423998</v>
      </c>
      <c r="BB9">
        <f t="shared" si="0"/>
        <v>10.774076000000001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11.244078480484241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0.47000248048423998</v>
      </c>
      <c r="BB10">
        <f t="shared" si="0"/>
        <v>10.774076000000001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11.244078480484241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0.47000248048423998</v>
      </c>
      <c r="BB11">
        <f t="shared" si="0"/>
        <v>10.774076000000001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11.244078480484241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0.47000248048423998</v>
      </c>
      <c r="BB12">
        <f t="shared" si="0"/>
        <v>10.774076000000001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11.244078480484241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0.47000248048423998</v>
      </c>
      <c r="BB13">
        <f t="shared" si="0"/>
        <v>10.774076000000001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11.244078480484241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0.47000248048423998</v>
      </c>
      <c r="BB14">
        <f t="shared" si="0"/>
        <v>10.774076000000001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11.244078480484241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0.47000248048423998</v>
      </c>
      <c r="BB15">
        <f t="shared" si="0"/>
        <v>10.774076000000001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11.244078480484241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0.47000248048423998</v>
      </c>
      <c r="BB16">
        <f t="shared" si="0"/>
        <v>10.774076000000001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11.244078480484241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0.47000248048423998</v>
      </c>
      <c r="BB17">
        <f t="shared" si="0"/>
        <v>10.774076000000001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11.244078480484241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0.47000248048423998</v>
      </c>
      <c r="BB18">
        <f t="shared" si="0"/>
        <v>10.774076000000001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11.244078480484241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0.47000248048423998</v>
      </c>
      <c r="BB19">
        <f t="shared" si="0"/>
        <v>10.774076000000001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11.244078480484241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0.47000248048423998</v>
      </c>
      <c r="BB20">
        <f t="shared" si="0"/>
        <v>10.774076000000001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11.244078480484241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0.47000248048423998</v>
      </c>
      <c r="BB21">
        <f t="shared" si="0"/>
        <v>10.774076000000001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11.244078480484241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0.47000248048423998</v>
      </c>
      <c r="BB22">
        <f t="shared" si="0"/>
        <v>10.774076000000001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11.244078480484241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0.47000248048423998</v>
      </c>
      <c r="BB23">
        <f t="shared" si="0"/>
        <v>10.774076000000001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11.244078480484241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0.47000248048423998</v>
      </c>
      <c r="BB24">
        <f t="shared" si="0"/>
        <v>10.774076000000001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11.244078480484241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0.47000248048423998</v>
      </c>
      <c r="BB25">
        <f t="shared" si="0"/>
        <v>10.774076000000001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11.244078480484241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0.47000248048423998</v>
      </c>
      <c r="BB26">
        <f t="shared" si="0"/>
        <v>10.774076000000001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11.244078480484241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0.47000248048423998</v>
      </c>
      <c r="BB27">
        <f t="shared" si="0"/>
        <v>10.774076000000001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11.244078480484241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0.47000248048423998</v>
      </c>
      <c r="BB28">
        <f t="shared" si="0"/>
        <v>10.774076000000001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11.244078480484241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0.47000248048423998</v>
      </c>
      <c r="BB29">
        <f t="shared" si="0"/>
        <v>10.774076000000001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11.244078480484241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0.47000248048423998</v>
      </c>
      <c r="BB30">
        <f t="shared" si="0"/>
        <v>10.774076000000001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11.244078480484241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0.47000248048423998</v>
      </c>
      <c r="BB31">
        <f t="shared" si="0"/>
        <v>10.774076000000001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11.244078480484241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0.47000248048423998</v>
      </c>
      <c r="BB32">
        <f t="shared" si="0"/>
        <v>10.774076000000001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11.244078480484241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0.47000248048423998</v>
      </c>
      <c r="BB33">
        <f t="shared" si="0"/>
        <v>10.774076000000001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11.244078480484241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0.47000248048423998</v>
      </c>
      <c r="BB34">
        <f t="shared" si="0"/>
        <v>10.774076000000001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11.244078480484241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0.47000248048423998</v>
      </c>
      <c r="BB35">
        <f t="shared" si="0"/>
        <v>10.774076000000001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11.244078480484241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0.47000248048423998</v>
      </c>
      <c r="BB36">
        <f t="shared" si="0"/>
        <v>10.774076000000001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11.244078480484241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0.47000248048423998</v>
      </c>
      <c r="BB37">
        <f t="shared" si="0"/>
        <v>10.774076000000001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11.244078480484241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0.47000248048423998</v>
      </c>
      <c r="BB38">
        <f t="shared" si="0"/>
        <v>10.774076000000001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11.244078480484241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0.47000248048423998</v>
      </c>
      <c r="BB39">
        <f t="shared" si="0"/>
        <v>10.774076000000001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11.244078480484241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0.47000248048423998</v>
      </c>
      <c r="BB40">
        <f t="shared" si="0"/>
        <v>10.774076000000001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11.244078480484241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0.47000248048423998</v>
      </c>
      <c r="BB41">
        <f t="shared" si="0"/>
        <v>10.774076000000001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11.244078480484241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0.47000248048423998</v>
      </c>
      <c r="BB42">
        <f t="shared" si="0"/>
        <v>10.774076000000001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11.244078480484241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0.47000248048423998</v>
      </c>
      <c r="BB43">
        <f t="shared" si="0"/>
        <v>10.774076000000001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11.244078480484241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0.47000248048423998</v>
      </c>
      <c r="BB44">
        <f t="shared" si="0"/>
        <v>10.774076000000001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11.244078480484241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0.47000248048423998</v>
      </c>
      <c r="BB45">
        <f t="shared" si="0"/>
        <v>10.774076000000001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11.244078480484241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0.47000248048423998</v>
      </c>
      <c r="BB46">
        <f t="shared" si="0"/>
        <v>10.774076000000001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11.244078480484241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0.47000248048423998</v>
      </c>
      <c r="BB47">
        <f t="shared" si="0"/>
        <v>10.774076000000001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11.244078480484241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0.47000248048423998</v>
      </c>
      <c r="BB48">
        <f t="shared" si="0"/>
        <v>10.774076000000001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11.244078480484241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0.47000248048423998</v>
      </c>
      <c r="BB49">
        <f t="shared" si="0"/>
        <v>10.774076000000001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11.244078480484241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0.47000248048423998</v>
      </c>
      <c r="BB50">
        <f t="shared" si="0"/>
        <v>10.774076000000001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11.244078480484241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0.47000248048423998</v>
      </c>
      <c r="BB51">
        <f t="shared" si="0"/>
        <v>10.774076000000001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11.244078480484241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0.47000248048423998</v>
      </c>
      <c r="BB52">
        <f t="shared" si="0"/>
        <v>10.774076000000001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11.244078480484241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0.47000248048423998</v>
      </c>
      <c r="BB53">
        <f t="shared" si="0"/>
        <v>10.774076000000001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11.244078480484241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0.47000248048423998</v>
      </c>
      <c r="BB54">
        <f t="shared" si="0"/>
        <v>10.774076000000001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11.244078480484241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0.47000248048423998</v>
      </c>
      <c r="BB55">
        <f t="shared" si="0"/>
        <v>10.774076000000001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11.244078480484241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0.47000248048423998</v>
      </c>
      <c r="BB56">
        <f t="shared" si="0"/>
        <v>10.774076000000001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11.244078480484241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0.47000248048423998</v>
      </c>
      <c r="BB57">
        <f t="shared" si="0"/>
        <v>10.774076000000001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11.244078480484241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0.47000248048423998</v>
      </c>
      <c r="BB58">
        <f t="shared" si="0"/>
        <v>10.774076000000001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11.244078480484241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0.47000248048423998</v>
      </c>
      <c r="BB59">
        <f t="shared" si="0"/>
        <v>10.774076000000001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11.244078480484241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0.47000248048423998</v>
      </c>
      <c r="BB60">
        <f t="shared" si="0"/>
        <v>10.774076000000001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11.244078480484241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0.47000248048423998</v>
      </c>
      <c r="BB61">
        <f t="shared" si="0"/>
        <v>10.774076000000001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11.244078480484241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0.47000248048423998</v>
      </c>
      <c r="BB62">
        <f t="shared" si="0"/>
        <v>10.774076000000001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11.244078480484241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0.47000248048423998</v>
      </c>
      <c r="BB63">
        <f t="shared" si="0"/>
        <v>10.774076000000001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11.244078480484241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0.47000248048423998</v>
      </c>
      <c r="BB64">
        <f t="shared" si="0"/>
        <v>10.774076000000001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11.244078480484241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0.47000248048423998</v>
      </c>
      <c r="BB65">
        <f t="shared" si="0"/>
        <v>10.774076000000001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11.244078480484241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0.47000248048423998</v>
      </c>
      <c r="BB66">
        <f t="shared" si="0"/>
        <v>10.774076000000001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11.244078480484241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0.47000248048423998</v>
      </c>
      <c r="BB67">
        <f t="shared" si="0"/>
        <v>10.774076000000001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11.244078480484241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0.47000248048423998</v>
      </c>
      <c r="BB68">
        <f t="shared" ref="BB68:BB99" si="1">SUM(B68:AZ68)-BA68</f>
        <v>10.774076000000001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11.244078480484241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0.47000248048423998</v>
      </c>
      <c r="BB69">
        <f t="shared" si="1"/>
        <v>10.774076000000001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11.244078480484241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0.47000248048423998</v>
      </c>
      <c r="BB70">
        <f t="shared" si="1"/>
        <v>10.774076000000001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11.244078480484241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0.47000248048423998</v>
      </c>
      <c r="BB71">
        <f t="shared" si="1"/>
        <v>10.774076000000001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11.244078480484241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0.47000248048423998</v>
      </c>
      <c r="BB72">
        <f t="shared" si="1"/>
        <v>10.774076000000001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11.244078480484241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0.47000248048423998</v>
      </c>
      <c r="BB73">
        <f t="shared" si="1"/>
        <v>10.774076000000001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11.244078480484241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0.47000248048423998</v>
      </c>
      <c r="BB74">
        <f t="shared" si="1"/>
        <v>10.774076000000001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11.244078480484241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0.47000248048423998</v>
      </c>
      <c r="BB75">
        <f t="shared" si="1"/>
        <v>10.774076000000001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11.244078480484241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0.47000248048423998</v>
      </c>
      <c r="BB76">
        <f t="shared" si="1"/>
        <v>10.774076000000001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11.244078480484241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0.47000248048423998</v>
      </c>
      <c r="BB77">
        <f t="shared" si="1"/>
        <v>10.774076000000001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11.244078480484241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0.47000248048423998</v>
      </c>
      <c r="BB78">
        <f t="shared" si="1"/>
        <v>10.774076000000001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11.244078480484241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0.47000248048423998</v>
      </c>
      <c r="BB79">
        <f t="shared" si="1"/>
        <v>10.774076000000001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11.244078480484241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0.47000248048423998</v>
      </c>
      <c r="BB80">
        <f t="shared" si="1"/>
        <v>10.774076000000001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11.244078480484241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0.47000248048423998</v>
      </c>
      <c r="BB81">
        <f t="shared" si="1"/>
        <v>10.774076000000001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11.244078480484241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0.47000248048423998</v>
      </c>
      <c r="BB82">
        <f t="shared" si="1"/>
        <v>10.774076000000001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11.244078480484241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0.47000248048423998</v>
      </c>
      <c r="BB83">
        <f t="shared" si="1"/>
        <v>10.774076000000001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11.244078480484241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0.47000248048423998</v>
      </c>
      <c r="BB84">
        <f t="shared" si="1"/>
        <v>10.774076000000001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11.244078480484241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0.47000248048423998</v>
      </c>
      <c r="BB85">
        <f t="shared" si="1"/>
        <v>10.774076000000001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11.244078480484241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0.47000248048423998</v>
      </c>
      <c r="BB86">
        <f t="shared" si="1"/>
        <v>10.774076000000001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11.244078480484241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0.47000248048423998</v>
      </c>
      <c r="BB87">
        <f t="shared" si="1"/>
        <v>10.774076000000001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11.244078480484241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0.47000248048423998</v>
      </c>
      <c r="BB88">
        <f t="shared" si="1"/>
        <v>10.774076000000001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11.244078480484241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0.47000248048423998</v>
      </c>
      <c r="BB89">
        <f t="shared" si="1"/>
        <v>10.774076000000001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11.244078480484241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0.47000248048423998</v>
      </c>
      <c r="BB90">
        <f t="shared" si="1"/>
        <v>10.774076000000001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11.244078480484241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0.47000248048423998</v>
      </c>
      <c r="BB91">
        <f t="shared" si="1"/>
        <v>10.774076000000001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11.244078480484241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0.47000248048423998</v>
      </c>
      <c r="BB92">
        <f t="shared" si="1"/>
        <v>10.774076000000001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11.244078480484241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0.47000248048423998</v>
      </c>
      <c r="BB93">
        <f t="shared" si="1"/>
        <v>10.774076000000001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11.244078480484241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0.47000248048423998</v>
      </c>
      <c r="BB94">
        <f t="shared" si="1"/>
        <v>10.774076000000001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11.244078480484241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0.47000248048423998</v>
      </c>
      <c r="BB95">
        <f t="shared" si="1"/>
        <v>10.774076000000001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11.244078480484241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0.47000248048423998</v>
      </c>
      <c r="BB96">
        <f t="shared" si="1"/>
        <v>10.774076000000001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11.244078480484241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0.47000248048423998</v>
      </c>
      <c r="BB97">
        <f t="shared" si="1"/>
        <v>10.774076000000001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11.244078480484241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0.47000248048423998</v>
      </c>
      <c r="BB98">
        <f t="shared" si="1"/>
        <v>10.774076000000001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0.26985788353162221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1.1280059531621759E-2</v>
      </c>
      <c r="BB99">
        <f t="shared" si="1"/>
        <v>0.25857782400000046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267.63</v>
      </c>
      <c r="L3" s="206">
        <v>1.96</v>
      </c>
      <c r="M3" s="206">
        <v>60.14</v>
      </c>
      <c r="N3" s="206">
        <v>49.08</v>
      </c>
      <c r="O3" s="206">
        <v>69.27</v>
      </c>
      <c r="P3" s="206">
        <v>25.83</v>
      </c>
      <c r="Q3" s="206">
        <v>4.78</v>
      </c>
      <c r="R3" s="206">
        <v>5.47</v>
      </c>
      <c r="S3" s="206">
        <v>3.12</v>
      </c>
      <c r="T3" s="206">
        <v>0</v>
      </c>
      <c r="U3" s="206">
        <v>39.67</v>
      </c>
      <c r="V3" s="206">
        <v>0</v>
      </c>
      <c r="W3" s="206">
        <v>4.79</v>
      </c>
      <c r="X3" s="206">
        <v>19.23</v>
      </c>
      <c r="Y3" s="206">
        <v>0</v>
      </c>
      <c r="Z3" s="206">
        <v>76.63</v>
      </c>
      <c r="AA3" s="206">
        <v>17.239999999999998</v>
      </c>
      <c r="AB3" s="206">
        <v>0</v>
      </c>
      <c r="AC3" s="206">
        <v>15.16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84.02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267.58</v>
      </c>
      <c r="L4" s="206">
        <v>1.96</v>
      </c>
      <c r="M4" s="206">
        <v>60.14</v>
      </c>
      <c r="N4" s="206">
        <v>49.08</v>
      </c>
      <c r="O4" s="206">
        <v>69.27</v>
      </c>
      <c r="P4" s="206">
        <v>25.83</v>
      </c>
      <c r="Q4" s="206">
        <v>4.3099999999999996</v>
      </c>
      <c r="R4" s="206">
        <v>5.47</v>
      </c>
      <c r="S4" s="206">
        <v>3.12</v>
      </c>
      <c r="T4" s="206">
        <v>0</v>
      </c>
      <c r="U4" s="206">
        <v>39.67</v>
      </c>
      <c r="V4" s="206">
        <v>0</v>
      </c>
      <c r="W4" s="206">
        <v>4.79</v>
      </c>
      <c r="X4" s="206">
        <v>14.37</v>
      </c>
      <c r="Y4" s="206">
        <v>0</v>
      </c>
      <c r="Z4" s="206">
        <v>57.47</v>
      </c>
      <c r="AA4" s="206">
        <v>17.239999999999998</v>
      </c>
      <c r="AB4" s="206">
        <v>0</v>
      </c>
      <c r="AC4" s="206">
        <v>15.16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84.02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1.96</v>
      </c>
      <c r="M5" s="206">
        <v>60.14</v>
      </c>
      <c r="N5" s="206">
        <v>49.08</v>
      </c>
      <c r="O5" s="206">
        <v>69.27</v>
      </c>
      <c r="P5" s="206">
        <v>7.66</v>
      </c>
      <c r="Q5" s="206">
        <v>4.42</v>
      </c>
      <c r="R5" s="206">
        <v>6.36</v>
      </c>
      <c r="S5" s="206">
        <v>4.95</v>
      </c>
      <c r="T5" s="206">
        <v>0</v>
      </c>
      <c r="U5" s="206">
        <v>39.67</v>
      </c>
      <c r="V5" s="206">
        <v>0</v>
      </c>
      <c r="W5" s="206">
        <v>4.79</v>
      </c>
      <c r="X5" s="206">
        <v>14.37</v>
      </c>
      <c r="Y5" s="206">
        <v>0</v>
      </c>
      <c r="Z5" s="206">
        <v>57.47</v>
      </c>
      <c r="AA5" s="206">
        <v>17.239999999999998</v>
      </c>
      <c r="AB5" s="206">
        <v>0</v>
      </c>
      <c r="AC5" s="206">
        <v>15.16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84.02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1.96</v>
      </c>
      <c r="M6" s="206">
        <v>60.14</v>
      </c>
      <c r="N6" s="206">
        <v>49.08</v>
      </c>
      <c r="O6" s="206">
        <v>69.27</v>
      </c>
      <c r="P6" s="206">
        <v>7.66</v>
      </c>
      <c r="Q6" s="206">
        <v>4.42</v>
      </c>
      <c r="R6" s="206">
        <v>6.36</v>
      </c>
      <c r="S6" s="206">
        <v>4.95</v>
      </c>
      <c r="T6" s="206">
        <v>0</v>
      </c>
      <c r="U6" s="206">
        <v>39.67</v>
      </c>
      <c r="V6" s="206">
        <v>0</v>
      </c>
      <c r="W6" s="206">
        <v>4.79</v>
      </c>
      <c r="X6" s="206">
        <v>14.37</v>
      </c>
      <c r="Y6" s="206">
        <v>0</v>
      </c>
      <c r="Z6" s="206">
        <v>57.47</v>
      </c>
      <c r="AA6" s="206">
        <v>17.239999999999998</v>
      </c>
      <c r="AB6" s="206">
        <v>0</v>
      </c>
      <c r="AC6" s="206">
        <v>15.16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84.02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1.96</v>
      </c>
      <c r="M7" s="206">
        <v>60.14</v>
      </c>
      <c r="N7" s="206">
        <v>49.08</v>
      </c>
      <c r="O7" s="206">
        <v>69.27</v>
      </c>
      <c r="P7" s="206">
        <v>7.66</v>
      </c>
      <c r="Q7" s="206">
        <v>4.42</v>
      </c>
      <c r="R7" s="206">
        <v>6.36</v>
      </c>
      <c r="S7" s="206">
        <v>4.95</v>
      </c>
      <c r="T7" s="206">
        <v>0</v>
      </c>
      <c r="U7" s="206">
        <v>39.67</v>
      </c>
      <c r="V7" s="206">
        <v>0</v>
      </c>
      <c r="W7" s="206">
        <v>4.79</v>
      </c>
      <c r="X7" s="206">
        <v>14.37</v>
      </c>
      <c r="Y7" s="206">
        <v>0</v>
      </c>
      <c r="Z7" s="206">
        <v>57.47</v>
      </c>
      <c r="AA7" s="206">
        <v>17.239999999999998</v>
      </c>
      <c r="AB7" s="206">
        <v>0</v>
      </c>
      <c r="AC7" s="206">
        <v>15.16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84.02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1.96</v>
      </c>
      <c r="M8" s="206">
        <v>60.14</v>
      </c>
      <c r="N8" s="206">
        <v>49.08</v>
      </c>
      <c r="O8" s="206">
        <v>69.27</v>
      </c>
      <c r="P8" s="206">
        <v>7.66</v>
      </c>
      <c r="Q8" s="206">
        <v>4.28</v>
      </c>
      <c r="R8" s="206">
        <v>6.36</v>
      </c>
      <c r="S8" s="206">
        <v>4.95</v>
      </c>
      <c r="T8" s="206">
        <v>0</v>
      </c>
      <c r="U8" s="206">
        <v>39.67</v>
      </c>
      <c r="V8" s="206">
        <v>0</v>
      </c>
      <c r="W8" s="206">
        <v>4.79</v>
      </c>
      <c r="X8" s="206">
        <v>14.37</v>
      </c>
      <c r="Y8" s="206">
        <v>0</v>
      </c>
      <c r="Z8" s="206">
        <v>57.47</v>
      </c>
      <c r="AA8" s="206">
        <v>17.239999999999998</v>
      </c>
      <c r="AB8" s="206">
        <v>0</v>
      </c>
      <c r="AC8" s="206">
        <v>15.16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84.02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1.96</v>
      </c>
      <c r="M9" s="206">
        <v>60.14</v>
      </c>
      <c r="N9" s="206">
        <v>49.08</v>
      </c>
      <c r="O9" s="206">
        <v>69.27</v>
      </c>
      <c r="P9" s="206">
        <v>7.66</v>
      </c>
      <c r="Q9" s="206">
        <v>4.28</v>
      </c>
      <c r="R9" s="206">
        <v>6.36</v>
      </c>
      <c r="S9" s="206">
        <v>4.95</v>
      </c>
      <c r="T9" s="206">
        <v>0</v>
      </c>
      <c r="U9" s="206">
        <v>39.67</v>
      </c>
      <c r="V9" s="206">
        <v>0</v>
      </c>
      <c r="W9" s="206">
        <v>4.79</v>
      </c>
      <c r="X9" s="206">
        <v>14.37</v>
      </c>
      <c r="Y9" s="206">
        <v>0</v>
      </c>
      <c r="Z9" s="206">
        <v>57.47</v>
      </c>
      <c r="AA9" s="206">
        <v>17.239999999999998</v>
      </c>
      <c r="AB9" s="206">
        <v>0</v>
      </c>
      <c r="AC9" s="206">
        <v>15.16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84.02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1.96</v>
      </c>
      <c r="M10" s="206">
        <v>60.14</v>
      </c>
      <c r="N10" s="206">
        <v>49.08</v>
      </c>
      <c r="O10" s="206">
        <v>69.27</v>
      </c>
      <c r="P10" s="206">
        <v>7.66</v>
      </c>
      <c r="Q10" s="206">
        <v>4.28</v>
      </c>
      <c r="R10" s="206">
        <v>6.36</v>
      </c>
      <c r="S10" s="206">
        <v>4.95</v>
      </c>
      <c r="T10" s="206">
        <v>0</v>
      </c>
      <c r="U10" s="206">
        <v>39.67</v>
      </c>
      <c r="V10" s="206">
        <v>0</v>
      </c>
      <c r="W10" s="206">
        <v>4.79</v>
      </c>
      <c r="X10" s="206">
        <v>14.37</v>
      </c>
      <c r="Y10" s="206">
        <v>0</v>
      </c>
      <c r="Z10" s="206">
        <v>57.47</v>
      </c>
      <c r="AA10" s="206">
        <v>17.239999999999998</v>
      </c>
      <c r="AB10" s="206">
        <v>0</v>
      </c>
      <c r="AC10" s="206">
        <v>15.16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84.02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1.96</v>
      </c>
      <c r="M11" s="206">
        <v>60.14</v>
      </c>
      <c r="N11" s="206">
        <v>49.08</v>
      </c>
      <c r="O11" s="206">
        <v>69.27</v>
      </c>
      <c r="P11" s="206">
        <v>22.24</v>
      </c>
      <c r="Q11" s="206">
        <v>4.28</v>
      </c>
      <c r="R11" s="206">
        <v>6.36</v>
      </c>
      <c r="S11" s="206">
        <v>4.95</v>
      </c>
      <c r="T11" s="206">
        <v>0</v>
      </c>
      <c r="U11" s="206">
        <v>39.67</v>
      </c>
      <c r="V11" s="206">
        <v>0</v>
      </c>
      <c r="W11" s="206">
        <v>4.79</v>
      </c>
      <c r="X11" s="206">
        <v>14.37</v>
      </c>
      <c r="Y11" s="206">
        <v>0</v>
      </c>
      <c r="Z11" s="206">
        <v>57.47</v>
      </c>
      <c r="AA11" s="206">
        <v>17.239999999999998</v>
      </c>
      <c r="AB11" s="206">
        <v>0</v>
      </c>
      <c r="AC11" s="206">
        <v>15.16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84.02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1.96</v>
      </c>
      <c r="M12" s="206">
        <v>60.14</v>
      </c>
      <c r="N12" s="206">
        <v>49.08</v>
      </c>
      <c r="O12" s="206">
        <v>69.27</v>
      </c>
      <c r="P12" s="206">
        <v>25.83</v>
      </c>
      <c r="Q12" s="206">
        <v>4.28</v>
      </c>
      <c r="R12" s="206">
        <v>6.36</v>
      </c>
      <c r="S12" s="206">
        <v>4.95</v>
      </c>
      <c r="T12" s="206">
        <v>0</v>
      </c>
      <c r="U12" s="206">
        <v>39.67</v>
      </c>
      <c r="V12" s="206">
        <v>0</v>
      </c>
      <c r="W12" s="206">
        <v>4.79</v>
      </c>
      <c r="X12" s="206">
        <v>14.37</v>
      </c>
      <c r="Y12" s="206">
        <v>0</v>
      </c>
      <c r="Z12" s="206">
        <v>57.47</v>
      </c>
      <c r="AA12" s="206">
        <v>17.239999999999998</v>
      </c>
      <c r="AB12" s="206">
        <v>0</v>
      </c>
      <c r="AC12" s="206">
        <v>15.16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84.02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1.96</v>
      </c>
      <c r="M13" s="206">
        <v>60.14</v>
      </c>
      <c r="N13" s="206">
        <v>49.08</v>
      </c>
      <c r="O13" s="206">
        <v>69.27</v>
      </c>
      <c r="P13" s="206">
        <v>25.83</v>
      </c>
      <c r="Q13" s="206">
        <v>0</v>
      </c>
      <c r="R13" s="206">
        <v>8.3800000000000008</v>
      </c>
      <c r="S13" s="206">
        <v>4.95</v>
      </c>
      <c r="T13" s="206">
        <v>0</v>
      </c>
      <c r="U13" s="206">
        <v>39.67</v>
      </c>
      <c r="V13" s="206">
        <v>0</v>
      </c>
      <c r="W13" s="206">
        <v>4.79</v>
      </c>
      <c r="X13" s="206">
        <v>14.37</v>
      </c>
      <c r="Y13" s="206">
        <v>0</v>
      </c>
      <c r="Z13" s="206">
        <v>57.47</v>
      </c>
      <c r="AA13" s="206">
        <v>17.239999999999998</v>
      </c>
      <c r="AB13" s="206">
        <v>0</v>
      </c>
      <c r="AC13" s="206">
        <v>15.16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84.02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1.96</v>
      </c>
      <c r="M14" s="206">
        <v>60.14</v>
      </c>
      <c r="N14" s="206">
        <v>49.08</v>
      </c>
      <c r="O14" s="206">
        <v>69.27</v>
      </c>
      <c r="P14" s="206">
        <v>25.83</v>
      </c>
      <c r="Q14" s="206">
        <v>0</v>
      </c>
      <c r="R14" s="206">
        <v>8.3800000000000008</v>
      </c>
      <c r="S14" s="206">
        <v>4.95</v>
      </c>
      <c r="T14" s="206">
        <v>0</v>
      </c>
      <c r="U14" s="206">
        <v>39.67</v>
      </c>
      <c r="V14" s="206">
        <v>0</v>
      </c>
      <c r="W14" s="206">
        <v>4.79</v>
      </c>
      <c r="X14" s="206">
        <v>14.37</v>
      </c>
      <c r="Y14" s="206">
        <v>0</v>
      </c>
      <c r="Z14" s="206">
        <v>57.47</v>
      </c>
      <c r="AA14" s="206">
        <v>17.239999999999998</v>
      </c>
      <c r="AB14" s="206">
        <v>0</v>
      </c>
      <c r="AC14" s="206">
        <v>15.16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84.02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1.96</v>
      </c>
      <c r="M15" s="206">
        <v>38.32</v>
      </c>
      <c r="N15" s="206">
        <v>49.08</v>
      </c>
      <c r="O15" s="206">
        <v>69.27</v>
      </c>
      <c r="P15" s="206">
        <v>7.66</v>
      </c>
      <c r="Q15" s="206">
        <v>4.28</v>
      </c>
      <c r="R15" s="206">
        <v>8.3800000000000008</v>
      </c>
      <c r="S15" s="206">
        <v>4.95</v>
      </c>
      <c r="T15" s="206">
        <v>0</v>
      </c>
      <c r="U15" s="206">
        <v>39.67</v>
      </c>
      <c r="V15" s="206">
        <v>0</v>
      </c>
      <c r="W15" s="206">
        <v>4.79</v>
      </c>
      <c r="X15" s="206">
        <v>14.37</v>
      </c>
      <c r="Y15" s="206">
        <v>0</v>
      </c>
      <c r="Z15" s="206">
        <v>57.47</v>
      </c>
      <c r="AA15" s="206">
        <v>17.239999999999998</v>
      </c>
      <c r="AB15" s="206">
        <v>0</v>
      </c>
      <c r="AC15" s="206">
        <v>15.16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84.02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1.96</v>
      </c>
      <c r="M16" s="206">
        <v>23.95</v>
      </c>
      <c r="N16" s="206">
        <v>49.08</v>
      </c>
      <c r="O16" s="206">
        <v>69.27</v>
      </c>
      <c r="P16" s="206">
        <v>7.66</v>
      </c>
      <c r="Q16" s="206">
        <v>4.28</v>
      </c>
      <c r="R16" s="206">
        <v>8.3800000000000008</v>
      </c>
      <c r="S16" s="206">
        <v>4.95</v>
      </c>
      <c r="T16" s="206">
        <v>0</v>
      </c>
      <c r="U16" s="206">
        <v>39.67</v>
      </c>
      <c r="V16" s="206">
        <v>0</v>
      </c>
      <c r="W16" s="206">
        <v>4.79</v>
      </c>
      <c r="X16" s="206">
        <v>14.37</v>
      </c>
      <c r="Y16" s="206">
        <v>0</v>
      </c>
      <c r="Z16" s="206">
        <v>57.47</v>
      </c>
      <c r="AA16" s="206">
        <v>17.239999999999998</v>
      </c>
      <c r="AB16" s="206">
        <v>0</v>
      </c>
      <c r="AC16" s="206">
        <v>15.16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84.02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1.96</v>
      </c>
      <c r="M17" s="206">
        <v>23.95</v>
      </c>
      <c r="N17" s="206">
        <v>49.08</v>
      </c>
      <c r="O17" s="206">
        <v>69.27</v>
      </c>
      <c r="P17" s="206">
        <v>7.66</v>
      </c>
      <c r="Q17" s="206">
        <v>4.28</v>
      </c>
      <c r="R17" s="206">
        <v>8.3800000000000008</v>
      </c>
      <c r="S17" s="206">
        <v>4.95</v>
      </c>
      <c r="T17" s="206">
        <v>0</v>
      </c>
      <c r="U17" s="206">
        <v>39.67</v>
      </c>
      <c r="V17" s="206">
        <v>0</v>
      </c>
      <c r="W17" s="206">
        <v>4.79</v>
      </c>
      <c r="X17" s="206">
        <v>14.37</v>
      </c>
      <c r="Y17" s="206">
        <v>0</v>
      </c>
      <c r="Z17" s="206">
        <v>57.47</v>
      </c>
      <c r="AA17" s="206">
        <v>17.239999999999998</v>
      </c>
      <c r="AB17" s="206">
        <v>0</v>
      </c>
      <c r="AC17" s="206">
        <v>15.16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84.02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1.96</v>
      </c>
      <c r="M18" s="206">
        <v>23.95</v>
      </c>
      <c r="N18" s="206">
        <v>49.08</v>
      </c>
      <c r="O18" s="206">
        <v>69.27</v>
      </c>
      <c r="P18" s="206">
        <v>7.66</v>
      </c>
      <c r="Q18" s="206">
        <v>4.28</v>
      </c>
      <c r="R18" s="206">
        <v>8.3800000000000008</v>
      </c>
      <c r="S18" s="206">
        <v>4.95</v>
      </c>
      <c r="T18" s="206">
        <v>0</v>
      </c>
      <c r="U18" s="206">
        <v>39.67</v>
      </c>
      <c r="V18" s="206">
        <v>0</v>
      </c>
      <c r="W18" s="206">
        <v>4.79</v>
      </c>
      <c r="X18" s="206">
        <v>14.37</v>
      </c>
      <c r="Y18" s="206">
        <v>0</v>
      </c>
      <c r="Z18" s="206">
        <v>57.47</v>
      </c>
      <c r="AA18" s="206">
        <v>17.239999999999998</v>
      </c>
      <c r="AB18" s="206">
        <v>0</v>
      </c>
      <c r="AC18" s="206">
        <v>15.16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84.02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23.95</v>
      </c>
      <c r="N19" s="206">
        <v>49.08</v>
      </c>
      <c r="O19" s="206">
        <v>69.27</v>
      </c>
      <c r="P19" s="206">
        <v>7.66</v>
      </c>
      <c r="Q19" s="206">
        <v>4.54</v>
      </c>
      <c r="R19" s="206">
        <v>7.85</v>
      </c>
      <c r="S19" s="206">
        <v>5.33</v>
      </c>
      <c r="T19" s="206">
        <v>0</v>
      </c>
      <c r="U19" s="206">
        <v>39.67</v>
      </c>
      <c r="V19" s="206">
        <v>0</v>
      </c>
      <c r="W19" s="206">
        <v>4.66</v>
      </c>
      <c r="X19" s="206">
        <v>14.01</v>
      </c>
      <c r="Y19" s="206">
        <v>0</v>
      </c>
      <c r="Z19" s="206">
        <v>56.15</v>
      </c>
      <c r="AA19" s="206">
        <v>16.86</v>
      </c>
      <c r="AB19" s="206">
        <v>0</v>
      </c>
      <c r="AC19" s="206">
        <v>15.16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84.02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267.72000000000003</v>
      </c>
      <c r="L20" s="206">
        <v>0</v>
      </c>
      <c r="M20" s="206">
        <v>23.95</v>
      </c>
      <c r="N20" s="206">
        <v>49.08</v>
      </c>
      <c r="O20" s="206">
        <v>69.27</v>
      </c>
      <c r="P20" s="206">
        <v>7.66</v>
      </c>
      <c r="Q20" s="206">
        <v>4.54</v>
      </c>
      <c r="R20" s="206">
        <v>5.47</v>
      </c>
      <c r="S20" s="206">
        <v>3.78</v>
      </c>
      <c r="T20" s="206">
        <v>0</v>
      </c>
      <c r="U20" s="206">
        <v>39.67</v>
      </c>
      <c r="V20" s="206">
        <v>0</v>
      </c>
      <c r="W20" s="206">
        <v>4.66</v>
      </c>
      <c r="X20" s="206">
        <v>14.01</v>
      </c>
      <c r="Y20" s="206">
        <v>0</v>
      </c>
      <c r="Z20" s="206">
        <v>56.15</v>
      </c>
      <c r="AA20" s="206">
        <v>16.86</v>
      </c>
      <c r="AB20" s="206">
        <v>0</v>
      </c>
      <c r="AC20" s="206">
        <v>15.16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84.02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267.77</v>
      </c>
      <c r="L21" s="206">
        <v>0</v>
      </c>
      <c r="M21" s="206">
        <v>23.95</v>
      </c>
      <c r="N21" s="206">
        <v>49.08</v>
      </c>
      <c r="O21" s="206">
        <v>69.27</v>
      </c>
      <c r="P21" s="206">
        <v>7.66</v>
      </c>
      <c r="Q21" s="206">
        <v>4.54</v>
      </c>
      <c r="R21" s="206">
        <v>5.47</v>
      </c>
      <c r="S21" s="206">
        <v>3.12</v>
      </c>
      <c r="T21" s="206">
        <v>0</v>
      </c>
      <c r="U21" s="206">
        <v>39.67</v>
      </c>
      <c r="V21" s="206">
        <v>0</v>
      </c>
      <c r="W21" s="206">
        <v>4.66</v>
      </c>
      <c r="X21" s="206">
        <v>14.01</v>
      </c>
      <c r="Y21" s="206">
        <v>0</v>
      </c>
      <c r="Z21" s="206">
        <v>55.05</v>
      </c>
      <c r="AA21" s="206">
        <v>16.510000000000002</v>
      </c>
      <c r="AB21" s="206">
        <v>0</v>
      </c>
      <c r="AC21" s="206">
        <v>15.16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84.02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267.72000000000003</v>
      </c>
      <c r="L22" s="206">
        <v>0</v>
      </c>
      <c r="M22" s="206">
        <v>49.71</v>
      </c>
      <c r="N22" s="206">
        <v>49.08</v>
      </c>
      <c r="O22" s="206">
        <v>69.27</v>
      </c>
      <c r="P22" s="206">
        <v>7.66</v>
      </c>
      <c r="Q22" s="206">
        <v>4.54</v>
      </c>
      <c r="R22" s="206">
        <v>5.47</v>
      </c>
      <c r="S22" s="206">
        <v>3.12</v>
      </c>
      <c r="T22" s="206">
        <v>0</v>
      </c>
      <c r="U22" s="206">
        <v>39.67</v>
      </c>
      <c r="V22" s="206">
        <v>0</v>
      </c>
      <c r="W22" s="206">
        <v>4.66</v>
      </c>
      <c r="X22" s="206">
        <v>14.01</v>
      </c>
      <c r="Y22" s="206">
        <v>0</v>
      </c>
      <c r="Z22" s="206">
        <v>55.05</v>
      </c>
      <c r="AA22" s="206">
        <v>16.510000000000002</v>
      </c>
      <c r="AB22" s="206">
        <v>0</v>
      </c>
      <c r="AC22" s="206">
        <v>15.16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84.02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258.64</v>
      </c>
      <c r="L23" s="206">
        <v>0</v>
      </c>
      <c r="M23" s="206">
        <v>59.58</v>
      </c>
      <c r="N23" s="206">
        <v>49.08</v>
      </c>
      <c r="O23" s="206">
        <v>69.27</v>
      </c>
      <c r="P23" s="206">
        <v>25.83</v>
      </c>
      <c r="Q23" s="206">
        <v>0</v>
      </c>
      <c r="R23" s="206">
        <v>0</v>
      </c>
      <c r="S23" s="206">
        <v>0</v>
      </c>
      <c r="T23" s="206">
        <v>0</v>
      </c>
      <c r="U23" s="206">
        <v>39.67</v>
      </c>
      <c r="V23" s="206">
        <v>0</v>
      </c>
      <c r="W23" s="206">
        <v>4.66</v>
      </c>
      <c r="X23" s="206">
        <v>14.01</v>
      </c>
      <c r="Y23" s="206">
        <v>0</v>
      </c>
      <c r="Z23" s="206">
        <v>57.48</v>
      </c>
      <c r="AA23" s="206">
        <v>16.510000000000002</v>
      </c>
      <c r="AB23" s="206">
        <v>0</v>
      </c>
      <c r="AC23" s="206">
        <v>15.16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84.02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258.64</v>
      </c>
      <c r="L24" s="206">
        <v>0</v>
      </c>
      <c r="M24" s="206">
        <v>60.14</v>
      </c>
      <c r="N24" s="206">
        <v>49.08</v>
      </c>
      <c r="O24" s="206">
        <v>69.27</v>
      </c>
      <c r="P24" s="206">
        <v>25.83</v>
      </c>
      <c r="Q24" s="206">
        <v>0</v>
      </c>
      <c r="R24" s="206">
        <v>0</v>
      </c>
      <c r="S24" s="206">
        <v>0</v>
      </c>
      <c r="T24" s="206">
        <v>0</v>
      </c>
      <c r="U24" s="206">
        <v>39.67</v>
      </c>
      <c r="V24" s="206">
        <v>1.44</v>
      </c>
      <c r="W24" s="206">
        <v>8.9</v>
      </c>
      <c r="X24" s="206">
        <v>28.81</v>
      </c>
      <c r="Y24" s="206">
        <v>0</v>
      </c>
      <c r="Z24" s="206">
        <v>57.48</v>
      </c>
      <c r="AA24" s="206">
        <v>17.239999999999998</v>
      </c>
      <c r="AB24" s="206">
        <v>0</v>
      </c>
      <c r="AC24" s="206">
        <v>15.16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84.02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258.63</v>
      </c>
      <c r="L25" s="206">
        <v>0</v>
      </c>
      <c r="M25" s="206">
        <v>60.14</v>
      </c>
      <c r="N25" s="206">
        <v>49.08</v>
      </c>
      <c r="O25" s="206">
        <v>69.27</v>
      </c>
      <c r="P25" s="206">
        <v>25.83</v>
      </c>
      <c r="Q25" s="206">
        <v>0</v>
      </c>
      <c r="R25" s="206">
        <v>0</v>
      </c>
      <c r="S25" s="206">
        <v>0</v>
      </c>
      <c r="T25" s="206">
        <v>0</v>
      </c>
      <c r="U25" s="206">
        <v>39.67</v>
      </c>
      <c r="V25" s="206">
        <v>1.71</v>
      </c>
      <c r="W25" s="206">
        <v>10.15</v>
      </c>
      <c r="X25" s="206">
        <v>28.81</v>
      </c>
      <c r="Y25" s="206">
        <v>0</v>
      </c>
      <c r="Z25" s="206">
        <v>57.48</v>
      </c>
      <c r="AA25" s="206">
        <v>17.239999999999998</v>
      </c>
      <c r="AB25" s="206">
        <v>0</v>
      </c>
      <c r="AC25" s="206">
        <v>15.16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84.02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258.63</v>
      </c>
      <c r="L26" s="206">
        <v>0</v>
      </c>
      <c r="M26" s="206">
        <v>60.14</v>
      </c>
      <c r="N26" s="206">
        <v>49.08</v>
      </c>
      <c r="O26" s="206">
        <v>69.27</v>
      </c>
      <c r="P26" s="206">
        <v>25.83</v>
      </c>
      <c r="Q26" s="206">
        <v>0</v>
      </c>
      <c r="R26" s="206">
        <v>0</v>
      </c>
      <c r="S26" s="206">
        <v>0</v>
      </c>
      <c r="T26" s="206">
        <v>0</v>
      </c>
      <c r="U26" s="206">
        <v>39.67</v>
      </c>
      <c r="V26" s="206">
        <v>2.87</v>
      </c>
      <c r="W26" s="206">
        <v>12.89</v>
      </c>
      <c r="X26" s="206">
        <v>28.81</v>
      </c>
      <c r="Y26" s="206">
        <v>0</v>
      </c>
      <c r="Z26" s="206">
        <v>110.33</v>
      </c>
      <c r="AA26" s="206">
        <v>37.950000000000003</v>
      </c>
      <c r="AB26" s="206">
        <v>0</v>
      </c>
      <c r="AC26" s="206">
        <v>15.16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84.02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383.16</v>
      </c>
      <c r="L27" s="206">
        <v>0</v>
      </c>
      <c r="M27" s="206">
        <v>60.14</v>
      </c>
      <c r="N27" s="206">
        <v>49.08</v>
      </c>
      <c r="O27" s="206">
        <v>69.27</v>
      </c>
      <c r="P27" s="206">
        <v>25.83</v>
      </c>
      <c r="Q27" s="206">
        <v>0</v>
      </c>
      <c r="R27" s="206">
        <v>17.559999999999999</v>
      </c>
      <c r="S27" s="206">
        <v>0</v>
      </c>
      <c r="T27" s="206">
        <v>0</v>
      </c>
      <c r="U27" s="206">
        <v>39.67</v>
      </c>
      <c r="V27" s="206">
        <v>7.31</v>
      </c>
      <c r="W27" s="206">
        <v>19.52</v>
      </c>
      <c r="X27" s="206">
        <v>41.37</v>
      </c>
      <c r="Y27" s="206">
        <v>0</v>
      </c>
      <c r="Z27" s="206">
        <v>110.33</v>
      </c>
      <c r="AA27" s="206">
        <v>37.950000000000003</v>
      </c>
      <c r="AB27" s="206">
        <v>0</v>
      </c>
      <c r="AC27" s="206">
        <v>15.16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84.02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446.67</v>
      </c>
      <c r="L28" s="206">
        <v>0</v>
      </c>
      <c r="M28" s="206">
        <v>60.14</v>
      </c>
      <c r="N28" s="206">
        <v>49.08</v>
      </c>
      <c r="O28" s="206">
        <v>69.27</v>
      </c>
      <c r="P28" s="206">
        <v>25.83</v>
      </c>
      <c r="Q28" s="206">
        <v>0</v>
      </c>
      <c r="R28" s="206">
        <v>17.559999999999999</v>
      </c>
      <c r="S28" s="206">
        <v>0</v>
      </c>
      <c r="T28" s="206">
        <v>0</v>
      </c>
      <c r="U28" s="206">
        <v>39.67</v>
      </c>
      <c r="V28" s="206">
        <v>7.4</v>
      </c>
      <c r="W28" s="206">
        <v>19.52</v>
      </c>
      <c r="X28" s="206">
        <v>41.37</v>
      </c>
      <c r="Y28" s="206">
        <v>0</v>
      </c>
      <c r="Z28" s="206">
        <v>110.33</v>
      </c>
      <c r="AA28" s="206">
        <v>37.950000000000003</v>
      </c>
      <c r="AB28" s="206">
        <v>0</v>
      </c>
      <c r="AC28" s="206">
        <v>15.16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79.59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0.24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489.68</v>
      </c>
      <c r="L29" s="206">
        <v>9.0399999999999991</v>
      </c>
      <c r="M29" s="206">
        <v>60.14</v>
      </c>
      <c r="N29" s="206">
        <v>49.08</v>
      </c>
      <c r="O29" s="206">
        <v>69.27</v>
      </c>
      <c r="P29" s="206">
        <v>25.83</v>
      </c>
      <c r="Q29" s="206">
        <v>7.46</v>
      </c>
      <c r="R29" s="206">
        <v>17.559999999999999</v>
      </c>
      <c r="S29" s="206">
        <v>10.96</v>
      </c>
      <c r="T29" s="206">
        <v>0</v>
      </c>
      <c r="U29" s="206">
        <v>39.67</v>
      </c>
      <c r="V29" s="206">
        <v>7.49</v>
      </c>
      <c r="W29" s="206">
        <v>19.52</v>
      </c>
      <c r="X29" s="206">
        <v>41.37</v>
      </c>
      <c r="Y29" s="206">
        <v>0</v>
      </c>
      <c r="Z29" s="206">
        <v>110.33</v>
      </c>
      <c r="AA29" s="206">
        <v>37.950000000000003</v>
      </c>
      <c r="AB29" s="206">
        <v>0</v>
      </c>
      <c r="AC29" s="206">
        <v>15.16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79.59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1.28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489.68</v>
      </c>
      <c r="L30" s="206">
        <v>9.0399999999999991</v>
      </c>
      <c r="M30" s="206">
        <v>60.14</v>
      </c>
      <c r="N30" s="206">
        <v>49.08</v>
      </c>
      <c r="O30" s="206">
        <v>69.27</v>
      </c>
      <c r="P30" s="206">
        <v>25.83</v>
      </c>
      <c r="Q30" s="206">
        <v>9.07</v>
      </c>
      <c r="R30" s="206">
        <v>17.559999999999999</v>
      </c>
      <c r="S30" s="206">
        <v>10.96</v>
      </c>
      <c r="T30" s="206">
        <v>0</v>
      </c>
      <c r="U30" s="206">
        <v>39.67</v>
      </c>
      <c r="V30" s="206">
        <v>7.49</v>
      </c>
      <c r="W30" s="206">
        <v>19.52</v>
      </c>
      <c r="X30" s="206">
        <v>41.37</v>
      </c>
      <c r="Y30" s="206">
        <v>0</v>
      </c>
      <c r="Z30" s="206">
        <v>110.33</v>
      </c>
      <c r="AA30" s="206">
        <v>37.950000000000003</v>
      </c>
      <c r="AB30" s="206">
        <v>0</v>
      </c>
      <c r="AC30" s="206">
        <v>15.16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79.59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4.2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489.68</v>
      </c>
      <c r="L31" s="206">
        <v>9.0399999999999991</v>
      </c>
      <c r="M31" s="206">
        <v>60.14</v>
      </c>
      <c r="N31" s="206">
        <v>49.08</v>
      </c>
      <c r="O31" s="206">
        <v>69.27</v>
      </c>
      <c r="P31" s="206">
        <v>25.83</v>
      </c>
      <c r="Q31" s="206">
        <v>9.07</v>
      </c>
      <c r="R31" s="206">
        <v>17.559999999999999</v>
      </c>
      <c r="S31" s="206">
        <v>10.96</v>
      </c>
      <c r="T31" s="206">
        <v>0</v>
      </c>
      <c r="U31" s="206">
        <v>39.67</v>
      </c>
      <c r="V31" s="206">
        <v>7.49</v>
      </c>
      <c r="W31" s="206">
        <v>18.899999999999999</v>
      </c>
      <c r="X31" s="206">
        <v>41.37</v>
      </c>
      <c r="Y31" s="206">
        <v>0</v>
      </c>
      <c r="Z31" s="206">
        <v>110.33</v>
      </c>
      <c r="AA31" s="206">
        <v>37.950000000000003</v>
      </c>
      <c r="AB31" s="206">
        <v>0</v>
      </c>
      <c r="AC31" s="206">
        <v>15.16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75</v>
      </c>
      <c r="AL31" s="206">
        <v>9.34</v>
      </c>
      <c r="AM31" s="206">
        <v>0</v>
      </c>
      <c r="AN31" s="206">
        <v>0</v>
      </c>
      <c r="AO31" s="206">
        <v>0</v>
      </c>
      <c r="AP31" s="206">
        <v>0</v>
      </c>
      <c r="AQ31" s="206">
        <v>11.49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489.68</v>
      </c>
      <c r="L32" s="206">
        <v>9.0399999999999991</v>
      </c>
      <c r="M32" s="206">
        <v>60.14</v>
      </c>
      <c r="N32" s="206">
        <v>49.08</v>
      </c>
      <c r="O32" s="206">
        <v>69.27</v>
      </c>
      <c r="P32" s="206">
        <v>25.83</v>
      </c>
      <c r="Q32" s="206">
        <v>9.07</v>
      </c>
      <c r="R32" s="206">
        <v>17.559999999999999</v>
      </c>
      <c r="S32" s="206">
        <v>10.96</v>
      </c>
      <c r="T32" s="206">
        <v>0</v>
      </c>
      <c r="U32" s="206">
        <v>39.67</v>
      </c>
      <c r="V32" s="206">
        <v>7.49</v>
      </c>
      <c r="W32" s="206">
        <v>18.899999999999999</v>
      </c>
      <c r="X32" s="206">
        <v>41.37</v>
      </c>
      <c r="Y32" s="206">
        <v>0</v>
      </c>
      <c r="Z32" s="206">
        <v>110.33</v>
      </c>
      <c r="AA32" s="206">
        <v>37.950000000000003</v>
      </c>
      <c r="AB32" s="206">
        <v>0</v>
      </c>
      <c r="AC32" s="206">
        <v>15.16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75</v>
      </c>
      <c r="AL32" s="206">
        <v>9.34</v>
      </c>
      <c r="AM32" s="206">
        <v>0</v>
      </c>
      <c r="AN32" s="206">
        <v>0</v>
      </c>
      <c r="AO32" s="206">
        <v>0</v>
      </c>
      <c r="AP32" s="206">
        <v>0</v>
      </c>
      <c r="AQ32" s="206">
        <v>22.52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489.68</v>
      </c>
      <c r="L33" s="206">
        <v>9.0399999999999991</v>
      </c>
      <c r="M33" s="206">
        <v>60.14</v>
      </c>
      <c r="N33" s="206">
        <v>49.08</v>
      </c>
      <c r="O33" s="206">
        <v>69.27</v>
      </c>
      <c r="P33" s="206">
        <v>25.83</v>
      </c>
      <c r="Q33" s="206">
        <v>9.07</v>
      </c>
      <c r="R33" s="206">
        <v>17.559999999999999</v>
      </c>
      <c r="S33" s="206">
        <v>10.96</v>
      </c>
      <c r="T33" s="206">
        <v>0</v>
      </c>
      <c r="U33" s="206">
        <v>39.67</v>
      </c>
      <c r="V33" s="206">
        <v>7.49</v>
      </c>
      <c r="W33" s="206">
        <v>19.46</v>
      </c>
      <c r="X33" s="206">
        <v>41.37</v>
      </c>
      <c r="Y33" s="206">
        <v>0</v>
      </c>
      <c r="Z33" s="206">
        <v>110.33</v>
      </c>
      <c r="AA33" s="206">
        <v>37.950000000000003</v>
      </c>
      <c r="AB33" s="206">
        <v>0</v>
      </c>
      <c r="AC33" s="206">
        <v>15.16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75</v>
      </c>
      <c r="AL33" s="206">
        <v>9.34</v>
      </c>
      <c r="AM33" s="206">
        <v>0</v>
      </c>
      <c r="AN33" s="206">
        <v>0</v>
      </c>
      <c r="AO33" s="206">
        <v>0</v>
      </c>
      <c r="AP33" s="206">
        <v>0</v>
      </c>
      <c r="AQ33" s="206">
        <v>37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489.68</v>
      </c>
      <c r="L34" s="206">
        <v>9.0399999999999991</v>
      </c>
      <c r="M34" s="206">
        <v>60.14</v>
      </c>
      <c r="N34" s="206">
        <v>49.08</v>
      </c>
      <c r="O34" s="206">
        <v>69.27</v>
      </c>
      <c r="P34" s="206">
        <v>25.83</v>
      </c>
      <c r="Q34" s="206">
        <v>9.07</v>
      </c>
      <c r="R34" s="206">
        <v>17.559999999999999</v>
      </c>
      <c r="S34" s="206">
        <v>10.96</v>
      </c>
      <c r="T34" s="206">
        <v>0</v>
      </c>
      <c r="U34" s="206">
        <v>39.67</v>
      </c>
      <c r="V34" s="206">
        <v>7.49</v>
      </c>
      <c r="W34" s="206">
        <v>19.52</v>
      </c>
      <c r="X34" s="206">
        <v>41.37</v>
      </c>
      <c r="Y34" s="206">
        <v>0</v>
      </c>
      <c r="Z34" s="206">
        <v>110.33</v>
      </c>
      <c r="AA34" s="206">
        <v>37.950000000000003</v>
      </c>
      <c r="AB34" s="206">
        <v>0</v>
      </c>
      <c r="AC34" s="206">
        <v>15.16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75</v>
      </c>
      <c r="AL34" s="206">
        <v>9.34</v>
      </c>
      <c r="AM34" s="206">
        <v>0</v>
      </c>
      <c r="AN34" s="206">
        <v>0</v>
      </c>
      <c r="AO34" s="206">
        <v>0</v>
      </c>
      <c r="AP34" s="206">
        <v>0</v>
      </c>
      <c r="AQ34" s="206">
        <v>37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489.68</v>
      </c>
      <c r="L35" s="206">
        <v>9.0399999999999991</v>
      </c>
      <c r="M35" s="206">
        <v>60.14</v>
      </c>
      <c r="N35" s="206">
        <v>49.08</v>
      </c>
      <c r="O35" s="206">
        <v>69.27</v>
      </c>
      <c r="P35" s="206">
        <v>25.83</v>
      </c>
      <c r="Q35" s="206">
        <v>9.07</v>
      </c>
      <c r="R35" s="206">
        <v>17.559999999999999</v>
      </c>
      <c r="S35" s="206">
        <v>10.96</v>
      </c>
      <c r="T35" s="206">
        <v>0</v>
      </c>
      <c r="U35" s="206">
        <v>39.67</v>
      </c>
      <c r="V35" s="206">
        <v>7.35</v>
      </c>
      <c r="W35" s="206">
        <v>19.52</v>
      </c>
      <c r="X35" s="206">
        <v>41.37</v>
      </c>
      <c r="Y35" s="206">
        <v>0</v>
      </c>
      <c r="Z35" s="206">
        <v>110.33</v>
      </c>
      <c r="AA35" s="206">
        <v>37.950000000000003</v>
      </c>
      <c r="AB35" s="206">
        <v>0</v>
      </c>
      <c r="AC35" s="206">
        <v>15.16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75</v>
      </c>
      <c r="AL35" s="206">
        <v>9.34</v>
      </c>
      <c r="AM35" s="206">
        <v>0</v>
      </c>
      <c r="AN35" s="206">
        <v>0</v>
      </c>
      <c r="AO35" s="206">
        <v>0</v>
      </c>
      <c r="AP35" s="206">
        <v>0</v>
      </c>
      <c r="AQ35" s="206">
        <v>41.5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489.68</v>
      </c>
      <c r="L36" s="206">
        <v>9.0399999999999991</v>
      </c>
      <c r="M36" s="206">
        <v>60.14</v>
      </c>
      <c r="N36" s="206">
        <v>49.08</v>
      </c>
      <c r="O36" s="206">
        <v>69.27</v>
      </c>
      <c r="P36" s="206">
        <v>25.83</v>
      </c>
      <c r="Q36" s="206">
        <v>9.07</v>
      </c>
      <c r="R36" s="206">
        <v>17.559999999999999</v>
      </c>
      <c r="S36" s="206">
        <v>10.96</v>
      </c>
      <c r="T36" s="206">
        <v>0</v>
      </c>
      <c r="U36" s="206">
        <v>39.67</v>
      </c>
      <c r="V36" s="206">
        <v>7.35</v>
      </c>
      <c r="W36" s="206">
        <v>19.52</v>
      </c>
      <c r="X36" s="206">
        <v>41.37</v>
      </c>
      <c r="Y36" s="206">
        <v>0</v>
      </c>
      <c r="Z36" s="206">
        <v>110.33</v>
      </c>
      <c r="AA36" s="206">
        <v>37.950000000000003</v>
      </c>
      <c r="AB36" s="206">
        <v>0</v>
      </c>
      <c r="AC36" s="206">
        <v>15.16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75</v>
      </c>
      <c r="AL36" s="206">
        <v>9.34</v>
      </c>
      <c r="AM36" s="206">
        <v>0</v>
      </c>
      <c r="AN36" s="206">
        <v>0</v>
      </c>
      <c r="AO36" s="206">
        <v>0</v>
      </c>
      <c r="AP36" s="206">
        <v>0</v>
      </c>
      <c r="AQ36" s="206">
        <v>41.5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489.68</v>
      </c>
      <c r="L37" s="206">
        <v>9.0399999999999991</v>
      </c>
      <c r="M37" s="206">
        <v>60.14</v>
      </c>
      <c r="N37" s="206">
        <v>49.08</v>
      </c>
      <c r="O37" s="206">
        <v>69.27</v>
      </c>
      <c r="P37" s="206">
        <v>25.83</v>
      </c>
      <c r="Q37" s="206">
        <v>9.07</v>
      </c>
      <c r="R37" s="206">
        <v>17.559999999999999</v>
      </c>
      <c r="S37" s="206">
        <v>10.96</v>
      </c>
      <c r="T37" s="206">
        <v>0</v>
      </c>
      <c r="U37" s="206">
        <v>39.67</v>
      </c>
      <c r="V37" s="206">
        <v>7.35</v>
      </c>
      <c r="W37" s="206">
        <v>19.52</v>
      </c>
      <c r="X37" s="206">
        <v>41.37</v>
      </c>
      <c r="Y37" s="206">
        <v>0</v>
      </c>
      <c r="Z37" s="206">
        <v>110.33</v>
      </c>
      <c r="AA37" s="206">
        <v>37.950000000000003</v>
      </c>
      <c r="AB37" s="206">
        <v>0</v>
      </c>
      <c r="AC37" s="206">
        <v>15.16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75</v>
      </c>
      <c r="AL37" s="206">
        <v>9.34</v>
      </c>
      <c r="AM37" s="206">
        <v>0</v>
      </c>
      <c r="AN37" s="206">
        <v>0</v>
      </c>
      <c r="AO37" s="206">
        <v>0</v>
      </c>
      <c r="AP37" s="206">
        <v>0</v>
      </c>
      <c r="AQ37" s="206">
        <v>41.5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489.68</v>
      </c>
      <c r="L38" s="206">
        <v>9.0399999999999991</v>
      </c>
      <c r="M38" s="206">
        <v>60.14</v>
      </c>
      <c r="N38" s="206">
        <v>49.08</v>
      </c>
      <c r="O38" s="206">
        <v>69.27</v>
      </c>
      <c r="P38" s="206">
        <v>25.83</v>
      </c>
      <c r="Q38" s="206">
        <v>9.07</v>
      </c>
      <c r="R38" s="206">
        <v>17.559999999999999</v>
      </c>
      <c r="S38" s="206">
        <v>10.96</v>
      </c>
      <c r="T38" s="206">
        <v>0</v>
      </c>
      <c r="U38" s="206">
        <v>39.67</v>
      </c>
      <c r="V38" s="206">
        <v>7.35</v>
      </c>
      <c r="W38" s="206">
        <v>19.52</v>
      </c>
      <c r="X38" s="206">
        <v>41.37</v>
      </c>
      <c r="Y38" s="206">
        <v>0</v>
      </c>
      <c r="Z38" s="206">
        <v>110.33</v>
      </c>
      <c r="AA38" s="206">
        <v>37.950000000000003</v>
      </c>
      <c r="AB38" s="206">
        <v>0</v>
      </c>
      <c r="AC38" s="206">
        <v>15.16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75</v>
      </c>
      <c r="AL38" s="206">
        <v>9.34</v>
      </c>
      <c r="AM38" s="206">
        <v>0</v>
      </c>
      <c r="AN38" s="206">
        <v>0</v>
      </c>
      <c r="AO38" s="206">
        <v>0</v>
      </c>
      <c r="AP38" s="206">
        <v>0</v>
      </c>
      <c r="AQ38" s="206">
        <v>41.5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411.51</v>
      </c>
      <c r="L39" s="206">
        <v>0</v>
      </c>
      <c r="M39" s="206">
        <v>60.14</v>
      </c>
      <c r="N39" s="206">
        <v>49.08</v>
      </c>
      <c r="O39" s="206">
        <v>69.27</v>
      </c>
      <c r="P39" s="206">
        <v>25.83</v>
      </c>
      <c r="Q39" s="206">
        <v>0</v>
      </c>
      <c r="R39" s="206">
        <v>17.559999999999999</v>
      </c>
      <c r="S39" s="206">
        <v>0</v>
      </c>
      <c r="T39" s="206">
        <v>0</v>
      </c>
      <c r="U39" s="206">
        <v>39.67</v>
      </c>
      <c r="V39" s="206">
        <v>7.35</v>
      </c>
      <c r="W39" s="206">
        <v>18.899999999999999</v>
      </c>
      <c r="X39" s="206">
        <v>41.37</v>
      </c>
      <c r="Y39" s="206">
        <v>0</v>
      </c>
      <c r="Z39" s="206">
        <v>110.33</v>
      </c>
      <c r="AA39" s="206">
        <v>37.950000000000003</v>
      </c>
      <c r="AB39" s="206">
        <v>0</v>
      </c>
      <c r="AC39" s="206">
        <v>15.16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75</v>
      </c>
      <c r="AL39" s="206">
        <v>9.34</v>
      </c>
      <c r="AM39" s="206">
        <v>0</v>
      </c>
      <c r="AN39" s="206">
        <v>0</v>
      </c>
      <c r="AO39" s="206">
        <v>0</v>
      </c>
      <c r="AP39" s="206">
        <v>0</v>
      </c>
      <c r="AQ39" s="206">
        <v>41.5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352.51</v>
      </c>
      <c r="L40" s="206">
        <v>0</v>
      </c>
      <c r="M40" s="206">
        <v>60.14</v>
      </c>
      <c r="N40" s="206">
        <v>49.08</v>
      </c>
      <c r="O40" s="206">
        <v>69.27</v>
      </c>
      <c r="P40" s="206">
        <v>25.83</v>
      </c>
      <c r="Q40" s="206">
        <v>0</v>
      </c>
      <c r="R40" s="206">
        <v>17.559999999999999</v>
      </c>
      <c r="S40" s="206">
        <v>0</v>
      </c>
      <c r="T40" s="206">
        <v>0</v>
      </c>
      <c r="U40" s="206">
        <v>39.67</v>
      </c>
      <c r="V40" s="206">
        <v>7.35</v>
      </c>
      <c r="W40" s="206">
        <v>18.899999999999999</v>
      </c>
      <c r="X40" s="206">
        <v>41.37</v>
      </c>
      <c r="Y40" s="206">
        <v>0</v>
      </c>
      <c r="Z40" s="206">
        <v>110.33</v>
      </c>
      <c r="AA40" s="206">
        <v>37.950000000000003</v>
      </c>
      <c r="AB40" s="206">
        <v>0</v>
      </c>
      <c r="AC40" s="206">
        <v>15.16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75</v>
      </c>
      <c r="AL40" s="206">
        <v>9.34</v>
      </c>
      <c r="AM40" s="206">
        <v>0</v>
      </c>
      <c r="AN40" s="206">
        <v>0</v>
      </c>
      <c r="AO40" s="206">
        <v>0</v>
      </c>
      <c r="AP40" s="206">
        <v>0</v>
      </c>
      <c r="AQ40" s="206">
        <v>41.5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364.41</v>
      </c>
      <c r="L41" s="206">
        <v>0</v>
      </c>
      <c r="M41" s="206">
        <v>60.14</v>
      </c>
      <c r="N41" s="206">
        <v>49.08</v>
      </c>
      <c r="O41" s="206">
        <v>69.27</v>
      </c>
      <c r="P41" s="206">
        <v>25.83</v>
      </c>
      <c r="Q41" s="206">
        <v>0</v>
      </c>
      <c r="R41" s="206">
        <v>17.559999999999999</v>
      </c>
      <c r="S41" s="206">
        <v>0</v>
      </c>
      <c r="T41" s="206">
        <v>0</v>
      </c>
      <c r="U41" s="206">
        <v>39.67</v>
      </c>
      <c r="V41" s="206">
        <v>7.35</v>
      </c>
      <c r="W41" s="206">
        <v>18.899999999999999</v>
      </c>
      <c r="X41" s="206">
        <v>41.37</v>
      </c>
      <c r="Y41" s="206">
        <v>0</v>
      </c>
      <c r="Z41" s="206">
        <v>110.33</v>
      </c>
      <c r="AA41" s="206">
        <v>37.950000000000003</v>
      </c>
      <c r="AB41" s="206">
        <v>0</v>
      </c>
      <c r="AC41" s="206">
        <v>15.16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75</v>
      </c>
      <c r="AL41" s="206">
        <v>9.34</v>
      </c>
      <c r="AM41" s="206">
        <v>0</v>
      </c>
      <c r="AN41" s="206">
        <v>0</v>
      </c>
      <c r="AO41" s="206">
        <v>0</v>
      </c>
      <c r="AP41" s="206">
        <v>0</v>
      </c>
      <c r="AQ41" s="206">
        <v>41.5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416.69</v>
      </c>
      <c r="L42" s="206">
        <v>0</v>
      </c>
      <c r="M42" s="206">
        <v>60.14</v>
      </c>
      <c r="N42" s="206">
        <v>49.08</v>
      </c>
      <c r="O42" s="206">
        <v>69.27</v>
      </c>
      <c r="P42" s="206">
        <v>25.83</v>
      </c>
      <c r="Q42" s="206">
        <v>0</v>
      </c>
      <c r="R42" s="206">
        <v>17.559999999999999</v>
      </c>
      <c r="S42" s="206">
        <v>0</v>
      </c>
      <c r="T42" s="206">
        <v>0</v>
      </c>
      <c r="U42" s="206">
        <v>39.67</v>
      </c>
      <c r="V42" s="206">
        <v>7.35</v>
      </c>
      <c r="W42" s="206">
        <v>18.899999999999999</v>
      </c>
      <c r="X42" s="206">
        <v>41.37</v>
      </c>
      <c r="Y42" s="206">
        <v>0</v>
      </c>
      <c r="Z42" s="206">
        <v>110.33</v>
      </c>
      <c r="AA42" s="206">
        <v>37.950000000000003</v>
      </c>
      <c r="AB42" s="206">
        <v>0</v>
      </c>
      <c r="AC42" s="206">
        <v>15.16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75</v>
      </c>
      <c r="AL42" s="206">
        <v>9.34</v>
      </c>
      <c r="AM42" s="206">
        <v>0</v>
      </c>
      <c r="AN42" s="206">
        <v>0</v>
      </c>
      <c r="AO42" s="206">
        <v>0</v>
      </c>
      <c r="AP42" s="206">
        <v>0</v>
      </c>
      <c r="AQ42" s="206">
        <v>41.5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485.37</v>
      </c>
      <c r="L43" s="206">
        <v>0</v>
      </c>
      <c r="M43" s="206">
        <v>60.14</v>
      </c>
      <c r="N43" s="206">
        <v>49.08</v>
      </c>
      <c r="O43" s="206">
        <v>69.27</v>
      </c>
      <c r="P43" s="206">
        <v>25.83</v>
      </c>
      <c r="Q43" s="206">
        <v>0</v>
      </c>
      <c r="R43" s="206">
        <v>17.559999999999999</v>
      </c>
      <c r="S43" s="206">
        <v>10.19</v>
      </c>
      <c r="T43" s="206">
        <v>0</v>
      </c>
      <c r="U43" s="206">
        <v>39.67</v>
      </c>
      <c r="V43" s="206">
        <v>7.35</v>
      </c>
      <c r="W43" s="206">
        <v>18.899999999999999</v>
      </c>
      <c r="X43" s="206">
        <v>41.37</v>
      </c>
      <c r="Y43" s="206">
        <v>0</v>
      </c>
      <c r="Z43" s="206">
        <v>110.33</v>
      </c>
      <c r="AA43" s="206">
        <v>37.950000000000003</v>
      </c>
      <c r="AB43" s="206">
        <v>0</v>
      </c>
      <c r="AC43" s="206">
        <v>15.16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75</v>
      </c>
      <c r="AL43" s="206">
        <v>9.34</v>
      </c>
      <c r="AM43" s="206">
        <v>0</v>
      </c>
      <c r="AN43" s="206">
        <v>0</v>
      </c>
      <c r="AO43" s="206">
        <v>0</v>
      </c>
      <c r="AP43" s="206">
        <v>0</v>
      </c>
      <c r="AQ43" s="206">
        <v>41.5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489.68</v>
      </c>
      <c r="L44" s="206">
        <v>0</v>
      </c>
      <c r="M44" s="206">
        <v>60.14</v>
      </c>
      <c r="N44" s="206">
        <v>49.08</v>
      </c>
      <c r="O44" s="206">
        <v>69.27</v>
      </c>
      <c r="P44" s="206">
        <v>25.83</v>
      </c>
      <c r="Q44" s="206">
        <v>0</v>
      </c>
      <c r="R44" s="206">
        <v>17.559999999999999</v>
      </c>
      <c r="S44" s="206">
        <v>10.96</v>
      </c>
      <c r="T44" s="206">
        <v>0</v>
      </c>
      <c r="U44" s="206">
        <v>39.67</v>
      </c>
      <c r="V44" s="206">
        <v>7.35</v>
      </c>
      <c r="W44" s="206">
        <v>18.899999999999999</v>
      </c>
      <c r="X44" s="206">
        <v>41.37</v>
      </c>
      <c r="Y44" s="206">
        <v>0</v>
      </c>
      <c r="Z44" s="206">
        <v>110.33</v>
      </c>
      <c r="AA44" s="206">
        <v>37.950000000000003</v>
      </c>
      <c r="AB44" s="206">
        <v>0</v>
      </c>
      <c r="AC44" s="206">
        <v>15.16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75</v>
      </c>
      <c r="AL44" s="206">
        <v>9.34</v>
      </c>
      <c r="AM44" s="206">
        <v>0</v>
      </c>
      <c r="AN44" s="206">
        <v>0</v>
      </c>
      <c r="AO44" s="206">
        <v>0</v>
      </c>
      <c r="AP44" s="206">
        <v>0</v>
      </c>
      <c r="AQ44" s="206">
        <v>41.5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489.68</v>
      </c>
      <c r="L45" s="206">
        <v>9.0399999999999991</v>
      </c>
      <c r="M45" s="206">
        <v>60.14</v>
      </c>
      <c r="N45" s="206">
        <v>49.08</v>
      </c>
      <c r="O45" s="206">
        <v>69.27</v>
      </c>
      <c r="P45" s="206">
        <v>25.83</v>
      </c>
      <c r="Q45" s="206">
        <v>8.89</v>
      </c>
      <c r="R45" s="206">
        <v>17.559999999999999</v>
      </c>
      <c r="S45" s="206">
        <v>10.96</v>
      </c>
      <c r="T45" s="206">
        <v>0</v>
      </c>
      <c r="U45" s="206">
        <v>39.67</v>
      </c>
      <c r="V45" s="206">
        <v>7.35</v>
      </c>
      <c r="W45" s="206">
        <v>19.14</v>
      </c>
      <c r="X45" s="206">
        <v>41.37</v>
      </c>
      <c r="Y45" s="206">
        <v>0</v>
      </c>
      <c r="Z45" s="206">
        <v>110.33</v>
      </c>
      <c r="AA45" s="206">
        <v>37.950000000000003</v>
      </c>
      <c r="AB45" s="206">
        <v>0</v>
      </c>
      <c r="AC45" s="206">
        <v>15.16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99.62</v>
      </c>
      <c r="AL45" s="206">
        <v>9.34</v>
      </c>
      <c r="AM45" s="206">
        <v>0</v>
      </c>
      <c r="AN45" s="206">
        <v>0</v>
      </c>
      <c r="AO45" s="206">
        <v>0</v>
      </c>
      <c r="AP45" s="206">
        <v>0</v>
      </c>
      <c r="AQ45" s="206">
        <v>41.5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489.68</v>
      </c>
      <c r="L46" s="206">
        <v>9.0399999999999991</v>
      </c>
      <c r="M46" s="206">
        <v>60.14</v>
      </c>
      <c r="N46" s="206">
        <v>49.08</v>
      </c>
      <c r="O46" s="206">
        <v>69.27</v>
      </c>
      <c r="P46" s="206">
        <v>25.83</v>
      </c>
      <c r="Q46" s="206">
        <v>9.07</v>
      </c>
      <c r="R46" s="206">
        <v>17.559999999999999</v>
      </c>
      <c r="S46" s="206">
        <v>10.96</v>
      </c>
      <c r="T46" s="206">
        <v>0</v>
      </c>
      <c r="U46" s="206">
        <v>39.67</v>
      </c>
      <c r="V46" s="206">
        <v>7.35</v>
      </c>
      <c r="W46" s="206">
        <v>19.16</v>
      </c>
      <c r="X46" s="206">
        <v>41.37</v>
      </c>
      <c r="Y46" s="206">
        <v>0</v>
      </c>
      <c r="Z46" s="206">
        <v>110.33</v>
      </c>
      <c r="AA46" s="206">
        <v>37.950000000000003</v>
      </c>
      <c r="AB46" s="206">
        <v>0</v>
      </c>
      <c r="AC46" s="206">
        <v>15.16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99.62</v>
      </c>
      <c r="AL46" s="206">
        <v>9.34</v>
      </c>
      <c r="AM46" s="206">
        <v>0</v>
      </c>
      <c r="AN46" s="206">
        <v>0</v>
      </c>
      <c r="AO46" s="206">
        <v>0</v>
      </c>
      <c r="AP46" s="206">
        <v>0</v>
      </c>
      <c r="AQ46" s="206">
        <v>41.5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489.68</v>
      </c>
      <c r="L47" s="206">
        <v>9.0399999999999991</v>
      </c>
      <c r="M47" s="206">
        <v>60.14</v>
      </c>
      <c r="N47" s="206">
        <v>49.08</v>
      </c>
      <c r="O47" s="206">
        <v>69.27</v>
      </c>
      <c r="P47" s="206">
        <v>25.83</v>
      </c>
      <c r="Q47" s="206">
        <v>9.07</v>
      </c>
      <c r="R47" s="206">
        <v>17.559999999999999</v>
      </c>
      <c r="S47" s="206">
        <v>10.96</v>
      </c>
      <c r="T47" s="206">
        <v>0</v>
      </c>
      <c r="U47" s="206">
        <v>39.67</v>
      </c>
      <c r="V47" s="206">
        <v>7.35</v>
      </c>
      <c r="W47" s="206">
        <v>19.16</v>
      </c>
      <c r="X47" s="206">
        <v>41.37</v>
      </c>
      <c r="Y47" s="206">
        <v>0</v>
      </c>
      <c r="Z47" s="206">
        <v>110.33</v>
      </c>
      <c r="AA47" s="206">
        <v>37.950000000000003</v>
      </c>
      <c r="AB47" s="206">
        <v>0</v>
      </c>
      <c r="AC47" s="206">
        <v>15.16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127.27</v>
      </c>
      <c r="AL47" s="206">
        <v>9.34</v>
      </c>
      <c r="AM47" s="206">
        <v>0</v>
      </c>
      <c r="AN47" s="206">
        <v>0</v>
      </c>
      <c r="AO47" s="206">
        <v>0</v>
      </c>
      <c r="AP47" s="206">
        <v>0</v>
      </c>
      <c r="AQ47" s="206">
        <v>41.5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489.68</v>
      </c>
      <c r="L48" s="206">
        <v>9.0399999999999991</v>
      </c>
      <c r="M48" s="206">
        <v>60.14</v>
      </c>
      <c r="N48" s="206">
        <v>49.08</v>
      </c>
      <c r="O48" s="206">
        <v>69.27</v>
      </c>
      <c r="P48" s="206">
        <v>25.83</v>
      </c>
      <c r="Q48" s="206">
        <v>9.07</v>
      </c>
      <c r="R48" s="206">
        <v>17.559999999999999</v>
      </c>
      <c r="S48" s="206">
        <v>10.96</v>
      </c>
      <c r="T48" s="206">
        <v>0</v>
      </c>
      <c r="U48" s="206">
        <v>39.67</v>
      </c>
      <c r="V48" s="206">
        <v>7.35</v>
      </c>
      <c r="W48" s="206">
        <v>19.16</v>
      </c>
      <c r="X48" s="206">
        <v>41.37</v>
      </c>
      <c r="Y48" s="206">
        <v>0</v>
      </c>
      <c r="Z48" s="206">
        <v>110.33</v>
      </c>
      <c r="AA48" s="206">
        <v>37.950000000000003</v>
      </c>
      <c r="AB48" s="206">
        <v>0</v>
      </c>
      <c r="AC48" s="206">
        <v>15.16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127.73</v>
      </c>
      <c r="AL48" s="206">
        <v>9.34</v>
      </c>
      <c r="AM48" s="206">
        <v>0</v>
      </c>
      <c r="AN48" s="206">
        <v>0</v>
      </c>
      <c r="AO48" s="206">
        <v>0</v>
      </c>
      <c r="AP48" s="206">
        <v>0</v>
      </c>
      <c r="AQ48" s="206">
        <v>41.5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489.68</v>
      </c>
      <c r="L49" s="206">
        <v>9.0399999999999991</v>
      </c>
      <c r="M49" s="206">
        <v>60.14</v>
      </c>
      <c r="N49" s="206">
        <v>49.08</v>
      </c>
      <c r="O49" s="206">
        <v>69.27</v>
      </c>
      <c r="P49" s="206">
        <v>25.83</v>
      </c>
      <c r="Q49" s="206">
        <v>9.07</v>
      </c>
      <c r="R49" s="206">
        <v>17.559999999999999</v>
      </c>
      <c r="S49" s="206">
        <v>10.96</v>
      </c>
      <c r="T49" s="206">
        <v>0</v>
      </c>
      <c r="U49" s="206">
        <v>39.67</v>
      </c>
      <c r="V49" s="206">
        <v>7.66</v>
      </c>
      <c r="W49" s="206">
        <v>19.16</v>
      </c>
      <c r="X49" s="206">
        <v>41.37</v>
      </c>
      <c r="Y49" s="206">
        <v>0</v>
      </c>
      <c r="Z49" s="206">
        <v>110.33</v>
      </c>
      <c r="AA49" s="206">
        <v>37.950000000000003</v>
      </c>
      <c r="AB49" s="206">
        <v>0</v>
      </c>
      <c r="AC49" s="206">
        <v>9.4600000000000009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127.85</v>
      </c>
      <c r="AL49" s="206">
        <v>9.34</v>
      </c>
      <c r="AM49" s="206">
        <v>0</v>
      </c>
      <c r="AN49" s="206">
        <v>0</v>
      </c>
      <c r="AO49" s="206">
        <v>0</v>
      </c>
      <c r="AP49" s="206">
        <v>0</v>
      </c>
      <c r="AQ49" s="206">
        <v>41.5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489.68</v>
      </c>
      <c r="L50" s="206">
        <v>9.0399999999999991</v>
      </c>
      <c r="M50" s="206">
        <v>60.14</v>
      </c>
      <c r="N50" s="206">
        <v>49.08</v>
      </c>
      <c r="O50" s="206">
        <v>69.27</v>
      </c>
      <c r="P50" s="206">
        <v>25.83</v>
      </c>
      <c r="Q50" s="206">
        <v>9.07</v>
      </c>
      <c r="R50" s="206">
        <v>17.559999999999999</v>
      </c>
      <c r="S50" s="206">
        <v>10.96</v>
      </c>
      <c r="T50" s="206">
        <v>0</v>
      </c>
      <c r="U50" s="206">
        <v>39.67</v>
      </c>
      <c r="V50" s="206">
        <v>7.66</v>
      </c>
      <c r="W50" s="206">
        <v>19.16</v>
      </c>
      <c r="X50" s="206">
        <v>41.37</v>
      </c>
      <c r="Y50" s="206">
        <v>0</v>
      </c>
      <c r="Z50" s="206">
        <v>110.33</v>
      </c>
      <c r="AA50" s="206">
        <v>37.950000000000003</v>
      </c>
      <c r="AB50" s="206">
        <v>0</v>
      </c>
      <c r="AC50" s="206">
        <v>9.4600000000000009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128.49</v>
      </c>
      <c r="AL50" s="206">
        <v>9.34</v>
      </c>
      <c r="AM50" s="206">
        <v>0</v>
      </c>
      <c r="AN50" s="206">
        <v>0</v>
      </c>
      <c r="AO50" s="206">
        <v>0</v>
      </c>
      <c r="AP50" s="206">
        <v>0</v>
      </c>
      <c r="AQ50" s="206">
        <v>41.5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489.68</v>
      </c>
      <c r="L51" s="206">
        <v>9.0399999999999991</v>
      </c>
      <c r="M51" s="206">
        <v>60.14</v>
      </c>
      <c r="N51" s="206">
        <v>49.08</v>
      </c>
      <c r="O51" s="206">
        <v>69.27</v>
      </c>
      <c r="P51" s="206">
        <v>25.83</v>
      </c>
      <c r="Q51" s="206">
        <v>9.07</v>
      </c>
      <c r="R51" s="206">
        <v>17.559999999999999</v>
      </c>
      <c r="S51" s="206">
        <v>10.96</v>
      </c>
      <c r="T51" s="206">
        <v>0</v>
      </c>
      <c r="U51" s="206">
        <v>39.67</v>
      </c>
      <c r="V51" s="206">
        <v>7.66</v>
      </c>
      <c r="W51" s="206">
        <v>19.16</v>
      </c>
      <c r="X51" s="206">
        <v>41.37</v>
      </c>
      <c r="Y51" s="206">
        <v>0</v>
      </c>
      <c r="Z51" s="206">
        <v>110.33</v>
      </c>
      <c r="AA51" s="206">
        <v>37.950000000000003</v>
      </c>
      <c r="AB51" s="206">
        <v>0</v>
      </c>
      <c r="AC51" s="206">
        <v>9.4600000000000009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149.62</v>
      </c>
      <c r="AL51" s="206">
        <v>9.34</v>
      </c>
      <c r="AM51" s="206">
        <v>0</v>
      </c>
      <c r="AN51" s="206">
        <v>0</v>
      </c>
      <c r="AO51" s="206">
        <v>0</v>
      </c>
      <c r="AP51" s="206">
        <v>0</v>
      </c>
      <c r="AQ51" s="206">
        <v>41.5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489.68</v>
      </c>
      <c r="L52" s="206">
        <v>9.0399999999999991</v>
      </c>
      <c r="M52" s="206">
        <v>60.14</v>
      </c>
      <c r="N52" s="206">
        <v>49.08</v>
      </c>
      <c r="O52" s="206">
        <v>69.27</v>
      </c>
      <c r="P52" s="206">
        <v>25.83</v>
      </c>
      <c r="Q52" s="206">
        <v>9.07</v>
      </c>
      <c r="R52" s="206">
        <v>17.559999999999999</v>
      </c>
      <c r="S52" s="206">
        <v>10.96</v>
      </c>
      <c r="T52" s="206">
        <v>0</v>
      </c>
      <c r="U52" s="206">
        <v>39.67</v>
      </c>
      <c r="V52" s="206">
        <v>7.66</v>
      </c>
      <c r="W52" s="206">
        <v>19.16</v>
      </c>
      <c r="X52" s="206">
        <v>41.37</v>
      </c>
      <c r="Y52" s="206">
        <v>0</v>
      </c>
      <c r="Z52" s="206">
        <v>110.33</v>
      </c>
      <c r="AA52" s="206">
        <v>37.950000000000003</v>
      </c>
      <c r="AB52" s="206">
        <v>0</v>
      </c>
      <c r="AC52" s="206">
        <v>9.4600000000000009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149.62</v>
      </c>
      <c r="AL52" s="206">
        <v>9.34</v>
      </c>
      <c r="AM52" s="206">
        <v>0</v>
      </c>
      <c r="AN52" s="206">
        <v>0</v>
      </c>
      <c r="AO52" s="206">
        <v>0</v>
      </c>
      <c r="AP52" s="206">
        <v>0</v>
      </c>
      <c r="AQ52" s="206">
        <v>41.5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489.68</v>
      </c>
      <c r="L53" s="206">
        <v>9.0399999999999991</v>
      </c>
      <c r="M53" s="206">
        <v>60.14</v>
      </c>
      <c r="N53" s="206">
        <v>49.08</v>
      </c>
      <c r="O53" s="206">
        <v>69.27</v>
      </c>
      <c r="P53" s="206">
        <v>25.83</v>
      </c>
      <c r="Q53" s="206">
        <v>9.07</v>
      </c>
      <c r="R53" s="206">
        <v>17.559999999999999</v>
      </c>
      <c r="S53" s="206">
        <v>10.96</v>
      </c>
      <c r="T53" s="206">
        <v>0</v>
      </c>
      <c r="U53" s="206">
        <v>39.67</v>
      </c>
      <c r="V53" s="206">
        <v>7.66</v>
      </c>
      <c r="W53" s="206">
        <v>19.16</v>
      </c>
      <c r="X53" s="206">
        <v>41.37</v>
      </c>
      <c r="Y53" s="206">
        <v>0</v>
      </c>
      <c r="Z53" s="206">
        <v>110.33</v>
      </c>
      <c r="AA53" s="206">
        <v>37.950000000000003</v>
      </c>
      <c r="AB53" s="206">
        <v>0</v>
      </c>
      <c r="AC53" s="206">
        <v>16.149999999999999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75</v>
      </c>
      <c r="AL53" s="206">
        <v>9.34</v>
      </c>
      <c r="AM53" s="206">
        <v>0</v>
      </c>
      <c r="AN53" s="206">
        <v>0</v>
      </c>
      <c r="AO53" s="206">
        <v>0</v>
      </c>
      <c r="AP53" s="206">
        <v>0</v>
      </c>
      <c r="AQ53" s="206">
        <v>41.5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489.68</v>
      </c>
      <c r="L54" s="206">
        <v>9.0399999999999991</v>
      </c>
      <c r="M54" s="206">
        <v>60.14</v>
      </c>
      <c r="N54" s="206">
        <v>49.08</v>
      </c>
      <c r="O54" s="206">
        <v>69.27</v>
      </c>
      <c r="P54" s="206">
        <v>25.83</v>
      </c>
      <c r="Q54" s="206">
        <v>9.07</v>
      </c>
      <c r="R54" s="206">
        <v>17.559999999999999</v>
      </c>
      <c r="S54" s="206">
        <v>10.96</v>
      </c>
      <c r="T54" s="206">
        <v>0</v>
      </c>
      <c r="U54" s="206">
        <v>39.67</v>
      </c>
      <c r="V54" s="206">
        <v>7.66</v>
      </c>
      <c r="W54" s="206">
        <v>19.16</v>
      </c>
      <c r="X54" s="206">
        <v>41.37</v>
      </c>
      <c r="Y54" s="206">
        <v>0</v>
      </c>
      <c r="Z54" s="206">
        <v>110.33</v>
      </c>
      <c r="AA54" s="206">
        <v>37.950000000000003</v>
      </c>
      <c r="AB54" s="206">
        <v>0</v>
      </c>
      <c r="AC54" s="206">
        <v>16.149999999999999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75</v>
      </c>
      <c r="AL54" s="206">
        <v>9.34</v>
      </c>
      <c r="AM54" s="206">
        <v>0</v>
      </c>
      <c r="AN54" s="206">
        <v>0</v>
      </c>
      <c r="AO54" s="206">
        <v>0</v>
      </c>
      <c r="AP54" s="206">
        <v>0</v>
      </c>
      <c r="AQ54" s="206">
        <v>41.5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489.68</v>
      </c>
      <c r="L55" s="206">
        <v>9.0399999999999991</v>
      </c>
      <c r="M55" s="206">
        <v>60.14</v>
      </c>
      <c r="N55" s="206">
        <v>49.08</v>
      </c>
      <c r="O55" s="206">
        <v>69.27</v>
      </c>
      <c r="P55" s="206">
        <v>26.72</v>
      </c>
      <c r="Q55" s="206">
        <v>9.07</v>
      </c>
      <c r="R55" s="206">
        <v>17.559999999999999</v>
      </c>
      <c r="S55" s="206">
        <v>10.96</v>
      </c>
      <c r="T55" s="206">
        <v>0</v>
      </c>
      <c r="U55" s="206">
        <v>39.67</v>
      </c>
      <c r="V55" s="206">
        <v>7.66</v>
      </c>
      <c r="W55" s="206">
        <v>19.16</v>
      </c>
      <c r="X55" s="206">
        <v>41.37</v>
      </c>
      <c r="Y55" s="206">
        <v>0</v>
      </c>
      <c r="Z55" s="206">
        <v>110.33</v>
      </c>
      <c r="AA55" s="206">
        <v>37.950000000000003</v>
      </c>
      <c r="AB55" s="206">
        <v>0</v>
      </c>
      <c r="AC55" s="206">
        <v>16.149999999999999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82.26</v>
      </c>
      <c r="AL55" s="206">
        <v>9.34</v>
      </c>
      <c r="AM55" s="206">
        <v>0</v>
      </c>
      <c r="AN55" s="206">
        <v>0</v>
      </c>
      <c r="AO55" s="206">
        <v>0</v>
      </c>
      <c r="AP55" s="206">
        <v>0</v>
      </c>
      <c r="AQ55" s="206">
        <v>41.5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489.68</v>
      </c>
      <c r="L56" s="206">
        <v>9.0399999999999991</v>
      </c>
      <c r="M56" s="206">
        <v>60.14</v>
      </c>
      <c r="N56" s="206">
        <v>49.08</v>
      </c>
      <c r="O56" s="206">
        <v>69.27</v>
      </c>
      <c r="P56" s="206">
        <v>26.72</v>
      </c>
      <c r="Q56" s="206">
        <v>9.07</v>
      </c>
      <c r="R56" s="206">
        <v>17.559999999999999</v>
      </c>
      <c r="S56" s="206">
        <v>10.96</v>
      </c>
      <c r="T56" s="206">
        <v>0</v>
      </c>
      <c r="U56" s="206">
        <v>39.67</v>
      </c>
      <c r="V56" s="206">
        <v>7.66</v>
      </c>
      <c r="W56" s="206">
        <v>19.16</v>
      </c>
      <c r="X56" s="206">
        <v>41.37</v>
      </c>
      <c r="Y56" s="206">
        <v>0</v>
      </c>
      <c r="Z56" s="206">
        <v>110.33</v>
      </c>
      <c r="AA56" s="206">
        <v>37.950000000000003</v>
      </c>
      <c r="AB56" s="206">
        <v>0</v>
      </c>
      <c r="AC56" s="206">
        <v>16.149999999999999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82.26</v>
      </c>
      <c r="AL56" s="206">
        <v>9.34</v>
      </c>
      <c r="AM56" s="206">
        <v>0</v>
      </c>
      <c r="AN56" s="206">
        <v>0</v>
      </c>
      <c r="AO56" s="206">
        <v>0</v>
      </c>
      <c r="AP56" s="206">
        <v>0</v>
      </c>
      <c r="AQ56" s="206">
        <v>41.5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489.68</v>
      </c>
      <c r="L57" s="206">
        <v>9.0399999999999991</v>
      </c>
      <c r="M57" s="206">
        <v>60.14</v>
      </c>
      <c r="N57" s="206">
        <v>49.08</v>
      </c>
      <c r="O57" s="206">
        <v>69.27</v>
      </c>
      <c r="P57" s="206">
        <v>26.72</v>
      </c>
      <c r="Q57" s="206">
        <v>9.07</v>
      </c>
      <c r="R57" s="206">
        <v>17.559999999999999</v>
      </c>
      <c r="S57" s="206">
        <v>10.96</v>
      </c>
      <c r="T57" s="206">
        <v>0</v>
      </c>
      <c r="U57" s="206">
        <v>39.67</v>
      </c>
      <c r="V57" s="206">
        <v>7.66</v>
      </c>
      <c r="W57" s="206">
        <v>19.16</v>
      </c>
      <c r="X57" s="206">
        <v>41.37</v>
      </c>
      <c r="Y57" s="206">
        <v>0</v>
      </c>
      <c r="Z57" s="206">
        <v>110.33</v>
      </c>
      <c r="AA57" s="206">
        <v>37.950000000000003</v>
      </c>
      <c r="AB57" s="206">
        <v>0</v>
      </c>
      <c r="AC57" s="206">
        <v>16.149999999999999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82.26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41.5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489.68</v>
      </c>
      <c r="L58" s="206">
        <v>9.0399999999999991</v>
      </c>
      <c r="M58" s="206">
        <v>60.14</v>
      </c>
      <c r="N58" s="206">
        <v>49.08</v>
      </c>
      <c r="O58" s="206">
        <v>69.27</v>
      </c>
      <c r="P58" s="206">
        <v>26.72</v>
      </c>
      <c r="Q58" s="206">
        <v>9.07</v>
      </c>
      <c r="R58" s="206">
        <v>17.559999999999999</v>
      </c>
      <c r="S58" s="206">
        <v>10.96</v>
      </c>
      <c r="T58" s="206">
        <v>0</v>
      </c>
      <c r="U58" s="206">
        <v>39.67</v>
      </c>
      <c r="V58" s="206">
        <v>7.66</v>
      </c>
      <c r="W58" s="206">
        <v>19.16</v>
      </c>
      <c r="X58" s="206">
        <v>41.37</v>
      </c>
      <c r="Y58" s="206">
        <v>0</v>
      </c>
      <c r="Z58" s="206">
        <v>110.33</v>
      </c>
      <c r="AA58" s="206">
        <v>37.950000000000003</v>
      </c>
      <c r="AB58" s="206">
        <v>0</v>
      </c>
      <c r="AC58" s="206">
        <v>16.149999999999999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82.26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41.5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489.68</v>
      </c>
      <c r="L59" s="206">
        <v>9.0399999999999991</v>
      </c>
      <c r="M59" s="206">
        <v>60.14</v>
      </c>
      <c r="N59" s="206">
        <v>49.08</v>
      </c>
      <c r="O59" s="206">
        <v>69.27</v>
      </c>
      <c r="P59" s="206">
        <v>26.72</v>
      </c>
      <c r="Q59" s="206">
        <v>9.07</v>
      </c>
      <c r="R59" s="206">
        <v>17.559999999999999</v>
      </c>
      <c r="S59" s="206">
        <v>10.96</v>
      </c>
      <c r="T59" s="206">
        <v>0</v>
      </c>
      <c r="U59" s="206">
        <v>39.67</v>
      </c>
      <c r="V59" s="206">
        <v>7.66</v>
      </c>
      <c r="W59" s="206">
        <v>18.77</v>
      </c>
      <c r="X59" s="206">
        <v>41.37</v>
      </c>
      <c r="Y59" s="206">
        <v>0</v>
      </c>
      <c r="Z59" s="206">
        <v>110.33</v>
      </c>
      <c r="AA59" s="206">
        <v>37.950000000000003</v>
      </c>
      <c r="AB59" s="206">
        <v>0</v>
      </c>
      <c r="AC59" s="206">
        <v>16.149999999999999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82.26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41.5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489.68</v>
      </c>
      <c r="L60" s="206">
        <v>9.0399999999999991</v>
      </c>
      <c r="M60" s="206">
        <v>60.14</v>
      </c>
      <c r="N60" s="206">
        <v>49.08</v>
      </c>
      <c r="O60" s="206">
        <v>69.27</v>
      </c>
      <c r="P60" s="206">
        <v>26.72</v>
      </c>
      <c r="Q60" s="206">
        <v>9.07</v>
      </c>
      <c r="R60" s="206">
        <v>17.559999999999999</v>
      </c>
      <c r="S60" s="206">
        <v>10.96</v>
      </c>
      <c r="T60" s="206">
        <v>0</v>
      </c>
      <c r="U60" s="206">
        <v>39.67</v>
      </c>
      <c r="V60" s="206">
        <v>7.66</v>
      </c>
      <c r="W60" s="206">
        <v>18.77</v>
      </c>
      <c r="X60" s="206">
        <v>41.37</v>
      </c>
      <c r="Y60" s="206">
        <v>0</v>
      </c>
      <c r="Z60" s="206">
        <v>110.33</v>
      </c>
      <c r="AA60" s="206">
        <v>37.950000000000003</v>
      </c>
      <c r="AB60" s="206">
        <v>0</v>
      </c>
      <c r="AC60" s="206">
        <v>16.149999999999999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82.26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41.5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488.53</v>
      </c>
      <c r="L61" s="206">
        <v>3.83</v>
      </c>
      <c r="M61" s="206">
        <v>60.14</v>
      </c>
      <c r="N61" s="206">
        <v>49.08</v>
      </c>
      <c r="O61" s="206">
        <v>69.27</v>
      </c>
      <c r="P61" s="206">
        <v>26.72</v>
      </c>
      <c r="Q61" s="206">
        <v>1.92</v>
      </c>
      <c r="R61" s="206">
        <v>17.559999999999999</v>
      </c>
      <c r="S61" s="206">
        <v>3.83</v>
      </c>
      <c r="T61" s="206">
        <v>0</v>
      </c>
      <c r="U61" s="206">
        <v>39.67</v>
      </c>
      <c r="V61" s="206">
        <v>7.66</v>
      </c>
      <c r="W61" s="206">
        <v>18.77</v>
      </c>
      <c r="X61" s="206">
        <v>41.37</v>
      </c>
      <c r="Y61" s="206">
        <v>0</v>
      </c>
      <c r="Z61" s="206">
        <v>110.33</v>
      </c>
      <c r="AA61" s="206">
        <v>37.950000000000003</v>
      </c>
      <c r="AB61" s="206">
        <v>0</v>
      </c>
      <c r="AC61" s="206">
        <v>16.149999999999999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82.26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41.5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477.04</v>
      </c>
      <c r="L62" s="206">
        <v>3.83</v>
      </c>
      <c r="M62" s="206">
        <v>60.14</v>
      </c>
      <c r="N62" s="206">
        <v>49.08</v>
      </c>
      <c r="O62" s="206">
        <v>69.27</v>
      </c>
      <c r="P62" s="206">
        <v>26.72</v>
      </c>
      <c r="Q62" s="206">
        <v>1.92</v>
      </c>
      <c r="R62" s="206">
        <v>17.559999999999999</v>
      </c>
      <c r="S62" s="206">
        <v>3.83</v>
      </c>
      <c r="T62" s="206">
        <v>0</v>
      </c>
      <c r="U62" s="206">
        <v>39.67</v>
      </c>
      <c r="V62" s="206">
        <v>7.66</v>
      </c>
      <c r="W62" s="206">
        <v>18.77</v>
      </c>
      <c r="X62" s="206">
        <v>41.37</v>
      </c>
      <c r="Y62" s="206">
        <v>0</v>
      </c>
      <c r="Z62" s="206">
        <v>110.33</v>
      </c>
      <c r="AA62" s="206">
        <v>37.950000000000003</v>
      </c>
      <c r="AB62" s="206">
        <v>0</v>
      </c>
      <c r="AC62" s="206">
        <v>16.149999999999999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82.26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41.5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447.34</v>
      </c>
      <c r="L63" s="206">
        <v>3.83</v>
      </c>
      <c r="M63" s="206">
        <v>60.14</v>
      </c>
      <c r="N63" s="206">
        <v>49.08</v>
      </c>
      <c r="O63" s="206">
        <v>69.27</v>
      </c>
      <c r="P63" s="206">
        <v>26.72</v>
      </c>
      <c r="Q63" s="206">
        <v>1.92</v>
      </c>
      <c r="R63" s="206">
        <v>17.559999999999999</v>
      </c>
      <c r="S63" s="206">
        <v>3.83</v>
      </c>
      <c r="T63" s="206">
        <v>0</v>
      </c>
      <c r="U63" s="206">
        <v>39.67</v>
      </c>
      <c r="V63" s="206">
        <v>7.66</v>
      </c>
      <c r="W63" s="206">
        <v>18.77</v>
      </c>
      <c r="X63" s="206">
        <v>41.37</v>
      </c>
      <c r="Y63" s="206">
        <v>0</v>
      </c>
      <c r="Z63" s="206">
        <v>110.33</v>
      </c>
      <c r="AA63" s="206">
        <v>37.950000000000003</v>
      </c>
      <c r="AB63" s="206">
        <v>0</v>
      </c>
      <c r="AC63" s="206">
        <v>10.199999999999999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82.26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41.5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458.84</v>
      </c>
      <c r="L64" s="206">
        <v>3.83</v>
      </c>
      <c r="M64" s="206">
        <v>60.14</v>
      </c>
      <c r="N64" s="206">
        <v>49.08</v>
      </c>
      <c r="O64" s="206">
        <v>69.27</v>
      </c>
      <c r="P64" s="206">
        <v>26.72</v>
      </c>
      <c r="Q64" s="206">
        <v>1.92</v>
      </c>
      <c r="R64" s="206">
        <v>17.559999999999999</v>
      </c>
      <c r="S64" s="206">
        <v>3.83</v>
      </c>
      <c r="T64" s="206">
        <v>0</v>
      </c>
      <c r="U64" s="206">
        <v>39.67</v>
      </c>
      <c r="V64" s="206">
        <v>7.66</v>
      </c>
      <c r="W64" s="206">
        <v>18.77</v>
      </c>
      <c r="X64" s="206">
        <v>41.37</v>
      </c>
      <c r="Y64" s="206">
        <v>0</v>
      </c>
      <c r="Z64" s="206">
        <v>110.33</v>
      </c>
      <c r="AA64" s="206">
        <v>37.950000000000003</v>
      </c>
      <c r="AB64" s="206">
        <v>0</v>
      </c>
      <c r="AC64" s="206">
        <v>10.199999999999999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75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41.5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489.68</v>
      </c>
      <c r="L65" s="206">
        <v>9.0399999999999991</v>
      </c>
      <c r="M65" s="206">
        <v>60.14</v>
      </c>
      <c r="N65" s="206">
        <v>49.08</v>
      </c>
      <c r="O65" s="206">
        <v>69.27</v>
      </c>
      <c r="P65" s="206">
        <v>26.72</v>
      </c>
      <c r="Q65" s="206">
        <v>9.07</v>
      </c>
      <c r="R65" s="206">
        <v>17.559999999999999</v>
      </c>
      <c r="S65" s="206">
        <v>10.96</v>
      </c>
      <c r="T65" s="206">
        <v>0</v>
      </c>
      <c r="U65" s="206">
        <v>39.67</v>
      </c>
      <c r="V65" s="206">
        <v>7.66</v>
      </c>
      <c r="W65" s="206">
        <v>18.38</v>
      </c>
      <c r="X65" s="206">
        <v>41.37</v>
      </c>
      <c r="Y65" s="206">
        <v>0</v>
      </c>
      <c r="Z65" s="206">
        <v>110.33</v>
      </c>
      <c r="AA65" s="206">
        <v>37.950000000000003</v>
      </c>
      <c r="AB65" s="206">
        <v>0</v>
      </c>
      <c r="AC65" s="206">
        <v>16.149999999999999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75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41.5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489.68</v>
      </c>
      <c r="L66" s="206">
        <v>9.0399999999999991</v>
      </c>
      <c r="M66" s="206">
        <v>60.14</v>
      </c>
      <c r="N66" s="206">
        <v>49.08</v>
      </c>
      <c r="O66" s="206">
        <v>69.27</v>
      </c>
      <c r="P66" s="206">
        <v>26.72</v>
      </c>
      <c r="Q66" s="206">
        <v>9.07</v>
      </c>
      <c r="R66" s="206">
        <v>17.559999999999999</v>
      </c>
      <c r="S66" s="206">
        <v>10.96</v>
      </c>
      <c r="T66" s="206">
        <v>0</v>
      </c>
      <c r="U66" s="206">
        <v>39.67</v>
      </c>
      <c r="V66" s="206">
        <v>7.66</v>
      </c>
      <c r="W66" s="206">
        <v>18.38</v>
      </c>
      <c r="X66" s="206">
        <v>41.37</v>
      </c>
      <c r="Y66" s="206">
        <v>0</v>
      </c>
      <c r="Z66" s="206">
        <v>110.33</v>
      </c>
      <c r="AA66" s="206">
        <v>37.950000000000003</v>
      </c>
      <c r="AB66" s="206">
        <v>0</v>
      </c>
      <c r="AC66" s="206">
        <v>16.149999999999999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75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41.5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489.68</v>
      </c>
      <c r="L67" s="206">
        <v>9.0399999999999991</v>
      </c>
      <c r="M67" s="206">
        <v>60.14</v>
      </c>
      <c r="N67" s="206">
        <v>49.08</v>
      </c>
      <c r="O67" s="206">
        <v>69.27</v>
      </c>
      <c r="P67" s="206">
        <v>26.72</v>
      </c>
      <c r="Q67" s="206">
        <v>9.07</v>
      </c>
      <c r="R67" s="206">
        <v>17.559999999999999</v>
      </c>
      <c r="S67" s="206">
        <v>10.96</v>
      </c>
      <c r="T67" s="206">
        <v>0</v>
      </c>
      <c r="U67" s="206">
        <v>39.67</v>
      </c>
      <c r="V67" s="206">
        <v>7.66</v>
      </c>
      <c r="W67" s="206">
        <v>18.38</v>
      </c>
      <c r="X67" s="206">
        <v>41.37</v>
      </c>
      <c r="Y67" s="206">
        <v>0</v>
      </c>
      <c r="Z67" s="206">
        <v>110.33</v>
      </c>
      <c r="AA67" s="206">
        <v>37.950000000000003</v>
      </c>
      <c r="AB67" s="206">
        <v>0</v>
      </c>
      <c r="AC67" s="206">
        <v>15.16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149.62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41.5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489.68</v>
      </c>
      <c r="L68" s="206">
        <v>9.0399999999999991</v>
      </c>
      <c r="M68" s="206">
        <v>60.14</v>
      </c>
      <c r="N68" s="206">
        <v>49.08</v>
      </c>
      <c r="O68" s="206">
        <v>69.27</v>
      </c>
      <c r="P68" s="206">
        <v>26.72</v>
      </c>
      <c r="Q68" s="206">
        <v>9.07</v>
      </c>
      <c r="R68" s="206">
        <v>17.559999999999999</v>
      </c>
      <c r="S68" s="206">
        <v>10.96</v>
      </c>
      <c r="T68" s="206">
        <v>0</v>
      </c>
      <c r="U68" s="206">
        <v>39.67</v>
      </c>
      <c r="V68" s="206">
        <v>7.66</v>
      </c>
      <c r="W68" s="206">
        <v>18.38</v>
      </c>
      <c r="X68" s="206">
        <v>41.37</v>
      </c>
      <c r="Y68" s="206">
        <v>0</v>
      </c>
      <c r="Z68" s="206">
        <v>110.33</v>
      </c>
      <c r="AA68" s="206">
        <v>37.950000000000003</v>
      </c>
      <c r="AB68" s="206">
        <v>0</v>
      </c>
      <c r="AC68" s="206">
        <v>15.16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149.62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41.5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489.68</v>
      </c>
      <c r="L69" s="206">
        <v>9.0399999999999991</v>
      </c>
      <c r="M69" s="206">
        <v>60.14</v>
      </c>
      <c r="N69" s="206">
        <v>49.08</v>
      </c>
      <c r="O69" s="206">
        <v>69.27</v>
      </c>
      <c r="P69" s="206">
        <v>26.72</v>
      </c>
      <c r="Q69" s="206">
        <v>9.07</v>
      </c>
      <c r="R69" s="206">
        <v>17.559999999999999</v>
      </c>
      <c r="S69" s="206">
        <v>10.96</v>
      </c>
      <c r="T69" s="206">
        <v>0</v>
      </c>
      <c r="U69" s="206">
        <v>39.67</v>
      </c>
      <c r="V69" s="206">
        <v>7.66</v>
      </c>
      <c r="W69" s="206">
        <v>18.38</v>
      </c>
      <c r="X69" s="206">
        <v>41.37</v>
      </c>
      <c r="Y69" s="206">
        <v>0</v>
      </c>
      <c r="Z69" s="206">
        <v>110.33</v>
      </c>
      <c r="AA69" s="206">
        <v>37.950000000000003</v>
      </c>
      <c r="AB69" s="206">
        <v>0</v>
      </c>
      <c r="AC69" s="206">
        <v>15.16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129.63</v>
      </c>
      <c r="AL69" s="206">
        <v>9.34</v>
      </c>
      <c r="AM69" s="206">
        <v>0</v>
      </c>
      <c r="AN69" s="206">
        <v>0</v>
      </c>
      <c r="AO69" s="206">
        <v>0</v>
      </c>
      <c r="AP69" s="206">
        <v>0</v>
      </c>
      <c r="AQ69" s="206">
        <v>34.33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489.68</v>
      </c>
      <c r="L70" s="206">
        <v>9.0399999999999991</v>
      </c>
      <c r="M70" s="206">
        <v>60.14</v>
      </c>
      <c r="N70" s="206">
        <v>49.08</v>
      </c>
      <c r="O70" s="206">
        <v>69.27</v>
      </c>
      <c r="P70" s="206">
        <v>26.72</v>
      </c>
      <c r="Q70" s="206">
        <v>9.07</v>
      </c>
      <c r="R70" s="206">
        <v>17.559999999999999</v>
      </c>
      <c r="S70" s="206">
        <v>10.96</v>
      </c>
      <c r="T70" s="206">
        <v>0</v>
      </c>
      <c r="U70" s="206">
        <v>39.67</v>
      </c>
      <c r="V70" s="206">
        <v>7.66</v>
      </c>
      <c r="W70" s="206">
        <v>18.38</v>
      </c>
      <c r="X70" s="206">
        <v>41.37</v>
      </c>
      <c r="Y70" s="206">
        <v>0</v>
      </c>
      <c r="Z70" s="206">
        <v>110.33</v>
      </c>
      <c r="AA70" s="206">
        <v>37.950000000000003</v>
      </c>
      <c r="AB70" s="206">
        <v>0</v>
      </c>
      <c r="AC70" s="206">
        <v>15.16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129.19999999999999</v>
      </c>
      <c r="AL70" s="206">
        <v>9.34</v>
      </c>
      <c r="AM70" s="206">
        <v>0</v>
      </c>
      <c r="AN70" s="206">
        <v>0</v>
      </c>
      <c r="AO70" s="206">
        <v>0</v>
      </c>
      <c r="AP70" s="206">
        <v>0</v>
      </c>
      <c r="AQ70" s="206">
        <v>16.96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489.68</v>
      </c>
      <c r="L71" s="206">
        <v>9.0399999999999991</v>
      </c>
      <c r="M71" s="206">
        <v>60.14</v>
      </c>
      <c r="N71" s="206">
        <v>49.08</v>
      </c>
      <c r="O71" s="206">
        <v>69.27</v>
      </c>
      <c r="P71" s="206">
        <v>26.72</v>
      </c>
      <c r="Q71" s="206">
        <v>9.07</v>
      </c>
      <c r="R71" s="206">
        <v>17.559999999999999</v>
      </c>
      <c r="S71" s="206">
        <v>10.96</v>
      </c>
      <c r="T71" s="206">
        <v>0</v>
      </c>
      <c r="U71" s="206">
        <v>39.67</v>
      </c>
      <c r="V71" s="206">
        <v>7.66</v>
      </c>
      <c r="W71" s="206">
        <v>17.87</v>
      </c>
      <c r="X71" s="206">
        <v>41.37</v>
      </c>
      <c r="Y71" s="206">
        <v>0</v>
      </c>
      <c r="Z71" s="206">
        <v>110.33</v>
      </c>
      <c r="AA71" s="206">
        <v>37.950000000000003</v>
      </c>
      <c r="AB71" s="206">
        <v>0</v>
      </c>
      <c r="AC71" s="206">
        <v>9.94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128.78</v>
      </c>
      <c r="AL71" s="206">
        <v>9.34</v>
      </c>
      <c r="AM71" s="206">
        <v>0</v>
      </c>
      <c r="AN71" s="206">
        <v>0</v>
      </c>
      <c r="AO71" s="206">
        <v>0</v>
      </c>
      <c r="AP71" s="206">
        <v>0</v>
      </c>
      <c r="AQ71" s="206">
        <v>6.48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489.68</v>
      </c>
      <c r="L72" s="206">
        <v>9.0399999999999991</v>
      </c>
      <c r="M72" s="206">
        <v>60.14</v>
      </c>
      <c r="N72" s="206">
        <v>49.08</v>
      </c>
      <c r="O72" s="206">
        <v>69.27</v>
      </c>
      <c r="P72" s="206">
        <v>26.72</v>
      </c>
      <c r="Q72" s="206">
        <v>9.07</v>
      </c>
      <c r="R72" s="206">
        <v>17.559999999999999</v>
      </c>
      <c r="S72" s="206">
        <v>10.96</v>
      </c>
      <c r="T72" s="206">
        <v>0</v>
      </c>
      <c r="U72" s="206">
        <v>39.67</v>
      </c>
      <c r="V72" s="206">
        <v>7.66</v>
      </c>
      <c r="W72" s="206">
        <v>17.87</v>
      </c>
      <c r="X72" s="206">
        <v>41.37</v>
      </c>
      <c r="Y72" s="206">
        <v>0</v>
      </c>
      <c r="Z72" s="206">
        <v>110.33</v>
      </c>
      <c r="AA72" s="206">
        <v>37.950000000000003</v>
      </c>
      <c r="AB72" s="206">
        <v>0</v>
      </c>
      <c r="AC72" s="206">
        <v>9.94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128.37</v>
      </c>
      <c r="AL72" s="206">
        <v>9.34</v>
      </c>
      <c r="AM72" s="206">
        <v>0</v>
      </c>
      <c r="AN72" s="206">
        <v>0</v>
      </c>
      <c r="AO72" s="206">
        <v>0</v>
      </c>
      <c r="AP72" s="206">
        <v>0</v>
      </c>
      <c r="AQ72" s="206">
        <v>0.26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489.68</v>
      </c>
      <c r="L73" s="206">
        <v>9.0399999999999991</v>
      </c>
      <c r="M73" s="206">
        <v>60.14</v>
      </c>
      <c r="N73" s="206">
        <v>49.08</v>
      </c>
      <c r="O73" s="206">
        <v>69.27</v>
      </c>
      <c r="P73" s="206">
        <v>26.72</v>
      </c>
      <c r="Q73" s="206">
        <v>9.07</v>
      </c>
      <c r="R73" s="206">
        <v>17.559999999999999</v>
      </c>
      <c r="S73" s="206">
        <v>10.96</v>
      </c>
      <c r="T73" s="206">
        <v>0</v>
      </c>
      <c r="U73" s="206">
        <v>39.67</v>
      </c>
      <c r="V73" s="206">
        <v>7.66</v>
      </c>
      <c r="W73" s="206">
        <v>17.87</v>
      </c>
      <c r="X73" s="206">
        <v>41.37</v>
      </c>
      <c r="Y73" s="206">
        <v>0</v>
      </c>
      <c r="Z73" s="206">
        <v>110.33</v>
      </c>
      <c r="AA73" s="206">
        <v>37.950000000000003</v>
      </c>
      <c r="AB73" s="206">
        <v>0</v>
      </c>
      <c r="AC73" s="206">
        <v>15.16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127.97</v>
      </c>
      <c r="AL73" s="206">
        <v>9.34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489.68</v>
      </c>
      <c r="L74" s="206">
        <v>9.0399999999999991</v>
      </c>
      <c r="M74" s="206">
        <v>60.14</v>
      </c>
      <c r="N74" s="206">
        <v>49.08</v>
      </c>
      <c r="O74" s="206">
        <v>69.27</v>
      </c>
      <c r="P74" s="206">
        <v>26.72</v>
      </c>
      <c r="Q74" s="206">
        <v>9.07</v>
      </c>
      <c r="R74" s="206">
        <v>17.559999999999999</v>
      </c>
      <c r="S74" s="206">
        <v>10.96</v>
      </c>
      <c r="T74" s="206">
        <v>0</v>
      </c>
      <c r="U74" s="206">
        <v>39.67</v>
      </c>
      <c r="V74" s="206">
        <v>7.66</v>
      </c>
      <c r="W74" s="206">
        <v>17.87</v>
      </c>
      <c r="X74" s="206">
        <v>41.37</v>
      </c>
      <c r="Y74" s="206">
        <v>0</v>
      </c>
      <c r="Z74" s="206">
        <v>110.33</v>
      </c>
      <c r="AA74" s="206">
        <v>37.950000000000003</v>
      </c>
      <c r="AB74" s="206">
        <v>0</v>
      </c>
      <c r="AC74" s="206">
        <v>15.16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127.58</v>
      </c>
      <c r="AL74" s="206">
        <v>9.34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489.68</v>
      </c>
      <c r="L75" s="206">
        <v>9.0399999999999991</v>
      </c>
      <c r="M75" s="206">
        <v>60.14</v>
      </c>
      <c r="N75" s="206">
        <v>49.08</v>
      </c>
      <c r="O75" s="206">
        <v>69.27</v>
      </c>
      <c r="P75" s="206">
        <v>25.83</v>
      </c>
      <c r="Q75" s="206">
        <v>9.07</v>
      </c>
      <c r="R75" s="206">
        <v>17.559999999999999</v>
      </c>
      <c r="S75" s="206">
        <v>10.96</v>
      </c>
      <c r="T75" s="206">
        <v>0</v>
      </c>
      <c r="U75" s="206">
        <v>39.67</v>
      </c>
      <c r="V75" s="206">
        <v>7.66</v>
      </c>
      <c r="W75" s="206">
        <v>17.87</v>
      </c>
      <c r="X75" s="206">
        <v>41.37</v>
      </c>
      <c r="Y75" s="206">
        <v>0</v>
      </c>
      <c r="Z75" s="206">
        <v>110.33</v>
      </c>
      <c r="AA75" s="206">
        <v>37.950000000000003</v>
      </c>
      <c r="AB75" s="206">
        <v>0</v>
      </c>
      <c r="AC75" s="206">
        <v>15.16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127.2</v>
      </c>
      <c r="AL75" s="206">
        <v>9.34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489.68</v>
      </c>
      <c r="L76" s="206">
        <v>9.0399999999999991</v>
      </c>
      <c r="M76" s="206">
        <v>60.14</v>
      </c>
      <c r="N76" s="206">
        <v>49.08</v>
      </c>
      <c r="O76" s="206">
        <v>69.27</v>
      </c>
      <c r="P76" s="206">
        <v>25.83</v>
      </c>
      <c r="Q76" s="206">
        <v>9.07</v>
      </c>
      <c r="R76" s="206">
        <v>17.559999999999999</v>
      </c>
      <c r="S76" s="206">
        <v>10.96</v>
      </c>
      <c r="T76" s="206">
        <v>0</v>
      </c>
      <c r="U76" s="206">
        <v>39.67</v>
      </c>
      <c r="V76" s="206">
        <v>7.66</v>
      </c>
      <c r="W76" s="206">
        <v>17.87</v>
      </c>
      <c r="X76" s="206">
        <v>41.37</v>
      </c>
      <c r="Y76" s="206">
        <v>0</v>
      </c>
      <c r="Z76" s="206">
        <v>110.33</v>
      </c>
      <c r="AA76" s="206">
        <v>37.950000000000003</v>
      </c>
      <c r="AB76" s="206">
        <v>0</v>
      </c>
      <c r="AC76" s="206">
        <v>15.16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127.2</v>
      </c>
      <c r="AL76" s="206">
        <v>9.34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489.68</v>
      </c>
      <c r="L77" s="206">
        <v>9.0399999999999991</v>
      </c>
      <c r="M77" s="206">
        <v>60.14</v>
      </c>
      <c r="N77" s="206">
        <v>49.08</v>
      </c>
      <c r="O77" s="206">
        <v>69.27</v>
      </c>
      <c r="P77" s="206">
        <v>25.83</v>
      </c>
      <c r="Q77" s="206">
        <v>9.07</v>
      </c>
      <c r="R77" s="206">
        <v>17.559999999999999</v>
      </c>
      <c r="S77" s="206">
        <v>10.96</v>
      </c>
      <c r="T77" s="206">
        <v>0</v>
      </c>
      <c r="U77" s="206">
        <v>40.07</v>
      </c>
      <c r="V77" s="206">
        <v>7.66</v>
      </c>
      <c r="W77" s="206">
        <v>17.87</v>
      </c>
      <c r="X77" s="206">
        <v>41.37</v>
      </c>
      <c r="Y77" s="206">
        <v>0</v>
      </c>
      <c r="Z77" s="206">
        <v>110.33</v>
      </c>
      <c r="AA77" s="206">
        <v>37.950000000000003</v>
      </c>
      <c r="AB77" s="206">
        <v>0</v>
      </c>
      <c r="AC77" s="206">
        <v>15.16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127.2</v>
      </c>
      <c r="AL77" s="206">
        <v>9.34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489.68</v>
      </c>
      <c r="L78" s="206">
        <v>9.0399999999999991</v>
      </c>
      <c r="M78" s="206">
        <v>60.14</v>
      </c>
      <c r="N78" s="206">
        <v>49.08</v>
      </c>
      <c r="O78" s="206">
        <v>69.27</v>
      </c>
      <c r="P78" s="206">
        <v>25.83</v>
      </c>
      <c r="Q78" s="206">
        <v>9.07</v>
      </c>
      <c r="R78" s="206">
        <v>17.559999999999999</v>
      </c>
      <c r="S78" s="206">
        <v>10.96</v>
      </c>
      <c r="T78" s="206">
        <v>0</v>
      </c>
      <c r="U78" s="206">
        <v>40.119999999999997</v>
      </c>
      <c r="V78" s="206">
        <v>7.66</v>
      </c>
      <c r="W78" s="206">
        <v>17.87</v>
      </c>
      <c r="X78" s="206">
        <v>41.37</v>
      </c>
      <c r="Y78" s="206">
        <v>0</v>
      </c>
      <c r="Z78" s="206">
        <v>110.33</v>
      </c>
      <c r="AA78" s="206">
        <v>37.950000000000003</v>
      </c>
      <c r="AB78" s="206">
        <v>0</v>
      </c>
      <c r="AC78" s="206">
        <v>15.16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127.2</v>
      </c>
      <c r="AL78" s="206">
        <v>9.34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489.68</v>
      </c>
      <c r="L79" s="206">
        <v>9.0399999999999991</v>
      </c>
      <c r="M79" s="206">
        <v>60.14</v>
      </c>
      <c r="N79" s="206">
        <v>49.08</v>
      </c>
      <c r="O79" s="206">
        <v>69.27</v>
      </c>
      <c r="P79" s="206">
        <v>25.83</v>
      </c>
      <c r="Q79" s="206">
        <v>9.07</v>
      </c>
      <c r="R79" s="206">
        <v>17.559999999999999</v>
      </c>
      <c r="S79" s="206">
        <v>10.96</v>
      </c>
      <c r="T79" s="206">
        <v>0</v>
      </c>
      <c r="U79" s="206">
        <v>40.270000000000003</v>
      </c>
      <c r="V79" s="206">
        <v>7.66</v>
      </c>
      <c r="W79" s="206">
        <v>17.87</v>
      </c>
      <c r="X79" s="206">
        <v>41.37</v>
      </c>
      <c r="Y79" s="206">
        <v>0</v>
      </c>
      <c r="Z79" s="206">
        <v>110.33</v>
      </c>
      <c r="AA79" s="206">
        <v>37.950000000000003</v>
      </c>
      <c r="AB79" s="206">
        <v>0</v>
      </c>
      <c r="AC79" s="206">
        <v>15.16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127.2</v>
      </c>
      <c r="AL79" s="206">
        <v>9.34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489.68</v>
      </c>
      <c r="L80" s="206">
        <v>9.0399999999999991</v>
      </c>
      <c r="M80" s="206">
        <v>60.14</v>
      </c>
      <c r="N80" s="206">
        <v>49.08</v>
      </c>
      <c r="O80" s="206">
        <v>69.27</v>
      </c>
      <c r="P80" s="206">
        <v>25.83</v>
      </c>
      <c r="Q80" s="206">
        <v>9.07</v>
      </c>
      <c r="R80" s="206">
        <v>17.559999999999999</v>
      </c>
      <c r="S80" s="206">
        <v>10.96</v>
      </c>
      <c r="T80" s="206">
        <v>0</v>
      </c>
      <c r="U80" s="206">
        <v>40.28</v>
      </c>
      <c r="V80" s="206">
        <v>7.66</v>
      </c>
      <c r="W80" s="206">
        <v>17.87</v>
      </c>
      <c r="X80" s="206">
        <v>41.37</v>
      </c>
      <c r="Y80" s="206">
        <v>0</v>
      </c>
      <c r="Z80" s="206">
        <v>110.33</v>
      </c>
      <c r="AA80" s="206">
        <v>37.950000000000003</v>
      </c>
      <c r="AB80" s="206">
        <v>0</v>
      </c>
      <c r="AC80" s="206">
        <v>15.16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127.2</v>
      </c>
      <c r="AL80" s="206">
        <v>9.34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489.68</v>
      </c>
      <c r="L81" s="206">
        <v>9.0399999999999991</v>
      </c>
      <c r="M81" s="206">
        <v>60.14</v>
      </c>
      <c r="N81" s="206">
        <v>49.08</v>
      </c>
      <c r="O81" s="206">
        <v>69.27</v>
      </c>
      <c r="P81" s="206">
        <v>25.83</v>
      </c>
      <c r="Q81" s="206">
        <v>9.07</v>
      </c>
      <c r="R81" s="206">
        <v>17.559999999999999</v>
      </c>
      <c r="S81" s="206">
        <v>10.96</v>
      </c>
      <c r="T81" s="206">
        <v>0</v>
      </c>
      <c r="U81" s="206">
        <v>40.28</v>
      </c>
      <c r="V81" s="206">
        <v>7.66</v>
      </c>
      <c r="W81" s="206">
        <v>17.37</v>
      </c>
      <c r="X81" s="206">
        <v>41.37</v>
      </c>
      <c r="Y81" s="206">
        <v>0</v>
      </c>
      <c r="Z81" s="206">
        <v>110.33</v>
      </c>
      <c r="AA81" s="206">
        <v>37.950000000000003</v>
      </c>
      <c r="AB81" s="206">
        <v>0</v>
      </c>
      <c r="AC81" s="206">
        <v>15.16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127.2</v>
      </c>
      <c r="AL81" s="206">
        <v>9.34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489.68</v>
      </c>
      <c r="L82" s="206">
        <v>9.0399999999999991</v>
      </c>
      <c r="M82" s="206">
        <v>60.14</v>
      </c>
      <c r="N82" s="206">
        <v>49.08</v>
      </c>
      <c r="O82" s="206">
        <v>69.27</v>
      </c>
      <c r="P82" s="206">
        <v>25.83</v>
      </c>
      <c r="Q82" s="206">
        <v>9.07</v>
      </c>
      <c r="R82" s="206">
        <v>17.559999999999999</v>
      </c>
      <c r="S82" s="206">
        <v>10.96</v>
      </c>
      <c r="T82" s="206">
        <v>0</v>
      </c>
      <c r="U82" s="206">
        <v>40.28</v>
      </c>
      <c r="V82" s="206">
        <v>7.66</v>
      </c>
      <c r="W82" s="206">
        <v>17.37</v>
      </c>
      <c r="X82" s="206">
        <v>41.37</v>
      </c>
      <c r="Y82" s="206">
        <v>0</v>
      </c>
      <c r="Z82" s="206">
        <v>110.33</v>
      </c>
      <c r="AA82" s="206">
        <v>37.950000000000003</v>
      </c>
      <c r="AB82" s="206">
        <v>0</v>
      </c>
      <c r="AC82" s="206">
        <v>15.16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127.58</v>
      </c>
      <c r="AL82" s="206">
        <v>9.34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489.68</v>
      </c>
      <c r="L83" s="206">
        <v>9.0399999999999991</v>
      </c>
      <c r="M83" s="206">
        <v>60.14</v>
      </c>
      <c r="N83" s="206">
        <v>49.08</v>
      </c>
      <c r="O83" s="206">
        <v>69.27</v>
      </c>
      <c r="P83" s="206">
        <v>25.83</v>
      </c>
      <c r="Q83" s="206">
        <v>9.07</v>
      </c>
      <c r="R83" s="206">
        <v>17.559999999999999</v>
      </c>
      <c r="S83" s="206">
        <v>10.96</v>
      </c>
      <c r="T83" s="206">
        <v>0</v>
      </c>
      <c r="U83" s="206">
        <v>41.88</v>
      </c>
      <c r="V83" s="206">
        <v>7.66</v>
      </c>
      <c r="W83" s="206">
        <v>17.829999999999998</v>
      </c>
      <c r="X83" s="206">
        <v>41.37</v>
      </c>
      <c r="Y83" s="206">
        <v>0</v>
      </c>
      <c r="Z83" s="206">
        <v>110.33</v>
      </c>
      <c r="AA83" s="206">
        <v>37.950000000000003</v>
      </c>
      <c r="AB83" s="206">
        <v>0</v>
      </c>
      <c r="AC83" s="206">
        <v>15.16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75</v>
      </c>
      <c r="AL83" s="206">
        <v>9.34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489.68</v>
      </c>
      <c r="L84" s="206">
        <v>9.0399999999999991</v>
      </c>
      <c r="M84" s="206">
        <v>60.14</v>
      </c>
      <c r="N84" s="206">
        <v>49.08</v>
      </c>
      <c r="O84" s="206">
        <v>69.27</v>
      </c>
      <c r="P84" s="206">
        <v>25.83</v>
      </c>
      <c r="Q84" s="206">
        <v>9.07</v>
      </c>
      <c r="R84" s="206">
        <v>17.559999999999999</v>
      </c>
      <c r="S84" s="206">
        <v>10.96</v>
      </c>
      <c r="T84" s="206">
        <v>0</v>
      </c>
      <c r="U84" s="206">
        <v>44.27</v>
      </c>
      <c r="V84" s="206">
        <v>7.66</v>
      </c>
      <c r="W84" s="206">
        <v>17.87</v>
      </c>
      <c r="X84" s="206">
        <v>41.37</v>
      </c>
      <c r="Y84" s="206">
        <v>0</v>
      </c>
      <c r="Z84" s="206">
        <v>110.33</v>
      </c>
      <c r="AA84" s="206">
        <v>37.950000000000003</v>
      </c>
      <c r="AB84" s="206">
        <v>0</v>
      </c>
      <c r="AC84" s="206">
        <v>15.16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75</v>
      </c>
      <c r="AL84" s="206">
        <v>9.34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489.68</v>
      </c>
      <c r="L85" s="206">
        <v>9.0399999999999991</v>
      </c>
      <c r="M85" s="206">
        <v>60.14</v>
      </c>
      <c r="N85" s="206">
        <v>49.08</v>
      </c>
      <c r="O85" s="206">
        <v>69.27</v>
      </c>
      <c r="P85" s="206">
        <v>25.83</v>
      </c>
      <c r="Q85" s="206">
        <v>9.07</v>
      </c>
      <c r="R85" s="206">
        <v>17.559999999999999</v>
      </c>
      <c r="S85" s="206">
        <v>10.96</v>
      </c>
      <c r="T85" s="206">
        <v>0</v>
      </c>
      <c r="U85" s="206">
        <v>45.74</v>
      </c>
      <c r="V85" s="206">
        <v>7.66</v>
      </c>
      <c r="W85" s="206">
        <v>17.87</v>
      </c>
      <c r="X85" s="206">
        <v>41.37</v>
      </c>
      <c r="Y85" s="206">
        <v>0</v>
      </c>
      <c r="Z85" s="206">
        <v>110.33</v>
      </c>
      <c r="AA85" s="206">
        <v>37.950000000000003</v>
      </c>
      <c r="AB85" s="206">
        <v>0</v>
      </c>
      <c r="AC85" s="206">
        <v>15.16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75</v>
      </c>
      <c r="AL85" s="206">
        <v>9.34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489.68</v>
      </c>
      <c r="L86" s="206">
        <v>9.0399999999999991</v>
      </c>
      <c r="M86" s="206">
        <v>60.14</v>
      </c>
      <c r="N86" s="206">
        <v>49.08</v>
      </c>
      <c r="O86" s="206">
        <v>69.27</v>
      </c>
      <c r="P86" s="206">
        <v>25.83</v>
      </c>
      <c r="Q86" s="206">
        <v>9.07</v>
      </c>
      <c r="R86" s="206">
        <v>17.559999999999999</v>
      </c>
      <c r="S86" s="206">
        <v>10.96</v>
      </c>
      <c r="T86" s="206">
        <v>0</v>
      </c>
      <c r="U86" s="206">
        <v>46.54</v>
      </c>
      <c r="V86" s="206">
        <v>7.66</v>
      </c>
      <c r="W86" s="206">
        <v>17.87</v>
      </c>
      <c r="X86" s="206">
        <v>41.37</v>
      </c>
      <c r="Y86" s="206">
        <v>0</v>
      </c>
      <c r="Z86" s="206">
        <v>110.33</v>
      </c>
      <c r="AA86" s="206">
        <v>37.950000000000003</v>
      </c>
      <c r="AB86" s="206">
        <v>0</v>
      </c>
      <c r="AC86" s="206">
        <v>15.16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77.47</v>
      </c>
      <c r="AL86" s="206">
        <v>9.34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489.68</v>
      </c>
      <c r="L87" s="206">
        <v>9.0399999999999991</v>
      </c>
      <c r="M87" s="206">
        <v>60.14</v>
      </c>
      <c r="N87" s="206">
        <v>49.08</v>
      </c>
      <c r="O87" s="206">
        <v>69.27</v>
      </c>
      <c r="P87" s="206">
        <v>25.83</v>
      </c>
      <c r="Q87" s="206">
        <v>9.07</v>
      </c>
      <c r="R87" s="206">
        <v>17.559999999999999</v>
      </c>
      <c r="S87" s="206">
        <v>10.96</v>
      </c>
      <c r="T87" s="206">
        <v>0</v>
      </c>
      <c r="U87" s="206">
        <v>47.34</v>
      </c>
      <c r="V87" s="206">
        <v>7.66</v>
      </c>
      <c r="W87" s="206">
        <v>17.37</v>
      </c>
      <c r="X87" s="206">
        <v>41.37</v>
      </c>
      <c r="Y87" s="206">
        <v>0</v>
      </c>
      <c r="Z87" s="206">
        <v>110.33</v>
      </c>
      <c r="AA87" s="206">
        <v>37.950000000000003</v>
      </c>
      <c r="AB87" s="206">
        <v>0</v>
      </c>
      <c r="AC87" s="206">
        <v>15.16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84.02</v>
      </c>
      <c r="AL87" s="206">
        <v>9.34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489.68</v>
      </c>
      <c r="L88" s="206">
        <v>9.0399999999999991</v>
      </c>
      <c r="M88" s="206">
        <v>60.14</v>
      </c>
      <c r="N88" s="206">
        <v>49.08</v>
      </c>
      <c r="O88" s="206">
        <v>69.27</v>
      </c>
      <c r="P88" s="206">
        <v>25.83</v>
      </c>
      <c r="Q88" s="206">
        <v>9.07</v>
      </c>
      <c r="R88" s="206">
        <v>17.559999999999999</v>
      </c>
      <c r="S88" s="206">
        <v>10.96</v>
      </c>
      <c r="T88" s="206">
        <v>0</v>
      </c>
      <c r="U88" s="206">
        <v>48.14</v>
      </c>
      <c r="V88" s="206">
        <v>7.66</v>
      </c>
      <c r="W88" s="206">
        <v>17.37</v>
      </c>
      <c r="X88" s="206">
        <v>41.37</v>
      </c>
      <c r="Y88" s="206">
        <v>0</v>
      </c>
      <c r="Z88" s="206">
        <v>110.33</v>
      </c>
      <c r="AA88" s="206">
        <v>37.950000000000003</v>
      </c>
      <c r="AB88" s="206">
        <v>0</v>
      </c>
      <c r="AC88" s="206">
        <v>15.16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84.02</v>
      </c>
      <c r="AL88" s="206">
        <v>9.34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489.68</v>
      </c>
      <c r="L89" s="206">
        <v>9.0399999999999991</v>
      </c>
      <c r="M89" s="206">
        <v>60.14</v>
      </c>
      <c r="N89" s="206">
        <v>49.08</v>
      </c>
      <c r="O89" s="206">
        <v>69.27</v>
      </c>
      <c r="P89" s="206">
        <v>25.83</v>
      </c>
      <c r="Q89" s="206">
        <v>9.4700000000000006</v>
      </c>
      <c r="R89" s="206">
        <v>17.559999999999999</v>
      </c>
      <c r="S89" s="206">
        <v>10.96</v>
      </c>
      <c r="T89" s="206">
        <v>0</v>
      </c>
      <c r="U89" s="206">
        <v>48.94</v>
      </c>
      <c r="V89" s="206">
        <v>7.66</v>
      </c>
      <c r="W89" s="206">
        <v>17.37</v>
      </c>
      <c r="X89" s="206">
        <v>41.37</v>
      </c>
      <c r="Y89" s="206">
        <v>0</v>
      </c>
      <c r="Z89" s="206">
        <v>110.33</v>
      </c>
      <c r="AA89" s="206">
        <v>37.950000000000003</v>
      </c>
      <c r="AB89" s="206">
        <v>0</v>
      </c>
      <c r="AC89" s="206">
        <v>15.16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84.02</v>
      </c>
      <c r="AL89" s="206">
        <v>9.34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489.68</v>
      </c>
      <c r="L90" s="206">
        <v>9.0399999999999991</v>
      </c>
      <c r="M90" s="206">
        <v>60.14</v>
      </c>
      <c r="N90" s="206">
        <v>49.08</v>
      </c>
      <c r="O90" s="206">
        <v>69.27</v>
      </c>
      <c r="P90" s="206">
        <v>25.83</v>
      </c>
      <c r="Q90" s="206">
        <v>9.07</v>
      </c>
      <c r="R90" s="206">
        <v>17.559999999999999</v>
      </c>
      <c r="S90" s="206">
        <v>10.96</v>
      </c>
      <c r="T90" s="206">
        <v>0</v>
      </c>
      <c r="U90" s="206">
        <v>49.53</v>
      </c>
      <c r="V90" s="206">
        <v>7.66</v>
      </c>
      <c r="W90" s="206">
        <v>17.37</v>
      </c>
      <c r="X90" s="206">
        <v>41.37</v>
      </c>
      <c r="Y90" s="206">
        <v>0</v>
      </c>
      <c r="Z90" s="206">
        <v>110.33</v>
      </c>
      <c r="AA90" s="206">
        <v>37.950000000000003</v>
      </c>
      <c r="AB90" s="206">
        <v>0</v>
      </c>
      <c r="AC90" s="206">
        <v>15.16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84.02</v>
      </c>
      <c r="AL90" s="206">
        <v>9.34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489.68</v>
      </c>
      <c r="L91" s="206">
        <v>9.0399999999999991</v>
      </c>
      <c r="M91" s="206">
        <v>60.14</v>
      </c>
      <c r="N91" s="206">
        <v>49.08</v>
      </c>
      <c r="O91" s="206">
        <v>69.27</v>
      </c>
      <c r="P91" s="206">
        <v>25.83</v>
      </c>
      <c r="Q91" s="206">
        <v>9.4700000000000006</v>
      </c>
      <c r="R91" s="206">
        <v>17.559999999999999</v>
      </c>
      <c r="S91" s="206">
        <v>10.96</v>
      </c>
      <c r="T91" s="206">
        <v>0</v>
      </c>
      <c r="U91" s="206">
        <v>49.58</v>
      </c>
      <c r="V91" s="206">
        <v>7.66</v>
      </c>
      <c r="W91" s="206">
        <v>17.62</v>
      </c>
      <c r="X91" s="206">
        <v>41.37</v>
      </c>
      <c r="Y91" s="206">
        <v>0</v>
      </c>
      <c r="Z91" s="206">
        <v>110.33</v>
      </c>
      <c r="AA91" s="206">
        <v>37.950000000000003</v>
      </c>
      <c r="AB91" s="206">
        <v>0</v>
      </c>
      <c r="AC91" s="206">
        <v>15.16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84.02</v>
      </c>
      <c r="AL91" s="206">
        <v>9.34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489.68</v>
      </c>
      <c r="L92" s="206">
        <v>9.0399999999999991</v>
      </c>
      <c r="M92" s="206">
        <v>60.14</v>
      </c>
      <c r="N92" s="206">
        <v>49.08</v>
      </c>
      <c r="O92" s="206">
        <v>69.27</v>
      </c>
      <c r="P92" s="206">
        <v>25.83</v>
      </c>
      <c r="Q92" s="206">
        <v>9.4700000000000006</v>
      </c>
      <c r="R92" s="206">
        <v>17.559999999999999</v>
      </c>
      <c r="S92" s="206">
        <v>10.95</v>
      </c>
      <c r="T92" s="206">
        <v>0</v>
      </c>
      <c r="U92" s="206">
        <v>49.58</v>
      </c>
      <c r="V92" s="206">
        <v>7.66</v>
      </c>
      <c r="W92" s="206">
        <v>17.62</v>
      </c>
      <c r="X92" s="206">
        <v>41.37</v>
      </c>
      <c r="Y92" s="206">
        <v>0</v>
      </c>
      <c r="Z92" s="206">
        <v>110.33</v>
      </c>
      <c r="AA92" s="206">
        <v>37.950000000000003</v>
      </c>
      <c r="AB92" s="206">
        <v>0</v>
      </c>
      <c r="AC92" s="206">
        <v>15.16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84.02</v>
      </c>
      <c r="AL92" s="206">
        <v>9.34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489.68</v>
      </c>
      <c r="L93" s="206">
        <v>9.0399999999999991</v>
      </c>
      <c r="M93" s="206">
        <v>60.14</v>
      </c>
      <c r="N93" s="206">
        <v>49.08</v>
      </c>
      <c r="O93" s="206">
        <v>69.27</v>
      </c>
      <c r="P93" s="206">
        <v>25.83</v>
      </c>
      <c r="Q93" s="206">
        <v>9.4700000000000006</v>
      </c>
      <c r="R93" s="206">
        <v>17.559999999999999</v>
      </c>
      <c r="S93" s="206">
        <v>10.95</v>
      </c>
      <c r="T93" s="206">
        <v>0</v>
      </c>
      <c r="U93" s="206">
        <v>49.58</v>
      </c>
      <c r="V93" s="206">
        <v>7.66</v>
      </c>
      <c r="W93" s="206">
        <v>17.62</v>
      </c>
      <c r="X93" s="206">
        <v>41.37</v>
      </c>
      <c r="Y93" s="206">
        <v>0</v>
      </c>
      <c r="Z93" s="206">
        <v>110.33</v>
      </c>
      <c r="AA93" s="206">
        <v>37.950000000000003</v>
      </c>
      <c r="AB93" s="206">
        <v>0</v>
      </c>
      <c r="AC93" s="206">
        <v>15.16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84.02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489.68</v>
      </c>
      <c r="L94" s="206">
        <v>9.0399999999999991</v>
      </c>
      <c r="M94" s="206">
        <v>60.14</v>
      </c>
      <c r="N94" s="206">
        <v>49.08</v>
      </c>
      <c r="O94" s="206">
        <v>69.27</v>
      </c>
      <c r="P94" s="206">
        <v>25.83</v>
      </c>
      <c r="Q94" s="206">
        <v>9.4700000000000006</v>
      </c>
      <c r="R94" s="206">
        <v>17.559999999999999</v>
      </c>
      <c r="S94" s="206">
        <v>11.06</v>
      </c>
      <c r="T94" s="206">
        <v>0</v>
      </c>
      <c r="U94" s="206">
        <v>49.58</v>
      </c>
      <c r="V94" s="206">
        <v>8</v>
      </c>
      <c r="W94" s="206">
        <v>17.87</v>
      </c>
      <c r="X94" s="206">
        <v>41.37</v>
      </c>
      <c r="Y94" s="206">
        <v>0</v>
      </c>
      <c r="Z94" s="206">
        <v>110.33</v>
      </c>
      <c r="AA94" s="206">
        <v>37.950000000000003</v>
      </c>
      <c r="AB94" s="206">
        <v>0</v>
      </c>
      <c r="AC94" s="206">
        <v>9.94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84.02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489.68</v>
      </c>
      <c r="L95" s="206">
        <v>3.83</v>
      </c>
      <c r="M95" s="206">
        <v>60.14</v>
      </c>
      <c r="N95" s="206">
        <v>49.08</v>
      </c>
      <c r="O95" s="206">
        <v>69.27</v>
      </c>
      <c r="P95" s="206">
        <v>25.44</v>
      </c>
      <c r="Q95" s="206">
        <v>4.38</v>
      </c>
      <c r="R95" s="206">
        <v>17.559999999999999</v>
      </c>
      <c r="S95" s="206">
        <v>4</v>
      </c>
      <c r="T95" s="206">
        <v>0</v>
      </c>
      <c r="U95" s="206">
        <v>49.58</v>
      </c>
      <c r="V95" s="206">
        <v>7.66</v>
      </c>
      <c r="W95" s="206">
        <v>17.87</v>
      </c>
      <c r="X95" s="206">
        <v>41.37</v>
      </c>
      <c r="Y95" s="206">
        <v>0</v>
      </c>
      <c r="Z95" s="206">
        <v>110.33</v>
      </c>
      <c r="AA95" s="206">
        <v>37.950000000000003</v>
      </c>
      <c r="AB95" s="206">
        <v>0</v>
      </c>
      <c r="AC95" s="206">
        <v>9.94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84.02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422.44</v>
      </c>
      <c r="L96" s="206">
        <v>3.83</v>
      </c>
      <c r="M96" s="206">
        <v>60.14</v>
      </c>
      <c r="N96" s="206">
        <v>49.08</v>
      </c>
      <c r="O96" s="206">
        <v>69.27</v>
      </c>
      <c r="P96" s="206">
        <v>25.03</v>
      </c>
      <c r="Q96" s="206">
        <v>4.38</v>
      </c>
      <c r="R96" s="206">
        <v>17.559999999999999</v>
      </c>
      <c r="S96" s="206">
        <v>4</v>
      </c>
      <c r="T96" s="206">
        <v>0</v>
      </c>
      <c r="U96" s="206">
        <v>49.58</v>
      </c>
      <c r="V96" s="206">
        <v>7.66</v>
      </c>
      <c r="W96" s="206">
        <v>17.87</v>
      </c>
      <c r="X96" s="206">
        <v>41.37</v>
      </c>
      <c r="Y96" s="206">
        <v>0</v>
      </c>
      <c r="Z96" s="206">
        <v>110.33</v>
      </c>
      <c r="AA96" s="206">
        <v>37.950000000000003</v>
      </c>
      <c r="AB96" s="206">
        <v>0</v>
      </c>
      <c r="AC96" s="206">
        <v>9.94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84.02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364</v>
      </c>
      <c r="L97" s="206">
        <v>3.83</v>
      </c>
      <c r="M97" s="206">
        <v>60.14</v>
      </c>
      <c r="N97" s="206">
        <v>49.08</v>
      </c>
      <c r="O97" s="206">
        <v>69.27</v>
      </c>
      <c r="P97" s="206">
        <v>24.34</v>
      </c>
      <c r="Q97" s="206">
        <v>4.5</v>
      </c>
      <c r="R97" s="206">
        <v>17.559999999999999</v>
      </c>
      <c r="S97" s="206">
        <v>4</v>
      </c>
      <c r="T97" s="206">
        <v>0</v>
      </c>
      <c r="U97" s="206">
        <v>49.58</v>
      </c>
      <c r="V97" s="206">
        <v>7.66</v>
      </c>
      <c r="W97" s="206">
        <v>17.87</v>
      </c>
      <c r="X97" s="206">
        <v>41.37</v>
      </c>
      <c r="Y97" s="206">
        <v>0</v>
      </c>
      <c r="Z97" s="206">
        <v>110.33</v>
      </c>
      <c r="AA97" s="206">
        <v>37.950000000000003</v>
      </c>
      <c r="AB97" s="206">
        <v>0</v>
      </c>
      <c r="AC97" s="206">
        <v>15.16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84.02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338.14</v>
      </c>
      <c r="L98" s="206">
        <v>3.83</v>
      </c>
      <c r="M98" s="206">
        <v>60.14</v>
      </c>
      <c r="N98" s="206">
        <v>49.08</v>
      </c>
      <c r="O98" s="206">
        <v>69.27</v>
      </c>
      <c r="P98" s="206">
        <v>23.64</v>
      </c>
      <c r="Q98" s="206">
        <v>4.5</v>
      </c>
      <c r="R98" s="206">
        <v>17.559999999999999</v>
      </c>
      <c r="S98" s="206">
        <v>4</v>
      </c>
      <c r="T98" s="206">
        <v>0</v>
      </c>
      <c r="U98" s="206">
        <v>49.58</v>
      </c>
      <c r="V98" s="206">
        <v>7.66</v>
      </c>
      <c r="W98" s="206">
        <v>17.87</v>
      </c>
      <c r="X98" s="206">
        <v>41.37</v>
      </c>
      <c r="Y98" s="206">
        <v>0</v>
      </c>
      <c r="Z98" s="206">
        <v>110.33</v>
      </c>
      <c r="AA98" s="206">
        <v>37.950000000000003</v>
      </c>
      <c r="AB98" s="206">
        <v>0</v>
      </c>
      <c r="AC98" s="206">
        <v>15.16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84.02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10.170262500000005</v>
      </c>
      <c r="L99">
        <f t="shared" si="0"/>
        <v>0.14206000000000008</v>
      </c>
      <c r="M99">
        <f t="shared" si="0"/>
        <v>1.3808725000000013</v>
      </c>
      <c r="N99">
        <f t="shared" si="0"/>
        <v>1.1779199999999987</v>
      </c>
      <c r="O99">
        <f t="shared" si="0"/>
        <v>1.662480000000004</v>
      </c>
      <c r="P99">
        <f t="shared" si="0"/>
        <v>0.55865999999999993</v>
      </c>
      <c r="Q99">
        <f t="shared" si="0"/>
        <v>0.15315000000000004</v>
      </c>
      <c r="R99">
        <f t="shared" si="0"/>
        <v>0.35016999999999932</v>
      </c>
      <c r="S99">
        <f t="shared" si="0"/>
        <v>0.18930000000000008</v>
      </c>
      <c r="T99">
        <f t="shared" si="0"/>
        <v>0</v>
      </c>
      <c r="U99">
        <f t="shared" si="0"/>
        <v>0.98647500000000077</v>
      </c>
      <c r="V99">
        <f t="shared" si="0"/>
        <v>0.13797750000000014</v>
      </c>
      <c r="W99">
        <f t="shared" si="0"/>
        <v>0.36647749999999918</v>
      </c>
      <c r="X99">
        <f t="shared" si="0"/>
        <v>0.84247499999999853</v>
      </c>
      <c r="Y99">
        <f t="shared" si="0"/>
        <v>0</v>
      </c>
      <c r="Z99">
        <f t="shared" si="0"/>
        <v>2.3469024999999988</v>
      </c>
      <c r="AA99">
        <f t="shared" si="0"/>
        <v>0.79097999999999913</v>
      </c>
      <c r="AB99">
        <f t="shared" si="0"/>
        <v>0</v>
      </c>
      <c r="AC99">
        <f t="shared" si="0"/>
        <v>0.35210500000000045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2.2284725000000014</v>
      </c>
      <c r="AL99">
        <f t="shared" si="0"/>
        <v>0.11674999999999987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0.39568999999999999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79.3</v>
      </c>
      <c r="L3" s="206">
        <v>20.58</v>
      </c>
      <c r="M3" s="206">
        <v>0</v>
      </c>
      <c r="N3" s="206">
        <v>28.37</v>
      </c>
      <c r="O3" s="206">
        <v>47.62</v>
      </c>
      <c r="P3" s="206">
        <v>64.78</v>
      </c>
      <c r="Q3" s="206">
        <v>2.76</v>
      </c>
      <c r="R3" s="206">
        <v>3.17</v>
      </c>
      <c r="S3" s="206">
        <v>2</v>
      </c>
      <c r="T3" s="206">
        <v>0</v>
      </c>
      <c r="U3" s="206">
        <v>211.35</v>
      </c>
      <c r="V3" s="206">
        <v>0</v>
      </c>
      <c r="W3" s="206">
        <v>4.79</v>
      </c>
      <c r="X3" s="206">
        <v>12</v>
      </c>
      <c r="Y3" s="206">
        <v>0</v>
      </c>
      <c r="Z3" s="206">
        <v>32.57</v>
      </c>
      <c r="AA3" s="206">
        <v>9.58</v>
      </c>
      <c r="AB3" s="206">
        <v>0</v>
      </c>
      <c r="AC3" s="206">
        <v>8.84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48.58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79.28</v>
      </c>
      <c r="L4" s="206">
        <v>20.58</v>
      </c>
      <c r="M4" s="206">
        <v>0</v>
      </c>
      <c r="N4" s="206">
        <v>28.37</v>
      </c>
      <c r="O4" s="206">
        <v>47.62</v>
      </c>
      <c r="P4" s="206">
        <v>64.78</v>
      </c>
      <c r="Q4" s="206">
        <v>2.4900000000000002</v>
      </c>
      <c r="R4" s="206">
        <v>3.17</v>
      </c>
      <c r="S4" s="206">
        <v>2</v>
      </c>
      <c r="T4" s="206">
        <v>0</v>
      </c>
      <c r="U4" s="206">
        <v>211.35</v>
      </c>
      <c r="V4" s="206">
        <v>0</v>
      </c>
      <c r="W4" s="206">
        <v>4.79</v>
      </c>
      <c r="X4" s="206">
        <v>11.49</v>
      </c>
      <c r="Y4" s="206">
        <v>0</v>
      </c>
      <c r="Z4" s="206">
        <v>32.57</v>
      </c>
      <c r="AA4" s="206">
        <v>9.58</v>
      </c>
      <c r="AB4" s="206">
        <v>0</v>
      </c>
      <c r="AC4" s="206">
        <v>8.84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48.58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82.25</v>
      </c>
      <c r="L5" s="206">
        <v>20.58</v>
      </c>
      <c r="M5" s="206">
        <v>0</v>
      </c>
      <c r="N5" s="206">
        <v>28.37</v>
      </c>
      <c r="O5" s="206">
        <v>47.62</v>
      </c>
      <c r="P5" s="206">
        <v>64.77</v>
      </c>
      <c r="Q5" s="206">
        <v>2.56</v>
      </c>
      <c r="R5" s="206">
        <v>3.68</v>
      </c>
      <c r="S5" s="206">
        <v>2.86</v>
      </c>
      <c r="T5" s="206">
        <v>0</v>
      </c>
      <c r="U5" s="206">
        <v>211.35</v>
      </c>
      <c r="V5" s="206">
        <v>0</v>
      </c>
      <c r="W5" s="206">
        <v>4.79</v>
      </c>
      <c r="X5" s="206">
        <v>11.49</v>
      </c>
      <c r="Y5" s="206">
        <v>0</v>
      </c>
      <c r="Z5" s="206">
        <v>32.57</v>
      </c>
      <c r="AA5" s="206">
        <v>9.58</v>
      </c>
      <c r="AB5" s="206">
        <v>0</v>
      </c>
      <c r="AC5" s="206">
        <v>8.84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48.58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82.24</v>
      </c>
      <c r="L6" s="206">
        <v>20.58</v>
      </c>
      <c r="M6" s="206">
        <v>0</v>
      </c>
      <c r="N6" s="206">
        <v>28.37</v>
      </c>
      <c r="O6" s="206">
        <v>47.62</v>
      </c>
      <c r="P6" s="206">
        <v>64.77</v>
      </c>
      <c r="Q6" s="206">
        <v>2.56</v>
      </c>
      <c r="R6" s="206">
        <v>3.68</v>
      </c>
      <c r="S6" s="206">
        <v>2.86</v>
      </c>
      <c r="T6" s="206">
        <v>0</v>
      </c>
      <c r="U6" s="206">
        <v>211.35</v>
      </c>
      <c r="V6" s="206">
        <v>0</v>
      </c>
      <c r="W6" s="206">
        <v>4.79</v>
      </c>
      <c r="X6" s="206">
        <v>11.49</v>
      </c>
      <c r="Y6" s="206">
        <v>0</v>
      </c>
      <c r="Z6" s="206">
        <v>32.57</v>
      </c>
      <c r="AA6" s="206">
        <v>9.58</v>
      </c>
      <c r="AB6" s="206">
        <v>0</v>
      </c>
      <c r="AC6" s="206">
        <v>8.84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48.58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82.35</v>
      </c>
      <c r="L7" s="206">
        <v>20.58</v>
      </c>
      <c r="M7" s="206">
        <v>0</v>
      </c>
      <c r="N7" s="206">
        <v>28.37</v>
      </c>
      <c r="O7" s="206">
        <v>47.62</v>
      </c>
      <c r="P7" s="206">
        <v>64.77</v>
      </c>
      <c r="Q7" s="206">
        <v>2.56</v>
      </c>
      <c r="R7" s="206">
        <v>3.68</v>
      </c>
      <c r="S7" s="206">
        <v>2.86</v>
      </c>
      <c r="T7" s="206">
        <v>0</v>
      </c>
      <c r="U7" s="206">
        <v>211.35</v>
      </c>
      <c r="V7" s="206">
        <v>0</v>
      </c>
      <c r="W7" s="206">
        <v>4.79</v>
      </c>
      <c r="X7" s="206">
        <v>11.49</v>
      </c>
      <c r="Y7" s="206">
        <v>0</v>
      </c>
      <c r="Z7" s="206">
        <v>32.57</v>
      </c>
      <c r="AA7" s="206">
        <v>9.58</v>
      </c>
      <c r="AB7" s="206">
        <v>0</v>
      </c>
      <c r="AC7" s="206">
        <v>8.84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48.58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82.34</v>
      </c>
      <c r="L8" s="206">
        <v>20.58</v>
      </c>
      <c r="M8" s="206">
        <v>0</v>
      </c>
      <c r="N8" s="206">
        <v>28.37</v>
      </c>
      <c r="O8" s="206">
        <v>47.62</v>
      </c>
      <c r="P8" s="206">
        <v>64.77</v>
      </c>
      <c r="Q8" s="206">
        <v>2.48</v>
      </c>
      <c r="R8" s="206">
        <v>3.68</v>
      </c>
      <c r="S8" s="206">
        <v>2.86</v>
      </c>
      <c r="T8" s="206">
        <v>0</v>
      </c>
      <c r="U8" s="206">
        <v>211.35</v>
      </c>
      <c r="V8" s="206">
        <v>0</v>
      </c>
      <c r="W8" s="206">
        <v>4.79</v>
      </c>
      <c r="X8" s="206">
        <v>11.49</v>
      </c>
      <c r="Y8" s="206">
        <v>0</v>
      </c>
      <c r="Z8" s="206">
        <v>32.57</v>
      </c>
      <c r="AA8" s="206">
        <v>9.58</v>
      </c>
      <c r="AB8" s="206">
        <v>0</v>
      </c>
      <c r="AC8" s="206">
        <v>8.84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48.58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82.35</v>
      </c>
      <c r="L9" s="206">
        <v>20.58</v>
      </c>
      <c r="M9" s="206">
        <v>0</v>
      </c>
      <c r="N9" s="206">
        <v>28.37</v>
      </c>
      <c r="O9" s="206">
        <v>47.62</v>
      </c>
      <c r="P9" s="206">
        <v>64.77</v>
      </c>
      <c r="Q9" s="206">
        <v>2.48</v>
      </c>
      <c r="R9" s="206">
        <v>3.68</v>
      </c>
      <c r="S9" s="206">
        <v>2.86</v>
      </c>
      <c r="T9" s="206">
        <v>0</v>
      </c>
      <c r="U9" s="206">
        <v>211.35</v>
      </c>
      <c r="V9" s="206">
        <v>0</v>
      </c>
      <c r="W9" s="206">
        <v>4.79</v>
      </c>
      <c r="X9" s="206">
        <v>11.49</v>
      </c>
      <c r="Y9" s="206">
        <v>0</v>
      </c>
      <c r="Z9" s="206">
        <v>32.57</v>
      </c>
      <c r="AA9" s="206">
        <v>9.58</v>
      </c>
      <c r="AB9" s="206">
        <v>0</v>
      </c>
      <c r="AC9" s="206">
        <v>8.84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48.58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82.34</v>
      </c>
      <c r="L10" s="206">
        <v>20.58</v>
      </c>
      <c r="M10" s="206">
        <v>0</v>
      </c>
      <c r="N10" s="206">
        <v>28.37</v>
      </c>
      <c r="O10" s="206">
        <v>47.62</v>
      </c>
      <c r="P10" s="206">
        <v>64.77</v>
      </c>
      <c r="Q10" s="206">
        <v>2.48</v>
      </c>
      <c r="R10" s="206">
        <v>3.68</v>
      </c>
      <c r="S10" s="206">
        <v>2.86</v>
      </c>
      <c r="T10" s="206">
        <v>0</v>
      </c>
      <c r="U10" s="206">
        <v>211.35</v>
      </c>
      <c r="V10" s="206">
        <v>0</v>
      </c>
      <c r="W10" s="206">
        <v>4.79</v>
      </c>
      <c r="X10" s="206">
        <v>11.49</v>
      </c>
      <c r="Y10" s="206">
        <v>0</v>
      </c>
      <c r="Z10" s="206">
        <v>32.57</v>
      </c>
      <c r="AA10" s="206">
        <v>9.58</v>
      </c>
      <c r="AB10" s="206">
        <v>0</v>
      </c>
      <c r="AC10" s="206">
        <v>8.84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48.58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82.35</v>
      </c>
      <c r="L11" s="206">
        <v>20.58</v>
      </c>
      <c r="M11" s="206">
        <v>0</v>
      </c>
      <c r="N11" s="206">
        <v>28.37</v>
      </c>
      <c r="O11" s="206">
        <v>47.62</v>
      </c>
      <c r="P11" s="206">
        <v>55.77</v>
      </c>
      <c r="Q11" s="206">
        <v>2.48</v>
      </c>
      <c r="R11" s="206">
        <v>3.68</v>
      </c>
      <c r="S11" s="206">
        <v>2.86</v>
      </c>
      <c r="T11" s="206">
        <v>0</v>
      </c>
      <c r="U11" s="206">
        <v>211.35</v>
      </c>
      <c r="V11" s="206">
        <v>0</v>
      </c>
      <c r="W11" s="206">
        <v>4.79</v>
      </c>
      <c r="X11" s="206">
        <v>11.49</v>
      </c>
      <c r="Y11" s="206">
        <v>0</v>
      </c>
      <c r="Z11" s="206">
        <v>32.57</v>
      </c>
      <c r="AA11" s="206">
        <v>9.58</v>
      </c>
      <c r="AB11" s="206">
        <v>0</v>
      </c>
      <c r="AC11" s="206">
        <v>8.84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82.34</v>
      </c>
      <c r="L12" s="206">
        <v>20.58</v>
      </c>
      <c r="M12" s="206">
        <v>0</v>
      </c>
      <c r="N12" s="206">
        <v>28.37</v>
      </c>
      <c r="O12" s="206">
        <v>47.62</v>
      </c>
      <c r="P12" s="206">
        <v>64.78</v>
      </c>
      <c r="Q12" s="206">
        <v>2.48</v>
      </c>
      <c r="R12" s="206">
        <v>3.68</v>
      </c>
      <c r="S12" s="206">
        <v>2.86</v>
      </c>
      <c r="T12" s="206">
        <v>0</v>
      </c>
      <c r="U12" s="206">
        <v>211.35</v>
      </c>
      <c r="V12" s="206">
        <v>0</v>
      </c>
      <c r="W12" s="206">
        <v>4.79</v>
      </c>
      <c r="X12" s="206">
        <v>11.49</v>
      </c>
      <c r="Y12" s="206">
        <v>0</v>
      </c>
      <c r="Z12" s="206">
        <v>32.57</v>
      </c>
      <c r="AA12" s="206">
        <v>9.58</v>
      </c>
      <c r="AB12" s="206">
        <v>0</v>
      </c>
      <c r="AC12" s="206">
        <v>8.84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48.58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82.35</v>
      </c>
      <c r="L13" s="206">
        <v>20.58</v>
      </c>
      <c r="M13" s="206">
        <v>0</v>
      </c>
      <c r="N13" s="206">
        <v>28.37</v>
      </c>
      <c r="O13" s="206">
        <v>47.62</v>
      </c>
      <c r="P13" s="206">
        <v>64.78</v>
      </c>
      <c r="Q13" s="206">
        <v>0.96</v>
      </c>
      <c r="R13" s="206">
        <v>4.8499999999999996</v>
      </c>
      <c r="S13" s="206">
        <v>2.86</v>
      </c>
      <c r="T13" s="206">
        <v>0</v>
      </c>
      <c r="U13" s="206">
        <v>211.35</v>
      </c>
      <c r="V13" s="206">
        <v>0</v>
      </c>
      <c r="W13" s="206">
        <v>4.79</v>
      </c>
      <c r="X13" s="206">
        <v>11.49</v>
      </c>
      <c r="Y13" s="206">
        <v>0</v>
      </c>
      <c r="Z13" s="206">
        <v>32.57</v>
      </c>
      <c r="AA13" s="206">
        <v>9.58</v>
      </c>
      <c r="AB13" s="206">
        <v>0</v>
      </c>
      <c r="AC13" s="206">
        <v>8.84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82.34</v>
      </c>
      <c r="L14" s="206">
        <v>20.58</v>
      </c>
      <c r="M14" s="206">
        <v>0</v>
      </c>
      <c r="N14" s="206">
        <v>28.37</v>
      </c>
      <c r="O14" s="206">
        <v>47.62</v>
      </c>
      <c r="P14" s="206">
        <v>64.78</v>
      </c>
      <c r="Q14" s="206">
        <v>0.96</v>
      </c>
      <c r="R14" s="206">
        <v>4.8499999999999996</v>
      </c>
      <c r="S14" s="206">
        <v>2.86</v>
      </c>
      <c r="T14" s="206">
        <v>0</v>
      </c>
      <c r="U14" s="206">
        <v>211.35</v>
      </c>
      <c r="V14" s="206">
        <v>0</v>
      </c>
      <c r="W14" s="206">
        <v>4.79</v>
      </c>
      <c r="X14" s="206">
        <v>11.49</v>
      </c>
      <c r="Y14" s="206">
        <v>0</v>
      </c>
      <c r="Z14" s="206">
        <v>32.57</v>
      </c>
      <c r="AA14" s="206">
        <v>9.58</v>
      </c>
      <c r="AB14" s="206">
        <v>0</v>
      </c>
      <c r="AC14" s="206">
        <v>8.84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82.35</v>
      </c>
      <c r="L15" s="206">
        <v>20.58</v>
      </c>
      <c r="M15" s="206">
        <v>0</v>
      </c>
      <c r="N15" s="206">
        <v>28.37</v>
      </c>
      <c r="O15" s="206">
        <v>47.62</v>
      </c>
      <c r="P15" s="206">
        <v>64.77</v>
      </c>
      <c r="Q15" s="206">
        <v>2.48</v>
      </c>
      <c r="R15" s="206">
        <v>4.8499999999999996</v>
      </c>
      <c r="S15" s="206">
        <v>2.86</v>
      </c>
      <c r="T15" s="206">
        <v>0</v>
      </c>
      <c r="U15" s="206">
        <v>211.35</v>
      </c>
      <c r="V15" s="206">
        <v>0</v>
      </c>
      <c r="W15" s="206">
        <v>4.79</v>
      </c>
      <c r="X15" s="206">
        <v>11.49</v>
      </c>
      <c r="Y15" s="206">
        <v>0</v>
      </c>
      <c r="Z15" s="206">
        <v>32.57</v>
      </c>
      <c r="AA15" s="206">
        <v>9.58</v>
      </c>
      <c r="AB15" s="206">
        <v>0</v>
      </c>
      <c r="AC15" s="206">
        <v>8.84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82.34</v>
      </c>
      <c r="L16" s="206">
        <v>20.58</v>
      </c>
      <c r="M16" s="206">
        <v>0</v>
      </c>
      <c r="N16" s="206">
        <v>28.37</v>
      </c>
      <c r="O16" s="206">
        <v>47.62</v>
      </c>
      <c r="P16" s="206">
        <v>64.77</v>
      </c>
      <c r="Q16" s="206">
        <v>2.48</v>
      </c>
      <c r="R16" s="206">
        <v>4.8499999999999996</v>
      </c>
      <c r="S16" s="206">
        <v>2.86</v>
      </c>
      <c r="T16" s="206">
        <v>0</v>
      </c>
      <c r="U16" s="206">
        <v>211.35</v>
      </c>
      <c r="V16" s="206">
        <v>0</v>
      </c>
      <c r="W16" s="206">
        <v>4.79</v>
      </c>
      <c r="X16" s="206">
        <v>11.49</v>
      </c>
      <c r="Y16" s="206">
        <v>0</v>
      </c>
      <c r="Z16" s="206">
        <v>32.57</v>
      </c>
      <c r="AA16" s="206">
        <v>9.58</v>
      </c>
      <c r="AB16" s="206">
        <v>0</v>
      </c>
      <c r="AC16" s="206">
        <v>8.84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82.35</v>
      </c>
      <c r="L17" s="206">
        <v>20.58</v>
      </c>
      <c r="M17" s="206">
        <v>0</v>
      </c>
      <c r="N17" s="206">
        <v>28.37</v>
      </c>
      <c r="O17" s="206">
        <v>47.62</v>
      </c>
      <c r="P17" s="206">
        <v>64.77</v>
      </c>
      <c r="Q17" s="206">
        <v>2.48</v>
      </c>
      <c r="R17" s="206">
        <v>4.8499999999999996</v>
      </c>
      <c r="S17" s="206">
        <v>2.86</v>
      </c>
      <c r="T17" s="206">
        <v>0</v>
      </c>
      <c r="U17" s="206">
        <v>211.35</v>
      </c>
      <c r="V17" s="206">
        <v>0</v>
      </c>
      <c r="W17" s="206">
        <v>4.79</v>
      </c>
      <c r="X17" s="206">
        <v>11.49</v>
      </c>
      <c r="Y17" s="206">
        <v>0</v>
      </c>
      <c r="Z17" s="206">
        <v>32.57</v>
      </c>
      <c r="AA17" s="206">
        <v>9.58</v>
      </c>
      <c r="AB17" s="206">
        <v>0</v>
      </c>
      <c r="AC17" s="206">
        <v>8.84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82.34</v>
      </c>
      <c r="L18" s="206">
        <v>20.58</v>
      </c>
      <c r="M18" s="206">
        <v>0</v>
      </c>
      <c r="N18" s="206">
        <v>28.37</v>
      </c>
      <c r="O18" s="206">
        <v>47.62</v>
      </c>
      <c r="P18" s="206">
        <v>64.77</v>
      </c>
      <c r="Q18" s="206">
        <v>2.48</v>
      </c>
      <c r="R18" s="206">
        <v>4.8499999999999996</v>
      </c>
      <c r="S18" s="206">
        <v>2.86</v>
      </c>
      <c r="T18" s="206">
        <v>0</v>
      </c>
      <c r="U18" s="206">
        <v>211.35</v>
      </c>
      <c r="V18" s="206">
        <v>0</v>
      </c>
      <c r="W18" s="206">
        <v>4.79</v>
      </c>
      <c r="X18" s="206">
        <v>11.49</v>
      </c>
      <c r="Y18" s="206">
        <v>0</v>
      </c>
      <c r="Z18" s="206">
        <v>32.57</v>
      </c>
      <c r="AA18" s="206">
        <v>9.58</v>
      </c>
      <c r="AB18" s="206">
        <v>0</v>
      </c>
      <c r="AC18" s="206">
        <v>8.84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82.35</v>
      </c>
      <c r="L19" s="206">
        <v>20.66</v>
      </c>
      <c r="M19" s="206">
        <v>0</v>
      </c>
      <c r="N19" s="206">
        <v>28.37</v>
      </c>
      <c r="O19" s="206">
        <v>47.62</v>
      </c>
      <c r="P19" s="206">
        <v>64.77</v>
      </c>
      <c r="Q19" s="206">
        <v>2.62</v>
      </c>
      <c r="R19" s="206">
        <v>4.54</v>
      </c>
      <c r="S19" s="206">
        <v>3.08</v>
      </c>
      <c r="T19" s="206">
        <v>0</v>
      </c>
      <c r="U19" s="206">
        <v>211.35</v>
      </c>
      <c r="V19" s="206">
        <v>0</v>
      </c>
      <c r="W19" s="206">
        <v>4.87</v>
      </c>
      <c r="X19" s="206">
        <v>11.7</v>
      </c>
      <c r="Y19" s="206">
        <v>0</v>
      </c>
      <c r="Z19" s="206">
        <v>33.22</v>
      </c>
      <c r="AA19" s="206">
        <v>9.7799999999999994</v>
      </c>
      <c r="AB19" s="206">
        <v>0</v>
      </c>
      <c r="AC19" s="206">
        <v>8.84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48.58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79.33</v>
      </c>
      <c r="L20" s="206">
        <v>20.66</v>
      </c>
      <c r="M20" s="206">
        <v>0</v>
      </c>
      <c r="N20" s="206">
        <v>28.37</v>
      </c>
      <c r="O20" s="206">
        <v>47.62</v>
      </c>
      <c r="P20" s="206">
        <v>64.77</v>
      </c>
      <c r="Q20" s="206">
        <v>2.62</v>
      </c>
      <c r="R20" s="206">
        <v>3.17</v>
      </c>
      <c r="S20" s="206">
        <v>2.19</v>
      </c>
      <c r="T20" s="206">
        <v>0</v>
      </c>
      <c r="U20" s="206">
        <v>211.35</v>
      </c>
      <c r="V20" s="206">
        <v>0</v>
      </c>
      <c r="W20" s="206">
        <v>4.87</v>
      </c>
      <c r="X20" s="206">
        <v>11.7</v>
      </c>
      <c r="Y20" s="206">
        <v>0</v>
      </c>
      <c r="Z20" s="206">
        <v>33.22</v>
      </c>
      <c r="AA20" s="206">
        <v>9.7799999999999994</v>
      </c>
      <c r="AB20" s="206">
        <v>0</v>
      </c>
      <c r="AC20" s="206">
        <v>8.84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48.58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79.34</v>
      </c>
      <c r="L21" s="206">
        <v>20.66</v>
      </c>
      <c r="M21" s="206">
        <v>0</v>
      </c>
      <c r="N21" s="206">
        <v>28.37</v>
      </c>
      <c r="O21" s="206">
        <v>47.62</v>
      </c>
      <c r="P21" s="206">
        <v>64.77</v>
      </c>
      <c r="Q21" s="206">
        <v>2.62</v>
      </c>
      <c r="R21" s="206">
        <v>3.17</v>
      </c>
      <c r="S21" s="206">
        <v>2</v>
      </c>
      <c r="T21" s="206">
        <v>0</v>
      </c>
      <c r="U21" s="206">
        <v>211.35</v>
      </c>
      <c r="V21" s="206">
        <v>0</v>
      </c>
      <c r="W21" s="206">
        <v>4.87</v>
      </c>
      <c r="X21" s="206">
        <v>11.7</v>
      </c>
      <c r="Y21" s="206">
        <v>0</v>
      </c>
      <c r="Z21" s="206">
        <v>32.57</v>
      </c>
      <c r="AA21" s="206">
        <v>9.58</v>
      </c>
      <c r="AB21" s="206">
        <v>0</v>
      </c>
      <c r="AC21" s="206">
        <v>8.84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48.58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79.33</v>
      </c>
      <c r="L22" s="206">
        <v>20.66</v>
      </c>
      <c r="M22" s="206">
        <v>0</v>
      </c>
      <c r="N22" s="206">
        <v>28.37</v>
      </c>
      <c r="O22" s="206">
        <v>47.62</v>
      </c>
      <c r="P22" s="206">
        <v>64.77</v>
      </c>
      <c r="Q22" s="206">
        <v>2.62</v>
      </c>
      <c r="R22" s="206">
        <v>3.17</v>
      </c>
      <c r="S22" s="206">
        <v>2</v>
      </c>
      <c r="T22" s="206">
        <v>0</v>
      </c>
      <c r="U22" s="206">
        <v>211.35</v>
      </c>
      <c r="V22" s="206">
        <v>0</v>
      </c>
      <c r="W22" s="206">
        <v>4.87</v>
      </c>
      <c r="X22" s="206">
        <v>11.7</v>
      </c>
      <c r="Y22" s="206">
        <v>0</v>
      </c>
      <c r="Z22" s="206">
        <v>32.57</v>
      </c>
      <c r="AA22" s="206">
        <v>9.58</v>
      </c>
      <c r="AB22" s="206">
        <v>0</v>
      </c>
      <c r="AC22" s="206">
        <v>8.84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48.58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76.63</v>
      </c>
      <c r="L23" s="206">
        <v>20.12</v>
      </c>
      <c r="M23" s="206">
        <v>0</v>
      </c>
      <c r="N23" s="206">
        <v>28.37</v>
      </c>
      <c r="O23" s="206">
        <v>47.62</v>
      </c>
      <c r="P23" s="206">
        <v>64.78</v>
      </c>
      <c r="Q23" s="206">
        <v>0.96</v>
      </c>
      <c r="R23" s="206">
        <v>2.87</v>
      </c>
      <c r="S23" s="206">
        <v>1.92</v>
      </c>
      <c r="T23" s="206">
        <v>0</v>
      </c>
      <c r="U23" s="206">
        <v>211.35</v>
      </c>
      <c r="V23" s="206">
        <v>0</v>
      </c>
      <c r="W23" s="206">
        <v>4.87</v>
      </c>
      <c r="X23" s="206">
        <v>11.7</v>
      </c>
      <c r="Y23" s="206">
        <v>0</v>
      </c>
      <c r="Z23" s="206">
        <v>63.81</v>
      </c>
      <c r="AA23" s="206">
        <v>21.95</v>
      </c>
      <c r="AB23" s="206">
        <v>0</v>
      </c>
      <c r="AC23" s="206">
        <v>8.84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48.58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76.63</v>
      </c>
      <c r="L24" s="206">
        <v>20.12</v>
      </c>
      <c r="M24" s="206">
        <v>0</v>
      </c>
      <c r="N24" s="206">
        <v>28.37</v>
      </c>
      <c r="O24" s="206">
        <v>47.62</v>
      </c>
      <c r="P24" s="206">
        <v>64.78</v>
      </c>
      <c r="Q24" s="206">
        <v>0.96</v>
      </c>
      <c r="R24" s="206">
        <v>9.6999999999999993</v>
      </c>
      <c r="S24" s="206">
        <v>1.92</v>
      </c>
      <c r="T24" s="206">
        <v>0</v>
      </c>
      <c r="U24" s="206">
        <v>211.35</v>
      </c>
      <c r="V24" s="206">
        <v>0.84</v>
      </c>
      <c r="W24" s="206">
        <v>5.15</v>
      </c>
      <c r="X24" s="206">
        <v>24.98</v>
      </c>
      <c r="Y24" s="206">
        <v>0</v>
      </c>
      <c r="Z24" s="206">
        <v>63.81</v>
      </c>
      <c r="AA24" s="206">
        <v>21.95</v>
      </c>
      <c r="AB24" s="206">
        <v>0</v>
      </c>
      <c r="AC24" s="206">
        <v>8.84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48.58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95.79</v>
      </c>
      <c r="L25" s="206">
        <v>20.12</v>
      </c>
      <c r="M25" s="206">
        <v>0</v>
      </c>
      <c r="N25" s="206">
        <v>28.37</v>
      </c>
      <c r="O25" s="206">
        <v>47.62</v>
      </c>
      <c r="P25" s="206">
        <v>64.78</v>
      </c>
      <c r="Q25" s="206">
        <v>0.96</v>
      </c>
      <c r="R25" s="206">
        <v>10.16</v>
      </c>
      <c r="S25" s="206">
        <v>1.92</v>
      </c>
      <c r="T25" s="206">
        <v>0</v>
      </c>
      <c r="U25" s="206">
        <v>211.35</v>
      </c>
      <c r="V25" s="206">
        <v>4.59</v>
      </c>
      <c r="W25" s="206">
        <v>11.79</v>
      </c>
      <c r="X25" s="206">
        <v>24.98</v>
      </c>
      <c r="Y25" s="206">
        <v>0</v>
      </c>
      <c r="Z25" s="206">
        <v>63.81</v>
      </c>
      <c r="AA25" s="206">
        <v>21.95</v>
      </c>
      <c r="AB25" s="206">
        <v>0</v>
      </c>
      <c r="AC25" s="206">
        <v>8.84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48.58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157.74</v>
      </c>
      <c r="L26" s="206">
        <v>20.12</v>
      </c>
      <c r="M26" s="206">
        <v>0</v>
      </c>
      <c r="N26" s="206">
        <v>28.37</v>
      </c>
      <c r="O26" s="206">
        <v>47.62</v>
      </c>
      <c r="P26" s="206">
        <v>64.78</v>
      </c>
      <c r="Q26" s="206">
        <v>5.25</v>
      </c>
      <c r="R26" s="206">
        <v>10.16</v>
      </c>
      <c r="S26" s="206">
        <v>6.33</v>
      </c>
      <c r="T26" s="206">
        <v>0</v>
      </c>
      <c r="U26" s="206">
        <v>211.35</v>
      </c>
      <c r="V26" s="206">
        <v>4.59</v>
      </c>
      <c r="W26" s="206">
        <v>11.79</v>
      </c>
      <c r="X26" s="206">
        <v>24.98</v>
      </c>
      <c r="Y26" s="206">
        <v>0</v>
      </c>
      <c r="Z26" s="206">
        <v>63.8</v>
      </c>
      <c r="AA26" s="206">
        <v>21.94</v>
      </c>
      <c r="AB26" s="206">
        <v>0</v>
      </c>
      <c r="AC26" s="206">
        <v>8.84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48.58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157.74</v>
      </c>
      <c r="L27" s="206">
        <v>62.59</v>
      </c>
      <c r="M27" s="206">
        <v>0</v>
      </c>
      <c r="N27" s="206">
        <v>28.37</v>
      </c>
      <c r="O27" s="206">
        <v>47.62</v>
      </c>
      <c r="P27" s="206">
        <v>64.78</v>
      </c>
      <c r="Q27" s="206">
        <v>5.25</v>
      </c>
      <c r="R27" s="206">
        <v>10.15</v>
      </c>
      <c r="S27" s="206">
        <v>6.33</v>
      </c>
      <c r="T27" s="206">
        <v>0</v>
      </c>
      <c r="U27" s="206">
        <v>211.35</v>
      </c>
      <c r="V27" s="206">
        <v>4.2300000000000004</v>
      </c>
      <c r="W27" s="206">
        <v>11.29</v>
      </c>
      <c r="X27" s="206">
        <v>23.93</v>
      </c>
      <c r="Y27" s="206">
        <v>0</v>
      </c>
      <c r="Z27" s="206">
        <v>63.8</v>
      </c>
      <c r="AA27" s="206">
        <v>21.95</v>
      </c>
      <c r="AB27" s="206">
        <v>0</v>
      </c>
      <c r="AC27" s="206">
        <v>8.84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48.58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153.22999999999999</v>
      </c>
      <c r="L28" s="206">
        <v>62.59</v>
      </c>
      <c r="M28" s="206">
        <v>0</v>
      </c>
      <c r="N28" s="206">
        <v>28.37</v>
      </c>
      <c r="O28" s="206">
        <v>47.62</v>
      </c>
      <c r="P28" s="206">
        <v>64.78</v>
      </c>
      <c r="Q28" s="206">
        <v>5.25</v>
      </c>
      <c r="R28" s="206">
        <v>10.15</v>
      </c>
      <c r="S28" s="206">
        <v>6.33</v>
      </c>
      <c r="T28" s="206">
        <v>0</v>
      </c>
      <c r="U28" s="206">
        <v>211.35</v>
      </c>
      <c r="V28" s="206">
        <v>4.28</v>
      </c>
      <c r="W28" s="206">
        <v>11.29</v>
      </c>
      <c r="X28" s="206">
        <v>23.93</v>
      </c>
      <c r="Y28" s="206">
        <v>0</v>
      </c>
      <c r="Z28" s="206">
        <v>63.8</v>
      </c>
      <c r="AA28" s="206">
        <v>21.94</v>
      </c>
      <c r="AB28" s="206">
        <v>0</v>
      </c>
      <c r="AC28" s="206">
        <v>8.84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46.02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0.13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157.74</v>
      </c>
      <c r="L29" s="206">
        <v>62.59</v>
      </c>
      <c r="M29" s="206">
        <v>0</v>
      </c>
      <c r="N29" s="206">
        <v>28.37</v>
      </c>
      <c r="O29" s="206">
        <v>47.62</v>
      </c>
      <c r="P29" s="206">
        <v>64.78</v>
      </c>
      <c r="Q29" s="206">
        <v>4.32</v>
      </c>
      <c r="R29" s="206">
        <v>10.15</v>
      </c>
      <c r="S29" s="206">
        <v>6.33</v>
      </c>
      <c r="T29" s="206">
        <v>0</v>
      </c>
      <c r="U29" s="206">
        <v>211.35</v>
      </c>
      <c r="V29" s="206">
        <v>4.62</v>
      </c>
      <c r="W29" s="206">
        <v>11.29</v>
      </c>
      <c r="X29" s="206">
        <v>23.93</v>
      </c>
      <c r="Y29" s="206">
        <v>0</v>
      </c>
      <c r="Z29" s="206">
        <v>63.8</v>
      </c>
      <c r="AA29" s="206">
        <v>21.94</v>
      </c>
      <c r="AB29" s="206">
        <v>0</v>
      </c>
      <c r="AC29" s="206">
        <v>8.84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46.02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0.71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157.74</v>
      </c>
      <c r="L30" s="206">
        <v>62.59</v>
      </c>
      <c r="M30" s="206">
        <v>0</v>
      </c>
      <c r="N30" s="206">
        <v>28.37</v>
      </c>
      <c r="O30" s="206">
        <v>47.62</v>
      </c>
      <c r="P30" s="206">
        <v>64.78</v>
      </c>
      <c r="Q30" s="206">
        <v>5.25</v>
      </c>
      <c r="R30" s="206">
        <v>10.15</v>
      </c>
      <c r="S30" s="206">
        <v>6.33</v>
      </c>
      <c r="T30" s="206">
        <v>0</v>
      </c>
      <c r="U30" s="206">
        <v>211.35</v>
      </c>
      <c r="V30" s="206">
        <v>4.62</v>
      </c>
      <c r="W30" s="206">
        <v>11.29</v>
      </c>
      <c r="X30" s="206">
        <v>23.93</v>
      </c>
      <c r="Y30" s="206">
        <v>0</v>
      </c>
      <c r="Z30" s="206">
        <v>63.8</v>
      </c>
      <c r="AA30" s="206">
        <v>21.94</v>
      </c>
      <c r="AB30" s="206">
        <v>0</v>
      </c>
      <c r="AC30" s="206">
        <v>8.84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46.02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2.33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157.74</v>
      </c>
      <c r="L31" s="206">
        <v>62.59</v>
      </c>
      <c r="M31" s="206">
        <v>0</v>
      </c>
      <c r="N31" s="206">
        <v>28.37</v>
      </c>
      <c r="O31" s="206">
        <v>47.62</v>
      </c>
      <c r="P31" s="206">
        <v>64.78</v>
      </c>
      <c r="Q31" s="206">
        <v>5.25</v>
      </c>
      <c r="R31" s="206">
        <v>10.15</v>
      </c>
      <c r="S31" s="206">
        <v>6.33</v>
      </c>
      <c r="T31" s="206">
        <v>0</v>
      </c>
      <c r="U31" s="206">
        <v>211.35</v>
      </c>
      <c r="V31" s="206">
        <v>4.62</v>
      </c>
      <c r="W31" s="206">
        <v>10.93</v>
      </c>
      <c r="X31" s="206">
        <v>23.93</v>
      </c>
      <c r="Y31" s="206">
        <v>0</v>
      </c>
      <c r="Z31" s="206">
        <v>63.8</v>
      </c>
      <c r="AA31" s="206">
        <v>21.94</v>
      </c>
      <c r="AB31" s="206">
        <v>0</v>
      </c>
      <c r="AC31" s="206">
        <v>8.84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55</v>
      </c>
      <c r="AL31" s="206">
        <v>5.4</v>
      </c>
      <c r="AM31" s="206">
        <v>0</v>
      </c>
      <c r="AN31" s="206">
        <v>0</v>
      </c>
      <c r="AO31" s="206">
        <v>0</v>
      </c>
      <c r="AP31" s="206">
        <v>0</v>
      </c>
      <c r="AQ31" s="206">
        <v>6.36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157.74</v>
      </c>
      <c r="L32" s="206">
        <v>62.59</v>
      </c>
      <c r="M32" s="206">
        <v>0</v>
      </c>
      <c r="N32" s="206">
        <v>28.37</v>
      </c>
      <c r="O32" s="206">
        <v>47.62</v>
      </c>
      <c r="P32" s="206">
        <v>64.78</v>
      </c>
      <c r="Q32" s="206">
        <v>5.25</v>
      </c>
      <c r="R32" s="206">
        <v>10.15</v>
      </c>
      <c r="S32" s="206">
        <v>6.33</v>
      </c>
      <c r="T32" s="206">
        <v>0</v>
      </c>
      <c r="U32" s="206">
        <v>211.35</v>
      </c>
      <c r="V32" s="206">
        <v>4.62</v>
      </c>
      <c r="W32" s="206">
        <v>10.93</v>
      </c>
      <c r="X32" s="206">
        <v>23.93</v>
      </c>
      <c r="Y32" s="206">
        <v>0</v>
      </c>
      <c r="Z32" s="206">
        <v>63.8</v>
      </c>
      <c r="AA32" s="206">
        <v>21.94</v>
      </c>
      <c r="AB32" s="206">
        <v>0</v>
      </c>
      <c r="AC32" s="206">
        <v>8.84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55</v>
      </c>
      <c r="AL32" s="206">
        <v>5.4</v>
      </c>
      <c r="AM32" s="206">
        <v>0</v>
      </c>
      <c r="AN32" s="206">
        <v>0</v>
      </c>
      <c r="AO32" s="206">
        <v>0</v>
      </c>
      <c r="AP32" s="206">
        <v>0</v>
      </c>
      <c r="AQ32" s="206">
        <v>12.46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157.74</v>
      </c>
      <c r="L33" s="206">
        <v>62.59</v>
      </c>
      <c r="M33" s="206">
        <v>0</v>
      </c>
      <c r="N33" s="206">
        <v>28.37</v>
      </c>
      <c r="O33" s="206">
        <v>47.62</v>
      </c>
      <c r="P33" s="206">
        <v>64.78</v>
      </c>
      <c r="Q33" s="206">
        <v>5.25</v>
      </c>
      <c r="R33" s="206">
        <v>10.15</v>
      </c>
      <c r="S33" s="206">
        <v>6.33</v>
      </c>
      <c r="T33" s="206">
        <v>0</v>
      </c>
      <c r="U33" s="206">
        <v>211.35</v>
      </c>
      <c r="V33" s="206">
        <v>4.62</v>
      </c>
      <c r="W33" s="206">
        <v>11.26</v>
      </c>
      <c r="X33" s="206">
        <v>23.93</v>
      </c>
      <c r="Y33" s="206">
        <v>0</v>
      </c>
      <c r="Z33" s="206">
        <v>63.8</v>
      </c>
      <c r="AA33" s="206">
        <v>21.94</v>
      </c>
      <c r="AB33" s="206">
        <v>0</v>
      </c>
      <c r="AC33" s="206">
        <v>8.84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55</v>
      </c>
      <c r="AL33" s="206">
        <v>5.4</v>
      </c>
      <c r="AM33" s="206">
        <v>0</v>
      </c>
      <c r="AN33" s="206">
        <v>0</v>
      </c>
      <c r="AO33" s="206">
        <v>0</v>
      </c>
      <c r="AP33" s="206">
        <v>0</v>
      </c>
      <c r="AQ33" s="206">
        <v>21.75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157.74</v>
      </c>
      <c r="L34" s="206">
        <v>62.59</v>
      </c>
      <c r="M34" s="206">
        <v>0</v>
      </c>
      <c r="N34" s="206">
        <v>28.37</v>
      </c>
      <c r="O34" s="206">
        <v>47.62</v>
      </c>
      <c r="P34" s="206">
        <v>64.78</v>
      </c>
      <c r="Q34" s="206">
        <v>5.25</v>
      </c>
      <c r="R34" s="206">
        <v>10.15</v>
      </c>
      <c r="S34" s="206">
        <v>6.33</v>
      </c>
      <c r="T34" s="206">
        <v>0</v>
      </c>
      <c r="U34" s="206">
        <v>211.35</v>
      </c>
      <c r="V34" s="206">
        <v>4.62</v>
      </c>
      <c r="W34" s="206">
        <v>11.29</v>
      </c>
      <c r="X34" s="206">
        <v>23.93</v>
      </c>
      <c r="Y34" s="206">
        <v>0</v>
      </c>
      <c r="Z34" s="206">
        <v>63.8</v>
      </c>
      <c r="AA34" s="206">
        <v>21.94</v>
      </c>
      <c r="AB34" s="206">
        <v>0</v>
      </c>
      <c r="AC34" s="206">
        <v>8.84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55</v>
      </c>
      <c r="AL34" s="206">
        <v>5.4</v>
      </c>
      <c r="AM34" s="206">
        <v>0</v>
      </c>
      <c r="AN34" s="206">
        <v>0</v>
      </c>
      <c r="AO34" s="206">
        <v>0</v>
      </c>
      <c r="AP34" s="206">
        <v>0</v>
      </c>
      <c r="AQ34" s="206">
        <v>21.35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157.74</v>
      </c>
      <c r="L35" s="206">
        <v>62.59</v>
      </c>
      <c r="M35" s="206">
        <v>0</v>
      </c>
      <c r="N35" s="206">
        <v>28.37</v>
      </c>
      <c r="O35" s="206">
        <v>47.62</v>
      </c>
      <c r="P35" s="206">
        <v>64.78</v>
      </c>
      <c r="Q35" s="206">
        <v>5.25</v>
      </c>
      <c r="R35" s="206">
        <v>10.15</v>
      </c>
      <c r="S35" s="206">
        <v>6.33</v>
      </c>
      <c r="T35" s="206">
        <v>0</v>
      </c>
      <c r="U35" s="206">
        <v>211.35</v>
      </c>
      <c r="V35" s="206">
        <v>4.84</v>
      </c>
      <c r="W35" s="206">
        <v>11.29</v>
      </c>
      <c r="X35" s="206">
        <v>23.93</v>
      </c>
      <c r="Y35" s="206">
        <v>0</v>
      </c>
      <c r="Z35" s="206">
        <v>63.8</v>
      </c>
      <c r="AA35" s="206">
        <v>21.94</v>
      </c>
      <c r="AB35" s="206">
        <v>0</v>
      </c>
      <c r="AC35" s="206">
        <v>8.84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55</v>
      </c>
      <c r="AL35" s="206">
        <v>5.4</v>
      </c>
      <c r="AM35" s="206">
        <v>0</v>
      </c>
      <c r="AN35" s="206">
        <v>0</v>
      </c>
      <c r="AO35" s="206">
        <v>0</v>
      </c>
      <c r="AP35" s="206">
        <v>0</v>
      </c>
      <c r="AQ35" s="206">
        <v>21.35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157.74</v>
      </c>
      <c r="L36" s="206">
        <v>62.59</v>
      </c>
      <c r="M36" s="206">
        <v>0</v>
      </c>
      <c r="N36" s="206">
        <v>28.37</v>
      </c>
      <c r="O36" s="206">
        <v>47.62</v>
      </c>
      <c r="P36" s="206">
        <v>64.78</v>
      </c>
      <c r="Q36" s="206">
        <v>5.25</v>
      </c>
      <c r="R36" s="206">
        <v>10.15</v>
      </c>
      <c r="S36" s="206">
        <v>6.33</v>
      </c>
      <c r="T36" s="206">
        <v>0</v>
      </c>
      <c r="U36" s="206">
        <v>211.35</v>
      </c>
      <c r="V36" s="206">
        <v>4.84</v>
      </c>
      <c r="W36" s="206">
        <v>11.29</v>
      </c>
      <c r="X36" s="206">
        <v>23.93</v>
      </c>
      <c r="Y36" s="206">
        <v>0</v>
      </c>
      <c r="Z36" s="206">
        <v>63.8</v>
      </c>
      <c r="AA36" s="206">
        <v>21.94</v>
      </c>
      <c r="AB36" s="206">
        <v>0</v>
      </c>
      <c r="AC36" s="206">
        <v>8.84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55</v>
      </c>
      <c r="AL36" s="206">
        <v>5.4</v>
      </c>
      <c r="AM36" s="206">
        <v>0</v>
      </c>
      <c r="AN36" s="206">
        <v>0</v>
      </c>
      <c r="AO36" s="206">
        <v>0</v>
      </c>
      <c r="AP36" s="206">
        <v>0</v>
      </c>
      <c r="AQ36" s="206">
        <v>21.35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157.74</v>
      </c>
      <c r="L37" s="206">
        <v>62.59</v>
      </c>
      <c r="M37" s="206">
        <v>0</v>
      </c>
      <c r="N37" s="206">
        <v>28.37</v>
      </c>
      <c r="O37" s="206">
        <v>47.62</v>
      </c>
      <c r="P37" s="206">
        <v>64.78</v>
      </c>
      <c r="Q37" s="206">
        <v>5.25</v>
      </c>
      <c r="R37" s="206">
        <v>10.15</v>
      </c>
      <c r="S37" s="206">
        <v>6.33</v>
      </c>
      <c r="T37" s="206">
        <v>0</v>
      </c>
      <c r="U37" s="206">
        <v>211.35</v>
      </c>
      <c r="V37" s="206">
        <v>4.84</v>
      </c>
      <c r="W37" s="206">
        <v>11.29</v>
      </c>
      <c r="X37" s="206">
        <v>23.93</v>
      </c>
      <c r="Y37" s="206">
        <v>0</v>
      </c>
      <c r="Z37" s="206">
        <v>63.8</v>
      </c>
      <c r="AA37" s="206">
        <v>21.94</v>
      </c>
      <c r="AB37" s="206">
        <v>0</v>
      </c>
      <c r="AC37" s="206">
        <v>8.84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55</v>
      </c>
      <c r="AL37" s="206">
        <v>5.4</v>
      </c>
      <c r="AM37" s="206">
        <v>0</v>
      </c>
      <c r="AN37" s="206">
        <v>0</v>
      </c>
      <c r="AO37" s="206">
        <v>0</v>
      </c>
      <c r="AP37" s="206">
        <v>0</v>
      </c>
      <c r="AQ37" s="206">
        <v>21.35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157.74</v>
      </c>
      <c r="L38" s="206">
        <v>62.59</v>
      </c>
      <c r="M38" s="206">
        <v>0</v>
      </c>
      <c r="N38" s="206">
        <v>28.37</v>
      </c>
      <c r="O38" s="206">
        <v>47.62</v>
      </c>
      <c r="P38" s="206">
        <v>64.78</v>
      </c>
      <c r="Q38" s="206">
        <v>5.25</v>
      </c>
      <c r="R38" s="206">
        <v>10.15</v>
      </c>
      <c r="S38" s="206">
        <v>6.33</v>
      </c>
      <c r="T38" s="206">
        <v>0</v>
      </c>
      <c r="U38" s="206">
        <v>211.35</v>
      </c>
      <c r="V38" s="206">
        <v>4.84</v>
      </c>
      <c r="W38" s="206">
        <v>11.29</v>
      </c>
      <c r="X38" s="206">
        <v>23.93</v>
      </c>
      <c r="Y38" s="206">
        <v>0</v>
      </c>
      <c r="Z38" s="206">
        <v>63.8</v>
      </c>
      <c r="AA38" s="206">
        <v>21.94</v>
      </c>
      <c r="AB38" s="206">
        <v>0</v>
      </c>
      <c r="AC38" s="206">
        <v>8.84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55</v>
      </c>
      <c r="AL38" s="206">
        <v>5.4</v>
      </c>
      <c r="AM38" s="206">
        <v>0</v>
      </c>
      <c r="AN38" s="206">
        <v>0</v>
      </c>
      <c r="AO38" s="206">
        <v>0</v>
      </c>
      <c r="AP38" s="206">
        <v>0</v>
      </c>
      <c r="AQ38" s="206">
        <v>21.35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164.67</v>
      </c>
      <c r="L39" s="206">
        <v>62.59</v>
      </c>
      <c r="M39" s="206">
        <v>0</v>
      </c>
      <c r="N39" s="206">
        <v>28.37</v>
      </c>
      <c r="O39" s="206">
        <v>47.62</v>
      </c>
      <c r="P39" s="206">
        <v>64.78</v>
      </c>
      <c r="Q39" s="206">
        <v>5.25</v>
      </c>
      <c r="R39" s="206">
        <v>10.15</v>
      </c>
      <c r="S39" s="206">
        <v>6.33</v>
      </c>
      <c r="T39" s="206">
        <v>0</v>
      </c>
      <c r="U39" s="206">
        <v>211.35</v>
      </c>
      <c r="V39" s="206">
        <v>4.84</v>
      </c>
      <c r="W39" s="206">
        <v>10.93</v>
      </c>
      <c r="X39" s="206">
        <v>23.93</v>
      </c>
      <c r="Y39" s="206">
        <v>0</v>
      </c>
      <c r="Z39" s="206">
        <v>63.8</v>
      </c>
      <c r="AA39" s="206">
        <v>21.94</v>
      </c>
      <c r="AB39" s="206">
        <v>0</v>
      </c>
      <c r="AC39" s="206">
        <v>8.84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55</v>
      </c>
      <c r="AL39" s="206">
        <v>5.4</v>
      </c>
      <c r="AM39" s="206">
        <v>0</v>
      </c>
      <c r="AN39" s="206">
        <v>0</v>
      </c>
      <c r="AO39" s="206">
        <v>0</v>
      </c>
      <c r="AP39" s="206">
        <v>0</v>
      </c>
      <c r="AQ39" s="206">
        <v>21.35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157.74</v>
      </c>
      <c r="L40" s="206">
        <v>62.59</v>
      </c>
      <c r="M40" s="206">
        <v>0</v>
      </c>
      <c r="N40" s="206">
        <v>28.37</v>
      </c>
      <c r="O40" s="206">
        <v>47.62</v>
      </c>
      <c r="P40" s="206">
        <v>64.78</v>
      </c>
      <c r="Q40" s="206">
        <v>5.25</v>
      </c>
      <c r="R40" s="206">
        <v>10.15</v>
      </c>
      <c r="S40" s="206">
        <v>6.33</v>
      </c>
      <c r="T40" s="206">
        <v>0</v>
      </c>
      <c r="U40" s="206">
        <v>211.35</v>
      </c>
      <c r="V40" s="206">
        <v>4.84</v>
      </c>
      <c r="W40" s="206">
        <v>10.93</v>
      </c>
      <c r="X40" s="206">
        <v>23.93</v>
      </c>
      <c r="Y40" s="206">
        <v>0</v>
      </c>
      <c r="Z40" s="206">
        <v>63.8</v>
      </c>
      <c r="AA40" s="206">
        <v>21.94</v>
      </c>
      <c r="AB40" s="206">
        <v>0</v>
      </c>
      <c r="AC40" s="206">
        <v>8.84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55</v>
      </c>
      <c r="AL40" s="206">
        <v>5.4</v>
      </c>
      <c r="AM40" s="206">
        <v>0</v>
      </c>
      <c r="AN40" s="206">
        <v>0</v>
      </c>
      <c r="AO40" s="206">
        <v>0</v>
      </c>
      <c r="AP40" s="206">
        <v>0</v>
      </c>
      <c r="AQ40" s="206">
        <v>21.35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151.91999999999999</v>
      </c>
      <c r="L41" s="206">
        <v>62.59</v>
      </c>
      <c r="M41" s="206">
        <v>0</v>
      </c>
      <c r="N41" s="206">
        <v>28.37</v>
      </c>
      <c r="O41" s="206">
        <v>47.62</v>
      </c>
      <c r="P41" s="206">
        <v>64.78</v>
      </c>
      <c r="Q41" s="206">
        <v>5.25</v>
      </c>
      <c r="R41" s="206">
        <v>10.15</v>
      </c>
      <c r="S41" s="206">
        <v>6.33</v>
      </c>
      <c r="T41" s="206">
        <v>0</v>
      </c>
      <c r="U41" s="206">
        <v>211.35</v>
      </c>
      <c r="V41" s="206">
        <v>4.84</v>
      </c>
      <c r="W41" s="206">
        <v>10.93</v>
      </c>
      <c r="X41" s="206">
        <v>23.93</v>
      </c>
      <c r="Y41" s="206">
        <v>0</v>
      </c>
      <c r="Z41" s="206">
        <v>63.8</v>
      </c>
      <c r="AA41" s="206">
        <v>21.94</v>
      </c>
      <c r="AB41" s="206">
        <v>0</v>
      </c>
      <c r="AC41" s="206">
        <v>8.84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55</v>
      </c>
      <c r="AL41" s="206">
        <v>5.4</v>
      </c>
      <c r="AM41" s="206">
        <v>0</v>
      </c>
      <c r="AN41" s="206">
        <v>0</v>
      </c>
      <c r="AO41" s="206">
        <v>0</v>
      </c>
      <c r="AP41" s="206">
        <v>0</v>
      </c>
      <c r="AQ41" s="206">
        <v>21.35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157.74</v>
      </c>
      <c r="L42" s="206">
        <v>62.59</v>
      </c>
      <c r="M42" s="206">
        <v>0</v>
      </c>
      <c r="N42" s="206">
        <v>28.37</v>
      </c>
      <c r="O42" s="206">
        <v>47.62</v>
      </c>
      <c r="P42" s="206">
        <v>64.78</v>
      </c>
      <c r="Q42" s="206">
        <v>5.25</v>
      </c>
      <c r="R42" s="206">
        <v>10.15</v>
      </c>
      <c r="S42" s="206">
        <v>6.33</v>
      </c>
      <c r="T42" s="206">
        <v>0</v>
      </c>
      <c r="U42" s="206">
        <v>211.35</v>
      </c>
      <c r="V42" s="206">
        <v>4.84</v>
      </c>
      <c r="W42" s="206">
        <v>10.93</v>
      </c>
      <c r="X42" s="206">
        <v>23.93</v>
      </c>
      <c r="Y42" s="206">
        <v>0</v>
      </c>
      <c r="Z42" s="206">
        <v>63.8</v>
      </c>
      <c r="AA42" s="206">
        <v>21.94</v>
      </c>
      <c r="AB42" s="206">
        <v>0</v>
      </c>
      <c r="AC42" s="206">
        <v>8.84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55</v>
      </c>
      <c r="AL42" s="206">
        <v>5.4</v>
      </c>
      <c r="AM42" s="206">
        <v>0</v>
      </c>
      <c r="AN42" s="206">
        <v>0</v>
      </c>
      <c r="AO42" s="206">
        <v>0</v>
      </c>
      <c r="AP42" s="206">
        <v>0</v>
      </c>
      <c r="AQ42" s="206">
        <v>21.35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156.35</v>
      </c>
      <c r="L43" s="206">
        <v>62.59</v>
      </c>
      <c r="M43" s="206">
        <v>0</v>
      </c>
      <c r="N43" s="206">
        <v>28.37</v>
      </c>
      <c r="O43" s="206">
        <v>47.62</v>
      </c>
      <c r="P43" s="206">
        <v>64.78</v>
      </c>
      <c r="Q43" s="206">
        <v>5.25</v>
      </c>
      <c r="R43" s="206">
        <v>10.15</v>
      </c>
      <c r="S43" s="206">
        <v>5.89</v>
      </c>
      <c r="T43" s="206">
        <v>0</v>
      </c>
      <c r="U43" s="206">
        <v>211.35</v>
      </c>
      <c r="V43" s="206">
        <v>4.84</v>
      </c>
      <c r="W43" s="206">
        <v>10.93</v>
      </c>
      <c r="X43" s="206">
        <v>23.93</v>
      </c>
      <c r="Y43" s="206">
        <v>0</v>
      </c>
      <c r="Z43" s="206">
        <v>63.8</v>
      </c>
      <c r="AA43" s="206">
        <v>21.94</v>
      </c>
      <c r="AB43" s="206">
        <v>0</v>
      </c>
      <c r="AC43" s="206">
        <v>8.84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55</v>
      </c>
      <c r="AL43" s="206">
        <v>5.4</v>
      </c>
      <c r="AM43" s="206">
        <v>0</v>
      </c>
      <c r="AN43" s="206">
        <v>0</v>
      </c>
      <c r="AO43" s="206">
        <v>0</v>
      </c>
      <c r="AP43" s="206">
        <v>0</v>
      </c>
      <c r="AQ43" s="206">
        <v>21.35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157.74</v>
      </c>
      <c r="L44" s="206">
        <v>62.59</v>
      </c>
      <c r="M44" s="206">
        <v>0</v>
      </c>
      <c r="N44" s="206">
        <v>28.37</v>
      </c>
      <c r="O44" s="206">
        <v>47.62</v>
      </c>
      <c r="P44" s="206">
        <v>64.78</v>
      </c>
      <c r="Q44" s="206">
        <v>5.25</v>
      </c>
      <c r="R44" s="206">
        <v>10.15</v>
      </c>
      <c r="S44" s="206">
        <v>6.33</v>
      </c>
      <c r="T44" s="206">
        <v>0</v>
      </c>
      <c r="U44" s="206">
        <v>211.35</v>
      </c>
      <c r="V44" s="206">
        <v>4.84</v>
      </c>
      <c r="W44" s="206">
        <v>10.93</v>
      </c>
      <c r="X44" s="206">
        <v>23.93</v>
      </c>
      <c r="Y44" s="206">
        <v>0</v>
      </c>
      <c r="Z44" s="206">
        <v>63.8</v>
      </c>
      <c r="AA44" s="206">
        <v>21.94</v>
      </c>
      <c r="AB44" s="206">
        <v>0</v>
      </c>
      <c r="AC44" s="206">
        <v>8.84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55</v>
      </c>
      <c r="AL44" s="206">
        <v>5.4</v>
      </c>
      <c r="AM44" s="206">
        <v>0</v>
      </c>
      <c r="AN44" s="206">
        <v>0</v>
      </c>
      <c r="AO44" s="206">
        <v>0</v>
      </c>
      <c r="AP44" s="206">
        <v>0</v>
      </c>
      <c r="AQ44" s="206">
        <v>21.35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157.74</v>
      </c>
      <c r="L45" s="206">
        <v>62.57</v>
      </c>
      <c r="M45" s="206">
        <v>0</v>
      </c>
      <c r="N45" s="206">
        <v>28.37</v>
      </c>
      <c r="O45" s="206">
        <v>47.62</v>
      </c>
      <c r="P45" s="206">
        <v>64.78</v>
      </c>
      <c r="Q45" s="206">
        <v>5.14</v>
      </c>
      <c r="R45" s="206">
        <v>10.15</v>
      </c>
      <c r="S45" s="206">
        <v>6.33</v>
      </c>
      <c r="T45" s="206">
        <v>0</v>
      </c>
      <c r="U45" s="206">
        <v>211.35</v>
      </c>
      <c r="V45" s="206">
        <v>4.84</v>
      </c>
      <c r="W45" s="206">
        <v>11.06</v>
      </c>
      <c r="X45" s="206">
        <v>23.93</v>
      </c>
      <c r="Y45" s="206">
        <v>0</v>
      </c>
      <c r="Z45" s="206">
        <v>63.8</v>
      </c>
      <c r="AA45" s="206">
        <v>21.94</v>
      </c>
      <c r="AB45" s="206">
        <v>0</v>
      </c>
      <c r="AC45" s="206">
        <v>8.84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55</v>
      </c>
      <c r="AL45" s="206">
        <v>5.4</v>
      </c>
      <c r="AM45" s="206">
        <v>0</v>
      </c>
      <c r="AN45" s="206">
        <v>0</v>
      </c>
      <c r="AO45" s="206">
        <v>0</v>
      </c>
      <c r="AP45" s="206">
        <v>0</v>
      </c>
      <c r="AQ45" s="206">
        <v>21.35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157.74</v>
      </c>
      <c r="L46" s="206">
        <v>62.59</v>
      </c>
      <c r="M46" s="206">
        <v>0</v>
      </c>
      <c r="N46" s="206">
        <v>28.37</v>
      </c>
      <c r="O46" s="206">
        <v>47.62</v>
      </c>
      <c r="P46" s="206">
        <v>64.78</v>
      </c>
      <c r="Q46" s="206">
        <v>5.25</v>
      </c>
      <c r="R46" s="206">
        <v>10.15</v>
      </c>
      <c r="S46" s="206">
        <v>6.33</v>
      </c>
      <c r="T46" s="206">
        <v>0</v>
      </c>
      <c r="U46" s="206">
        <v>211.35</v>
      </c>
      <c r="V46" s="206">
        <v>4.84</v>
      </c>
      <c r="W46" s="206">
        <v>11.07</v>
      </c>
      <c r="X46" s="206">
        <v>23.93</v>
      </c>
      <c r="Y46" s="206">
        <v>0</v>
      </c>
      <c r="Z46" s="206">
        <v>63.8</v>
      </c>
      <c r="AA46" s="206">
        <v>21.94</v>
      </c>
      <c r="AB46" s="206">
        <v>0</v>
      </c>
      <c r="AC46" s="206">
        <v>8.84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55</v>
      </c>
      <c r="AL46" s="206">
        <v>5.4</v>
      </c>
      <c r="AM46" s="206">
        <v>0</v>
      </c>
      <c r="AN46" s="206">
        <v>0</v>
      </c>
      <c r="AO46" s="206">
        <v>0</v>
      </c>
      <c r="AP46" s="206">
        <v>0</v>
      </c>
      <c r="AQ46" s="206">
        <v>21.35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157.74</v>
      </c>
      <c r="L47" s="206">
        <v>62.59</v>
      </c>
      <c r="M47" s="206">
        <v>0</v>
      </c>
      <c r="N47" s="206">
        <v>28.37</v>
      </c>
      <c r="O47" s="206">
        <v>47.62</v>
      </c>
      <c r="P47" s="206">
        <v>64.78</v>
      </c>
      <c r="Q47" s="206">
        <v>5.25</v>
      </c>
      <c r="R47" s="206">
        <v>10.15</v>
      </c>
      <c r="S47" s="206">
        <v>6.33</v>
      </c>
      <c r="T47" s="206">
        <v>0</v>
      </c>
      <c r="U47" s="206">
        <v>211.35</v>
      </c>
      <c r="V47" s="206">
        <v>4.84</v>
      </c>
      <c r="W47" s="206">
        <v>11.07</v>
      </c>
      <c r="X47" s="206">
        <v>23.93</v>
      </c>
      <c r="Y47" s="206">
        <v>0</v>
      </c>
      <c r="Z47" s="206">
        <v>63.8</v>
      </c>
      <c r="AA47" s="206">
        <v>21.94</v>
      </c>
      <c r="AB47" s="206">
        <v>0</v>
      </c>
      <c r="AC47" s="206">
        <v>8.84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55</v>
      </c>
      <c r="AL47" s="206">
        <v>5.4</v>
      </c>
      <c r="AM47" s="206">
        <v>0</v>
      </c>
      <c r="AN47" s="206">
        <v>0</v>
      </c>
      <c r="AO47" s="206">
        <v>0</v>
      </c>
      <c r="AP47" s="206">
        <v>0</v>
      </c>
      <c r="AQ47" s="206">
        <v>21.35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157.74</v>
      </c>
      <c r="L48" s="206">
        <v>62.59</v>
      </c>
      <c r="M48" s="206">
        <v>0</v>
      </c>
      <c r="N48" s="206">
        <v>28.37</v>
      </c>
      <c r="O48" s="206">
        <v>47.62</v>
      </c>
      <c r="P48" s="206">
        <v>64.78</v>
      </c>
      <c r="Q48" s="206">
        <v>5.25</v>
      </c>
      <c r="R48" s="206">
        <v>10.15</v>
      </c>
      <c r="S48" s="206">
        <v>6.33</v>
      </c>
      <c r="T48" s="206">
        <v>0</v>
      </c>
      <c r="U48" s="206">
        <v>211.35</v>
      </c>
      <c r="V48" s="206">
        <v>4.84</v>
      </c>
      <c r="W48" s="206">
        <v>11.07</v>
      </c>
      <c r="X48" s="206">
        <v>23.93</v>
      </c>
      <c r="Y48" s="206">
        <v>0</v>
      </c>
      <c r="Z48" s="206">
        <v>63.8</v>
      </c>
      <c r="AA48" s="206">
        <v>21.94</v>
      </c>
      <c r="AB48" s="206">
        <v>0</v>
      </c>
      <c r="AC48" s="206">
        <v>8.84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55</v>
      </c>
      <c r="AL48" s="206">
        <v>5.4</v>
      </c>
      <c r="AM48" s="206">
        <v>0</v>
      </c>
      <c r="AN48" s="206">
        <v>0</v>
      </c>
      <c r="AO48" s="206">
        <v>0</v>
      </c>
      <c r="AP48" s="206">
        <v>0</v>
      </c>
      <c r="AQ48" s="206">
        <v>21.35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157.74</v>
      </c>
      <c r="L49" s="206">
        <v>62.59</v>
      </c>
      <c r="M49" s="206">
        <v>0</v>
      </c>
      <c r="N49" s="206">
        <v>28.37</v>
      </c>
      <c r="O49" s="206">
        <v>47.62</v>
      </c>
      <c r="P49" s="206">
        <v>64.78</v>
      </c>
      <c r="Q49" s="206">
        <v>5.25</v>
      </c>
      <c r="R49" s="206">
        <v>10.15</v>
      </c>
      <c r="S49" s="206">
        <v>6.33</v>
      </c>
      <c r="T49" s="206">
        <v>0</v>
      </c>
      <c r="U49" s="206">
        <v>211.35</v>
      </c>
      <c r="V49" s="206">
        <v>5.05</v>
      </c>
      <c r="W49" s="206">
        <v>11.07</v>
      </c>
      <c r="X49" s="206">
        <v>23.93</v>
      </c>
      <c r="Y49" s="206">
        <v>0</v>
      </c>
      <c r="Z49" s="206">
        <v>63.8</v>
      </c>
      <c r="AA49" s="206">
        <v>21.94</v>
      </c>
      <c r="AB49" s="206">
        <v>0</v>
      </c>
      <c r="AC49" s="206">
        <v>20.079999999999998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55</v>
      </c>
      <c r="AL49" s="206">
        <v>5.4</v>
      </c>
      <c r="AM49" s="206">
        <v>0</v>
      </c>
      <c r="AN49" s="206">
        <v>0</v>
      </c>
      <c r="AO49" s="206">
        <v>0</v>
      </c>
      <c r="AP49" s="206">
        <v>0</v>
      </c>
      <c r="AQ49" s="206">
        <v>21.35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157.74</v>
      </c>
      <c r="L50" s="206">
        <v>62.59</v>
      </c>
      <c r="M50" s="206">
        <v>0</v>
      </c>
      <c r="N50" s="206">
        <v>28.37</v>
      </c>
      <c r="O50" s="206">
        <v>47.62</v>
      </c>
      <c r="P50" s="206">
        <v>64.78</v>
      </c>
      <c r="Q50" s="206">
        <v>5.25</v>
      </c>
      <c r="R50" s="206">
        <v>10.15</v>
      </c>
      <c r="S50" s="206">
        <v>6.33</v>
      </c>
      <c r="T50" s="206">
        <v>0</v>
      </c>
      <c r="U50" s="206">
        <v>211.35</v>
      </c>
      <c r="V50" s="206">
        <v>5.05</v>
      </c>
      <c r="W50" s="206">
        <v>11.07</v>
      </c>
      <c r="X50" s="206">
        <v>23.93</v>
      </c>
      <c r="Y50" s="206">
        <v>0</v>
      </c>
      <c r="Z50" s="206">
        <v>63.8</v>
      </c>
      <c r="AA50" s="206">
        <v>21.94</v>
      </c>
      <c r="AB50" s="206">
        <v>0</v>
      </c>
      <c r="AC50" s="206">
        <v>20.079999999999998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55</v>
      </c>
      <c r="AL50" s="206">
        <v>5.4</v>
      </c>
      <c r="AM50" s="206">
        <v>0</v>
      </c>
      <c r="AN50" s="206">
        <v>0</v>
      </c>
      <c r="AO50" s="206">
        <v>0</v>
      </c>
      <c r="AP50" s="206">
        <v>0</v>
      </c>
      <c r="AQ50" s="206">
        <v>21.35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157.74</v>
      </c>
      <c r="L51" s="206">
        <v>62.59</v>
      </c>
      <c r="M51" s="206">
        <v>0</v>
      </c>
      <c r="N51" s="206">
        <v>28.37</v>
      </c>
      <c r="O51" s="206">
        <v>47.62</v>
      </c>
      <c r="P51" s="206">
        <v>64.78</v>
      </c>
      <c r="Q51" s="206">
        <v>5.25</v>
      </c>
      <c r="R51" s="206">
        <v>10.15</v>
      </c>
      <c r="S51" s="206">
        <v>6.33</v>
      </c>
      <c r="T51" s="206">
        <v>0</v>
      </c>
      <c r="U51" s="206">
        <v>211.35</v>
      </c>
      <c r="V51" s="206">
        <v>5.05</v>
      </c>
      <c r="W51" s="206">
        <v>11.07</v>
      </c>
      <c r="X51" s="206">
        <v>23.93</v>
      </c>
      <c r="Y51" s="206">
        <v>0</v>
      </c>
      <c r="Z51" s="206">
        <v>63.8</v>
      </c>
      <c r="AA51" s="206">
        <v>21.94</v>
      </c>
      <c r="AB51" s="206">
        <v>0</v>
      </c>
      <c r="AC51" s="206">
        <v>20.079999999999998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45</v>
      </c>
      <c r="AL51" s="206">
        <v>5.4</v>
      </c>
      <c r="AM51" s="206">
        <v>0</v>
      </c>
      <c r="AN51" s="206">
        <v>0</v>
      </c>
      <c r="AO51" s="206">
        <v>0</v>
      </c>
      <c r="AP51" s="206">
        <v>0</v>
      </c>
      <c r="AQ51" s="206">
        <v>21.35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157.74</v>
      </c>
      <c r="L52" s="206">
        <v>62.59</v>
      </c>
      <c r="M52" s="206">
        <v>0</v>
      </c>
      <c r="N52" s="206">
        <v>28.37</v>
      </c>
      <c r="O52" s="206">
        <v>47.62</v>
      </c>
      <c r="P52" s="206">
        <v>64.78</v>
      </c>
      <c r="Q52" s="206">
        <v>5.25</v>
      </c>
      <c r="R52" s="206">
        <v>10.15</v>
      </c>
      <c r="S52" s="206">
        <v>6.33</v>
      </c>
      <c r="T52" s="206">
        <v>0</v>
      </c>
      <c r="U52" s="206">
        <v>211.35</v>
      </c>
      <c r="V52" s="206">
        <v>5.05</v>
      </c>
      <c r="W52" s="206">
        <v>11.07</v>
      </c>
      <c r="X52" s="206">
        <v>23.93</v>
      </c>
      <c r="Y52" s="206">
        <v>0</v>
      </c>
      <c r="Z52" s="206">
        <v>63.8</v>
      </c>
      <c r="AA52" s="206">
        <v>21.94</v>
      </c>
      <c r="AB52" s="206">
        <v>0</v>
      </c>
      <c r="AC52" s="206">
        <v>20.079999999999998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45</v>
      </c>
      <c r="AL52" s="206">
        <v>5.4</v>
      </c>
      <c r="AM52" s="206">
        <v>0</v>
      </c>
      <c r="AN52" s="206">
        <v>0</v>
      </c>
      <c r="AO52" s="206">
        <v>0</v>
      </c>
      <c r="AP52" s="206">
        <v>0</v>
      </c>
      <c r="AQ52" s="206">
        <v>21.35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157.74</v>
      </c>
      <c r="L53" s="206">
        <v>62.59</v>
      </c>
      <c r="M53" s="206">
        <v>0</v>
      </c>
      <c r="N53" s="206">
        <v>28.37</v>
      </c>
      <c r="O53" s="206">
        <v>47.62</v>
      </c>
      <c r="P53" s="206">
        <v>64.78</v>
      </c>
      <c r="Q53" s="206">
        <v>5.25</v>
      </c>
      <c r="R53" s="206">
        <v>10.15</v>
      </c>
      <c r="S53" s="206">
        <v>6.33</v>
      </c>
      <c r="T53" s="206">
        <v>0</v>
      </c>
      <c r="U53" s="206">
        <v>211.35</v>
      </c>
      <c r="V53" s="206">
        <v>5.05</v>
      </c>
      <c r="W53" s="206">
        <v>11.07</v>
      </c>
      <c r="X53" s="206">
        <v>23.93</v>
      </c>
      <c r="Y53" s="206">
        <v>0</v>
      </c>
      <c r="Z53" s="206">
        <v>63.8</v>
      </c>
      <c r="AA53" s="206">
        <v>21.94</v>
      </c>
      <c r="AB53" s="206">
        <v>0</v>
      </c>
      <c r="AC53" s="206">
        <v>8.84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55</v>
      </c>
      <c r="AL53" s="206">
        <v>5.4</v>
      </c>
      <c r="AM53" s="206">
        <v>0</v>
      </c>
      <c r="AN53" s="206">
        <v>0</v>
      </c>
      <c r="AO53" s="206">
        <v>0</v>
      </c>
      <c r="AP53" s="206">
        <v>0</v>
      </c>
      <c r="AQ53" s="206">
        <v>21.35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157.74</v>
      </c>
      <c r="L54" s="206">
        <v>62.59</v>
      </c>
      <c r="M54" s="206">
        <v>0</v>
      </c>
      <c r="N54" s="206">
        <v>28.37</v>
      </c>
      <c r="O54" s="206">
        <v>47.62</v>
      </c>
      <c r="P54" s="206">
        <v>64.78</v>
      </c>
      <c r="Q54" s="206">
        <v>5.25</v>
      </c>
      <c r="R54" s="206">
        <v>10.15</v>
      </c>
      <c r="S54" s="206">
        <v>6.33</v>
      </c>
      <c r="T54" s="206">
        <v>0</v>
      </c>
      <c r="U54" s="206">
        <v>211.35</v>
      </c>
      <c r="V54" s="206">
        <v>5.05</v>
      </c>
      <c r="W54" s="206">
        <v>11.07</v>
      </c>
      <c r="X54" s="206">
        <v>23.93</v>
      </c>
      <c r="Y54" s="206">
        <v>0</v>
      </c>
      <c r="Z54" s="206">
        <v>63.8</v>
      </c>
      <c r="AA54" s="206">
        <v>21.94</v>
      </c>
      <c r="AB54" s="206">
        <v>0</v>
      </c>
      <c r="AC54" s="206">
        <v>8.84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55</v>
      </c>
      <c r="AL54" s="206">
        <v>5.4</v>
      </c>
      <c r="AM54" s="206">
        <v>0</v>
      </c>
      <c r="AN54" s="206">
        <v>0</v>
      </c>
      <c r="AO54" s="206">
        <v>0</v>
      </c>
      <c r="AP54" s="206">
        <v>0</v>
      </c>
      <c r="AQ54" s="206">
        <v>21.35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157.74</v>
      </c>
      <c r="L55" s="206">
        <v>62.59</v>
      </c>
      <c r="M55" s="206">
        <v>0</v>
      </c>
      <c r="N55" s="206">
        <v>28.37</v>
      </c>
      <c r="O55" s="206">
        <v>47.62</v>
      </c>
      <c r="P55" s="206">
        <v>67.02</v>
      </c>
      <c r="Q55" s="206">
        <v>5.25</v>
      </c>
      <c r="R55" s="206">
        <v>10.15</v>
      </c>
      <c r="S55" s="206">
        <v>6.33</v>
      </c>
      <c r="T55" s="206">
        <v>0</v>
      </c>
      <c r="U55" s="206">
        <v>211.35</v>
      </c>
      <c r="V55" s="206">
        <v>5.05</v>
      </c>
      <c r="W55" s="206">
        <v>11.07</v>
      </c>
      <c r="X55" s="206">
        <v>23.93</v>
      </c>
      <c r="Y55" s="206">
        <v>0</v>
      </c>
      <c r="Z55" s="206">
        <v>63.8</v>
      </c>
      <c r="AA55" s="206">
        <v>21.94</v>
      </c>
      <c r="AB55" s="206">
        <v>0</v>
      </c>
      <c r="AC55" s="206">
        <v>8.84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55</v>
      </c>
      <c r="AL55" s="206">
        <v>5.4</v>
      </c>
      <c r="AM55" s="206">
        <v>0</v>
      </c>
      <c r="AN55" s="206">
        <v>0</v>
      </c>
      <c r="AO55" s="206">
        <v>0</v>
      </c>
      <c r="AP55" s="206">
        <v>0</v>
      </c>
      <c r="AQ55" s="206">
        <v>21.35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157.74</v>
      </c>
      <c r="L56" s="206">
        <v>62.59</v>
      </c>
      <c r="M56" s="206">
        <v>0</v>
      </c>
      <c r="N56" s="206">
        <v>28.37</v>
      </c>
      <c r="O56" s="206">
        <v>47.62</v>
      </c>
      <c r="P56" s="206">
        <v>67.02</v>
      </c>
      <c r="Q56" s="206">
        <v>5.25</v>
      </c>
      <c r="R56" s="206">
        <v>10.15</v>
      </c>
      <c r="S56" s="206">
        <v>6.33</v>
      </c>
      <c r="T56" s="206">
        <v>0</v>
      </c>
      <c r="U56" s="206">
        <v>211.35</v>
      </c>
      <c r="V56" s="206">
        <v>5.05</v>
      </c>
      <c r="W56" s="206">
        <v>11.07</v>
      </c>
      <c r="X56" s="206">
        <v>23.93</v>
      </c>
      <c r="Y56" s="206">
        <v>0</v>
      </c>
      <c r="Z56" s="206">
        <v>63.8</v>
      </c>
      <c r="AA56" s="206">
        <v>21.94</v>
      </c>
      <c r="AB56" s="206">
        <v>0</v>
      </c>
      <c r="AC56" s="206">
        <v>8.84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55</v>
      </c>
      <c r="AL56" s="206">
        <v>5.4</v>
      </c>
      <c r="AM56" s="206">
        <v>0</v>
      </c>
      <c r="AN56" s="206">
        <v>0</v>
      </c>
      <c r="AO56" s="206">
        <v>0</v>
      </c>
      <c r="AP56" s="206">
        <v>0</v>
      </c>
      <c r="AQ56" s="206">
        <v>21.35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157.74</v>
      </c>
      <c r="L57" s="206">
        <v>62.59</v>
      </c>
      <c r="M57" s="206">
        <v>0</v>
      </c>
      <c r="N57" s="206">
        <v>28.37</v>
      </c>
      <c r="O57" s="206">
        <v>47.62</v>
      </c>
      <c r="P57" s="206">
        <v>67.02</v>
      </c>
      <c r="Q57" s="206">
        <v>5.25</v>
      </c>
      <c r="R57" s="206">
        <v>10.15</v>
      </c>
      <c r="S57" s="206">
        <v>6.33</v>
      </c>
      <c r="T57" s="206">
        <v>0</v>
      </c>
      <c r="U57" s="206">
        <v>211.35</v>
      </c>
      <c r="V57" s="206">
        <v>5.05</v>
      </c>
      <c r="W57" s="206">
        <v>11.07</v>
      </c>
      <c r="X57" s="206">
        <v>23.93</v>
      </c>
      <c r="Y57" s="206">
        <v>0</v>
      </c>
      <c r="Z57" s="206">
        <v>63.8</v>
      </c>
      <c r="AA57" s="206">
        <v>21.94</v>
      </c>
      <c r="AB57" s="206">
        <v>0</v>
      </c>
      <c r="AC57" s="206">
        <v>8.84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21.35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157.74</v>
      </c>
      <c r="L58" s="206">
        <v>62.59</v>
      </c>
      <c r="M58" s="206">
        <v>0</v>
      </c>
      <c r="N58" s="206">
        <v>28.37</v>
      </c>
      <c r="O58" s="206">
        <v>47.62</v>
      </c>
      <c r="P58" s="206">
        <v>67.02</v>
      </c>
      <c r="Q58" s="206">
        <v>5.25</v>
      </c>
      <c r="R58" s="206">
        <v>10.15</v>
      </c>
      <c r="S58" s="206">
        <v>6.33</v>
      </c>
      <c r="T58" s="206">
        <v>0</v>
      </c>
      <c r="U58" s="206">
        <v>211.35</v>
      </c>
      <c r="V58" s="206">
        <v>5.05</v>
      </c>
      <c r="W58" s="206">
        <v>11.07</v>
      </c>
      <c r="X58" s="206">
        <v>23.93</v>
      </c>
      <c r="Y58" s="206">
        <v>0</v>
      </c>
      <c r="Z58" s="206">
        <v>63.8</v>
      </c>
      <c r="AA58" s="206">
        <v>21.94</v>
      </c>
      <c r="AB58" s="206">
        <v>0</v>
      </c>
      <c r="AC58" s="206">
        <v>8.84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21.35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157.74</v>
      </c>
      <c r="L59" s="206">
        <v>62.59</v>
      </c>
      <c r="M59" s="206">
        <v>0</v>
      </c>
      <c r="N59" s="206">
        <v>28.37</v>
      </c>
      <c r="O59" s="206">
        <v>47.62</v>
      </c>
      <c r="P59" s="206">
        <v>67.02</v>
      </c>
      <c r="Q59" s="206">
        <v>5.25</v>
      </c>
      <c r="R59" s="206">
        <v>10.15</v>
      </c>
      <c r="S59" s="206">
        <v>6.33</v>
      </c>
      <c r="T59" s="206">
        <v>0</v>
      </c>
      <c r="U59" s="206">
        <v>211.35</v>
      </c>
      <c r="V59" s="206">
        <v>5.05</v>
      </c>
      <c r="W59" s="206">
        <v>10.86</v>
      </c>
      <c r="X59" s="206">
        <v>23.93</v>
      </c>
      <c r="Y59" s="206">
        <v>0</v>
      </c>
      <c r="Z59" s="206">
        <v>63.8</v>
      </c>
      <c r="AA59" s="206">
        <v>21.94</v>
      </c>
      <c r="AB59" s="206">
        <v>0</v>
      </c>
      <c r="AC59" s="206">
        <v>8.84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21.35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157.74</v>
      </c>
      <c r="L60" s="206">
        <v>62.59</v>
      </c>
      <c r="M60" s="206">
        <v>0</v>
      </c>
      <c r="N60" s="206">
        <v>28.37</v>
      </c>
      <c r="O60" s="206">
        <v>47.62</v>
      </c>
      <c r="P60" s="206">
        <v>67.02</v>
      </c>
      <c r="Q60" s="206">
        <v>5.25</v>
      </c>
      <c r="R60" s="206">
        <v>10.15</v>
      </c>
      <c r="S60" s="206">
        <v>6.33</v>
      </c>
      <c r="T60" s="206">
        <v>0</v>
      </c>
      <c r="U60" s="206">
        <v>211.35</v>
      </c>
      <c r="V60" s="206">
        <v>5.05</v>
      </c>
      <c r="W60" s="206">
        <v>10.86</v>
      </c>
      <c r="X60" s="206">
        <v>23.93</v>
      </c>
      <c r="Y60" s="206">
        <v>0</v>
      </c>
      <c r="Z60" s="206">
        <v>63.8</v>
      </c>
      <c r="AA60" s="206">
        <v>21.94</v>
      </c>
      <c r="AB60" s="206">
        <v>0</v>
      </c>
      <c r="AC60" s="206">
        <v>8.84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21.35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157.74</v>
      </c>
      <c r="L61" s="206">
        <v>62.59</v>
      </c>
      <c r="M61" s="206">
        <v>0</v>
      </c>
      <c r="N61" s="206">
        <v>28.37</v>
      </c>
      <c r="O61" s="206">
        <v>47.62</v>
      </c>
      <c r="P61" s="206">
        <v>67.02</v>
      </c>
      <c r="Q61" s="206">
        <v>5.25</v>
      </c>
      <c r="R61" s="206">
        <v>10.15</v>
      </c>
      <c r="S61" s="206">
        <v>6.33</v>
      </c>
      <c r="T61" s="206">
        <v>0</v>
      </c>
      <c r="U61" s="206">
        <v>211.35</v>
      </c>
      <c r="V61" s="206">
        <v>5.05</v>
      </c>
      <c r="W61" s="206">
        <v>10.86</v>
      </c>
      <c r="X61" s="206">
        <v>23.93</v>
      </c>
      <c r="Y61" s="206">
        <v>0</v>
      </c>
      <c r="Z61" s="206">
        <v>63.8</v>
      </c>
      <c r="AA61" s="206">
        <v>21.94</v>
      </c>
      <c r="AB61" s="206">
        <v>0</v>
      </c>
      <c r="AC61" s="206">
        <v>8.84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21.35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157.74</v>
      </c>
      <c r="L62" s="206">
        <v>62.59</v>
      </c>
      <c r="M62" s="206">
        <v>0</v>
      </c>
      <c r="N62" s="206">
        <v>28.37</v>
      </c>
      <c r="O62" s="206">
        <v>47.62</v>
      </c>
      <c r="P62" s="206">
        <v>67.02</v>
      </c>
      <c r="Q62" s="206">
        <v>5.25</v>
      </c>
      <c r="R62" s="206">
        <v>10.15</v>
      </c>
      <c r="S62" s="206">
        <v>6.33</v>
      </c>
      <c r="T62" s="206">
        <v>0</v>
      </c>
      <c r="U62" s="206">
        <v>211.35</v>
      </c>
      <c r="V62" s="206">
        <v>5.05</v>
      </c>
      <c r="W62" s="206">
        <v>10.86</v>
      </c>
      <c r="X62" s="206">
        <v>23.93</v>
      </c>
      <c r="Y62" s="206">
        <v>0</v>
      </c>
      <c r="Z62" s="206">
        <v>63.8</v>
      </c>
      <c r="AA62" s="206">
        <v>21.94</v>
      </c>
      <c r="AB62" s="206">
        <v>0</v>
      </c>
      <c r="AC62" s="206">
        <v>8.84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21.35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157.74</v>
      </c>
      <c r="L63" s="206">
        <v>62.59</v>
      </c>
      <c r="M63" s="206">
        <v>0</v>
      </c>
      <c r="N63" s="206">
        <v>28.37</v>
      </c>
      <c r="O63" s="206">
        <v>47.62</v>
      </c>
      <c r="P63" s="206">
        <v>67.02</v>
      </c>
      <c r="Q63" s="206">
        <v>5.25</v>
      </c>
      <c r="R63" s="206">
        <v>10.15</v>
      </c>
      <c r="S63" s="206">
        <v>6.33</v>
      </c>
      <c r="T63" s="206">
        <v>0</v>
      </c>
      <c r="U63" s="206">
        <v>211.35</v>
      </c>
      <c r="V63" s="206">
        <v>5.05</v>
      </c>
      <c r="W63" s="206">
        <v>10.86</v>
      </c>
      <c r="X63" s="206">
        <v>23.93</v>
      </c>
      <c r="Y63" s="206">
        <v>0</v>
      </c>
      <c r="Z63" s="206">
        <v>63.8</v>
      </c>
      <c r="AA63" s="206">
        <v>21.94</v>
      </c>
      <c r="AB63" s="206">
        <v>0</v>
      </c>
      <c r="AC63" s="206">
        <v>19.600000000000001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21.35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157.74</v>
      </c>
      <c r="L64" s="206">
        <v>62.59</v>
      </c>
      <c r="M64" s="206">
        <v>0</v>
      </c>
      <c r="N64" s="206">
        <v>28.37</v>
      </c>
      <c r="O64" s="206">
        <v>47.62</v>
      </c>
      <c r="P64" s="206">
        <v>67.02</v>
      </c>
      <c r="Q64" s="206">
        <v>5.25</v>
      </c>
      <c r="R64" s="206">
        <v>10.15</v>
      </c>
      <c r="S64" s="206">
        <v>6.33</v>
      </c>
      <c r="T64" s="206">
        <v>0</v>
      </c>
      <c r="U64" s="206">
        <v>211.35</v>
      </c>
      <c r="V64" s="206">
        <v>5.05</v>
      </c>
      <c r="W64" s="206">
        <v>10.86</v>
      </c>
      <c r="X64" s="206">
        <v>23.93</v>
      </c>
      <c r="Y64" s="206">
        <v>0</v>
      </c>
      <c r="Z64" s="206">
        <v>63.8</v>
      </c>
      <c r="AA64" s="206">
        <v>21.94</v>
      </c>
      <c r="AB64" s="206">
        <v>0</v>
      </c>
      <c r="AC64" s="206">
        <v>19.600000000000001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21.35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157.74</v>
      </c>
      <c r="L65" s="206">
        <v>62.58</v>
      </c>
      <c r="M65" s="206">
        <v>0</v>
      </c>
      <c r="N65" s="206">
        <v>28.37</v>
      </c>
      <c r="O65" s="206">
        <v>47.62</v>
      </c>
      <c r="P65" s="206">
        <v>67.02</v>
      </c>
      <c r="Q65" s="206">
        <v>5.25</v>
      </c>
      <c r="R65" s="206">
        <v>10.15</v>
      </c>
      <c r="S65" s="206">
        <v>6.33</v>
      </c>
      <c r="T65" s="206">
        <v>0</v>
      </c>
      <c r="U65" s="206">
        <v>211.35</v>
      </c>
      <c r="V65" s="206">
        <v>5.05</v>
      </c>
      <c r="W65" s="206">
        <v>10.63</v>
      </c>
      <c r="X65" s="206">
        <v>23.93</v>
      </c>
      <c r="Y65" s="206">
        <v>0</v>
      </c>
      <c r="Z65" s="206">
        <v>63.8</v>
      </c>
      <c r="AA65" s="206">
        <v>21.94</v>
      </c>
      <c r="AB65" s="206">
        <v>0</v>
      </c>
      <c r="AC65" s="206">
        <v>8.84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21.35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157.74</v>
      </c>
      <c r="L66" s="206">
        <v>62.59</v>
      </c>
      <c r="M66" s="206">
        <v>0</v>
      </c>
      <c r="N66" s="206">
        <v>28.37</v>
      </c>
      <c r="O66" s="206">
        <v>47.62</v>
      </c>
      <c r="P66" s="206">
        <v>67.02</v>
      </c>
      <c r="Q66" s="206">
        <v>5.25</v>
      </c>
      <c r="R66" s="206">
        <v>10.15</v>
      </c>
      <c r="S66" s="206">
        <v>6.33</v>
      </c>
      <c r="T66" s="206">
        <v>0</v>
      </c>
      <c r="U66" s="206">
        <v>211.35</v>
      </c>
      <c r="V66" s="206">
        <v>5.05</v>
      </c>
      <c r="W66" s="206">
        <v>10.63</v>
      </c>
      <c r="X66" s="206">
        <v>23.93</v>
      </c>
      <c r="Y66" s="206">
        <v>0</v>
      </c>
      <c r="Z66" s="206">
        <v>63.8</v>
      </c>
      <c r="AA66" s="206">
        <v>21.94</v>
      </c>
      <c r="AB66" s="206">
        <v>0</v>
      </c>
      <c r="AC66" s="206">
        <v>8.84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21.35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157.74</v>
      </c>
      <c r="L67" s="206">
        <v>62.59</v>
      </c>
      <c r="M67" s="206">
        <v>0</v>
      </c>
      <c r="N67" s="206">
        <v>28.37</v>
      </c>
      <c r="O67" s="206">
        <v>47.62</v>
      </c>
      <c r="P67" s="206">
        <v>67.02</v>
      </c>
      <c r="Q67" s="206">
        <v>5.25</v>
      </c>
      <c r="R67" s="206">
        <v>10.15</v>
      </c>
      <c r="S67" s="206">
        <v>6.33</v>
      </c>
      <c r="T67" s="206">
        <v>0</v>
      </c>
      <c r="U67" s="206">
        <v>211.35</v>
      </c>
      <c r="V67" s="206">
        <v>5.05</v>
      </c>
      <c r="W67" s="206">
        <v>10.63</v>
      </c>
      <c r="X67" s="206">
        <v>23.93</v>
      </c>
      <c r="Y67" s="206">
        <v>0</v>
      </c>
      <c r="Z67" s="206">
        <v>63.8</v>
      </c>
      <c r="AA67" s="206">
        <v>21.94</v>
      </c>
      <c r="AB67" s="206">
        <v>0</v>
      </c>
      <c r="AC67" s="206">
        <v>8.84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21.35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157.74</v>
      </c>
      <c r="L68" s="206">
        <v>62.59</v>
      </c>
      <c r="M68" s="206">
        <v>0</v>
      </c>
      <c r="N68" s="206">
        <v>28.37</v>
      </c>
      <c r="O68" s="206">
        <v>47.62</v>
      </c>
      <c r="P68" s="206">
        <v>67.02</v>
      </c>
      <c r="Q68" s="206">
        <v>5.25</v>
      </c>
      <c r="R68" s="206">
        <v>10.15</v>
      </c>
      <c r="S68" s="206">
        <v>6.33</v>
      </c>
      <c r="T68" s="206">
        <v>0</v>
      </c>
      <c r="U68" s="206">
        <v>211.35</v>
      </c>
      <c r="V68" s="206">
        <v>5.05</v>
      </c>
      <c r="W68" s="206">
        <v>10.63</v>
      </c>
      <c r="X68" s="206">
        <v>23.93</v>
      </c>
      <c r="Y68" s="206">
        <v>0</v>
      </c>
      <c r="Z68" s="206">
        <v>63.8</v>
      </c>
      <c r="AA68" s="206">
        <v>21.94</v>
      </c>
      <c r="AB68" s="206">
        <v>0</v>
      </c>
      <c r="AC68" s="206">
        <v>8.84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21.35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157.74</v>
      </c>
      <c r="L69" s="206">
        <v>62.59</v>
      </c>
      <c r="M69" s="206">
        <v>0</v>
      </c>
      <c r="N69" s="206">
        <v>28.37</v>
      </c>
      <c r="O69" s="206">
        <v>47.62</v>
      </c>
      <c r="P69" s="206">
        <v>67.02</v>
      </c>
      <c r="Q69" s="206">
        <v>5.25</v>
      </c>
      <c r="R69" s="206">
        <v>10.15</v>
      </c>
      <c r="S69" s="206">
        <v>6.33</v>
      </c>
      <c r="T69" s="206">
        <v>0</v>
      </c>
      <c r="U69" s="206">
        <v>211.35</v>
      </c>
      <c r="V69" s="206">
        <v>5.05</v>
      </c>
      <c r="W69" s="206">
        <v>10.63</v>
      </c>
      <c r="X69" s="206">
        <v>23.93</v>
      </c>
      <c r="Y69" s="206">
        <v>0</v>
      </c>
      <c r="Z69" s="206">
        <v>63.8</v>
      </c>
      <c r="AA69" s="206">
        <v>21.94</v>
      </c>
      <c r="AB69" s="206">
        <v>0</v>
      </c>
      <c r="AC69" s="206">
        <v>8.84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55</v>
      </c>
      <c r="AL69" s="206">
        <v>5.4</v>
      </c>
      <c r="AM69" s="206">
        <v>0</v>
      </c>
      <c r="AN69" s="206">
        <v>0</v>
      </c>
      <c r="AO69" s="206">
        <v>0</v>
      </c>
      <c r="AP69" s="206">
        <v>0</v>
      </c>
      <c r="AQ69" s="206">
        <v>20.64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157.74</v>
      </c>
      <c r="L70" s="206">
        <v>62.59</v>
      </c>
      <c r="M70" s="206">
        <v>0</v>
      </c>
      <c r="N70" s="206">
        <v>28.37</v>
      </c>
      <c r="O70" s="206">
        <v>47.62</v>
      </c>
      <c r="P70" s="206">
        <v>67.02</v>
      </c>
      <c r="Q70" s="206">
        <v>5.25</v>
      </c>
      <c r="R70" s="206">
        <v>10.15</v>
      </c>
      <c r="S70" s="206">
        <v>6.33</v>
      </c>
      <c r="T70" s="206">
        <v>0</v>
      </c>
      <c r="U70" s="206">
        <v>211.35</v>
      </c>
      <c r="V70" s="206">
        <v>5.05</v>
      </c>
      <c r="W70" s="206">
        <v>10.63</v>
      </c>
      <c r="X70" s="206">
        <v>23.93</v>
      </c>
      <c r="Y70" s="206">
        <v>0</v>
      </c>
      <c r="Z70" s="206">
        <v>63.8</v>
      </c>
      <c r="AA70" s="206">
        <v>21.94</v>
      </c>
      <c r="AB70" s="206">
        <v>0</v>
      </c>
      <c r="AC70" s="206">
        <v>8.84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55</v>
      </c>
      <c r="AL70" s="206">
        <v>5.4</v>
      </c>
      <c r="AM70" s="206">
        <v>0</v>
      </c>
      <c r="AN70" s="206">
        <v>0</v>
      </c>
      <c r="AO70" s="206">
        <v>0</v>
      </c>
      <c r="AP70" s="206">
        <v>0</v>
      </c>
      <c r="AQ70" s="206">
        <v>9.39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157.74</v>
      </c>
      <c r="L71" s="206">
        <v>62.59</v>
      </c>
      <c r="M71" s="206">
        <v>0</v>
      </c>
      <c r="N71" s="206">
        <v>28.37</v>
      </c>
      <c r="O71" s="206">
        <v>47.62</v>
      </c>
      <c r="P71" s="206">
        <v>67.02</v>
      </c>
      <c r="Q71" s="206">
        <v>5.25</v>
      </c>
      <c r="R71" s="206">
        <v>10.15</v>
      </c>
      <c r="S71" s="206">
        <v>6.33</v>
      </c>
      <c r="T71" s="206">
        <v>0</v>
      </c>
      <c r="U71" s="206">
        <v>211.35</v>
      </c>
      <c r="V71" s="206">
        <v>5.05</v>
      </c>
      <c r="W71" s="206">
        <v>10.34</v>
      </c>
      <c r="X71" s="206">
        <v>23.93</v>
      </c>
      <c r="Y71" s="206">
        <v>0</v>
      </c>
      <c r="Z71" s="206">
        <v>63.8</v>
      </c>
      <c r="AA71" s="206">
        <v>21.94</v>
      </c>
      <c r="AB71" s="206">
        <v>0</v>
      </c>
      <c r="AC71" s="206">
        <v>19.11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55</v>
      </c>
      <c r="AL71" s="206">
        <v>5.4</v>
      </c>
      <c r="AM71" s="206">
        <v>0</v>
      </c>
      <c r="AN71" s="206">
        <v>0</v>
      </c>
      <c r="AO71" s="206">
        <v>0</v>
      </c>
      <c r="AP71" s="206">
        <v>0</v>
      </c>
      <c r="AQ71" s="206">
        <v>3.59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157.74</v>
      </c>
      <c r="L72" s="206">
        <v>62.59</v>
      </c>
      <c r="M72" s="206">
        <v>0</v>
      </c>
      <c r="N72" s="206">
        <v>28.37</v>
      </c>
      <c r="O72" s="206">
        <v>47.62</v>
      </c>
      <c r="P72" s="206">
        <v>67.02</v>
      </c>
      <c r="Q72" s="206">
        <v>5.25</v>
      </c>
      <c r="R72" s="206">
        <v>10.15</v>
      </c>
      <c r="S72" s="206">
        <v>6.33</v>
      </c>
      <c r="T72" s="206">
        <v>0</v>
      </c>
      <c r="U72" s="206">
        <v>211.35</v>
      </c>
      <c r="V72" s="206">
        <v>5.05</v>
      </c>
      <c r="W72" s="206">
        <v>10.34</v>
      </c>
      <c r="X72" s="206">
        <v>23.93</v>
      </c>
      <c r="Y72" s="206">
        <v>0</v>
      </c>
      <c r="Z72" s="206">
        <v>63.8</v>
      </c>
      <c r="AA72" s="206">
        <v>21.94</v>
      </c>
      <c r="AB72" s="206">
        <v>0</v>
      </c>
      <c r="AC72" s="206">
        <v>19.11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55</v>
      </c>
      <c r="AL72" s="206">
        <v>5.4</v>
      </c>
      <c r="AM72" s="206">
        <v>0</v>
      </c>
      <c r="AN72" s="206">
        <v>0</v>
      </c>
      <c r="AO72" s="206">
        <v>0</v>
      </c>
      <c r="AP72" s="206">
        <v>0</v>
      </c>
      <c r="AQ72" s="206">
        <v>0.15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157.74</v>
      </c>
      <c r="L73" s="206">
        <v>62.59</v>
      </c>
      <c r="M73" s="206">
        <v>0</v>
      </c>
      <c r="N73" s="206">
        <v>28.37</v>
      </c>
      <c r="O73" s="206">
        <v>47.62</v>
      </c>
      <c r="P73" s="206">
        <v>67.02</v>
      </c>
      <c r="Q73" s="206">
        <v>5.25</v>
      </c>
      <c r="R73" s="206">
        <v>10.15</v>
      </c>
      <c r="S73" s="206">
        <v>6.33</v>
      </c>
      <c r="T73" s="206">
        <v>0</v>
      </c>
      <c r="U73" s="206">
        <v>211.35</v>
      </c>
      <c r="V73" s="206">
        <v>5.05</v>
      </c>
      <c r="W73" s="206">
        <v>10.34</v>
      </c>
      <c r="X73" s="206">
        <v>23.93</v>
      </c>
      <c r="Y73" s="206">
        <v>0</v>
      </c>
      <c r="Z73" s="206">
        <v>63.8</v>
      </c>
      <c r="AA73" s="206">
        <v>21.94</v>
      </c>
      <c r="AB73" s="206">
        <v>0</v>
      </c>
      <c r="AC73" s="206">
        <v>8.84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55</v>
      </c>
      <c r="AL73" s="206">
        <v>5.4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157.74</v>
      </c>
      <c r="L74" s="206">
        <v>62.59</v>
      </c>
      <c r="M74" s="206">
        <v>0</v>
      </c>
      <c r="N74" s="206">
        <v>28.37</v>
      </c>
      <c r="O74" s="206">
        <v>47.62</v>
      </c>
      <c r="P74" s="206">
        <v>67.02</v>
      </c>
      <c r="Q74" s="206">
        <v>5.25</v>
      </c>
      <c r="R74" s="206">
        <v>10.15</v>
      </c>
      <c r="S74" s="206">
        <v>6.33</v>
      </c>
      <c r="T74" s="206">
        <v>0</v>
      </c>
      <c r="U74" s="206">
        <v>211.35</v>
      </c>
      <c r="V74" s="206">
        <v>5.05</v>
      </c>
      <c r="W74" s="206">
        <v>10.34</v>
      </c>
      <c r="X74" s="206">
        <v>23.93</v>
      </c>
      <c r="Y74" s="206">
        <v>0</v>
      </c>
      <c r="Z74" s="206">
        <v>63.8</v>
      </c>
      <c r="AA74" s="206">
        <v>21.94</v>
      </c>
      <c r="AB74" s="206">
        <v>0</v>
      </c>
      <c r="AC74" s="206">
        <v>8.84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55</v>
      </c>
      <c r="AL74" s="206">
        <v>5.4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157.74</v>
      </c>
      <c r="L75" s="206">
        <v>62.59</v>
      </c>
      <c r="M75" s="206">
        <v>0</v>
      </c>
      <c r="N75" s="206">
        <v>28.37</v>
      </c>
      <c r="O75" s="206">
        <v>47.62</v>
      </c>
      <c r="P75" s="206">
        <v>64.78</v>
      </c>
      <c r="Q75" s="206">
        <v>5.25</v>
      </c>
      <c r="R75" s="206">
        <v>10.15</v>
      </c>
      <c r="S75" s="206">
        <v>6.33</v>
      </c>
      <c r="T75" s="206">
        <v>0</v>
      </c>
      <c r="U75" s="206">
        <v>211.35</v>
      </c>
      <c r="V75" s="206">
        <v>5.05</v>
      </c>
      <c r="W75" s="206">
        <v>10.34</v>
      </c>
      <c r="X75" s="206">
        <v>23.93</v>
      </c>
      <c r="Y75" s="206">
        <v>0</v>
      </c>
      <c r="Z75" s="206">
        <v>63.8</v>
      </c>
      <c r="AA75" s="206">
        <v>21.94</v>
      </c>
      <c r="AB75" s="206">
        <v>0</v>
      </c>
      <c r="AC75" s="206">
        <v>8.84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55</v>
      </c>
      <c r="AL75" s="206">
        <v>5.4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157.74</v>
      </c>
      <c r="L76" s="206">
        <v>62.59</v>
      </c>
      <c r="M76" s="206">
        <v>0</v>
      </c>
      <c r="N76" s="206">
        <v>28.37</v>
      </c>
      <c r="O76" s="206">
        <v>47.62</v>
      </c>
      <c r="P76" s="206">
        <v>64.78</v>
      </c>
      <c r="Q76" s="206">
        <v>5.25</v>
      </c>
      <c r="R76" s="206">
        <v>10.15</v>
      </c>
      <c r="S76" s="206">
        <v>6.33</v>
      </c>
      <c r="T76" s="206">
        <v>0</v>
      </c>
      <c r="U76" s="206">
        <v>211.35</v>
      </c>
      <c r="V76" s="206">
        <v>5.05</v>
      </c>
      <c r="W76" s="206">
        <v>10.34</v>
      </c>
      <c r="X76" s="206">
        <v>23.93</v>
      </c>
      <c r="Y76" s="206">
        <v>0</v>
      </c>
      <c r="Z76" s="206">
        <v>63.8</v>
      </c>
      <c r="AA76" s="206">
        <v>21.94</v>
      </c>
      <c r="AB76" s="206">
        <v>0</v>
      </c>
      <c r="AC76" s="206">
        <v>8.84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55</v>
      </c>
      <c r="AL76" s="206">
        <v>5.4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157.74</v>
      </c>
      <c r="L77" s="206">
        <v>62.59</v>
      </c>
      <c r="M77" s="206">
        <v>0</v>
      </c>
      <c r="N77" s="206">
        <v>28.37</v>
      </c>
      <c r="O77" s="206">
        <v>47.62</v>
      </c>
      <c r="P77" s="206">
        <v>64.78</v>
      </c>
      <c r="Q77" s="206">
        <v>5.25</v>
      </c>
      <c r="R77" s="206">
        <v>10.15</v>
      </c>
      <c r="S77" s="206">
        <v>6.33</v>
      </c>
      <c r="T77" s="206">
        <v>0</v>
      </c>
      <c r="U77" s="206">
        <v>213.54</v>
      </c>
      <c r="V77" s="206">
        <v>5.05</v>
      </c>
      <c r="W77" s="206">
        <v>10.34</v>
      </c>
      <c r="X77" s="206">
        <v>23.93</v>
      </c>
      <c r="Y77" s="206">
        <v>0</v>
      </c>
      <c r="Z77" s="206">
        <v>63.8</v>
      </c>
      <c r="AA77" s="206">
        <v>21.94</v>
      </c>
      <c r="AB77" s="206">
        <v>0</v>
      </c>
      <c r="AC77" s="206">
        <v>8.84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55</v>
      </c>
      <c r="AL77" s="206">
        <v>5.4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157.74</v>
      </c>
      <c r="L78" s="206">
        <v>62.59</v>
      </c>
      <c r="M78" s="206">
        <v>0</v>
      </c>
      <c r="N78" s="206">
        <v>28.37</v>
      </c>
      <c r="O78" s="206">
        <v>47.62</v>
      </c>
      <c r="P78" s="206">
        <v>64.78</v>
      </c>
      <c r="Q78" s="206">
        <v>5.25</v>
      </c>
      <c r="R78" s="206">
        <v>10.15</v>
      </c>
      <c r="S78" s="206">
        <v>6.33</v>
      </c>
      <c r="T78" s="206">
        <v>0</v>
      </c>
      <c r="U78" s="206">
        <v>213.77</v>
      </c>
      <c r="V78" s="206">
        <v>5.05</v>
      </c>
      <c r="W78" s="206">
        <v>10.34</v>
      </c>
      <c r="X78" s="206">
        <v>23.93</v>
      </c>
      <c r="Y78" s="206">
        <v>0</v>
      </c>
      <c r="Z78" s="206">
        <v>63.8</v>
      </c>
      <c r="AA78" s="206">
        <v>21.94</v>
      </c>
      <c r="AB78" s="206">
        <v>0</v>
      </c>
      <c r="AC78" s="206">
        <v>8.84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55</v>
      </c>
      <c r="AL78" s="206">
        <v>5.4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157.74</v>
      </c>
      <c r="L79" s="206">
        <v>62.59</v>
      </c>
      <c r="M79" s="206">
        <v>0</v>
      </c>
      <c r="N79" s="206">
        <v>28.37</v>
      </c>
      <c r="O79" s="206">
        <v>47.62</v>
      </c>
      <c r="P79" s="206">
        <v>64.78</v>
      </c>
      <c r="Q79" s="206">
        <v>5.25</v>
      </c>
      <c r="R79" s="206">
        <v>10.15</v>
      </c>
      <c r="S79" s="206">
        <v>6.33</v>
      </c>
      <c r="T79" s="206">
        <v>0</v>
      </c>
      <c r="U79" s="206">
        <v>214.6</v>
      </c>
      <c r="V79" s="206">
        <v>5.05</v>
      </c>
      <c r="W79" s="206">
        <v>10.34</v>
      </c>
      <c r="X79" s="206">
        <v>23.93</v>
      </c>
      <c r="Y79" s="206">
        <v>0</v>
      </c>
      <c r="Z79" s="206">
        <v>63.8</v>
      </c>
      <c r="AA79" s="206">
        <v>21.94</v>
      </c>
      <c r="AB79" s="206">
        <v>0</v>
      </c>
      <c r="AC79" s="206">
        <v>8.84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55</v>
      </c>
      <c r="AL79" s="206">
        <v>5.4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157.74</v>
      </c>
      <c r="L80" s="206">
        <v>62.59</v>
      </c>
      <c r="M80" s="206">
        <v>0</v>
      </c>
      <c r="N80" s="206">
        <v>28.37</v>
      </c>
      <c r="O80" s="206">
        <v>47.62</v>
      </c>
      <c r="P80" s="206">
        <v>64.78</v>
      </c>
      <c r="Q80" s="206">
        <v>5.25</v>
      </c>
      <c r="R80" s="206">
        <v>10.15</v>
      </c>
      <c r="S80" s="206">
        <v>6.33</v>
      </c>
      <c r="T80" s="206">
        <v>0</v>
      </c>
      <c r="U80" s="206">
        <v>214.62</v>
      </c>
      <c r="V80" s="206">
        <v>5.05</v>
      </c>
      <c r="W80" s="206">
        <v>10.34</v>
      </c>
      <c r="X80" s="206">
        <v>23.93</v>
      </c>
      <c r="Y80" s="206">
        <v>0</v>
      </c>
      <c r="Z80" s="206">
        <v>63.8</v>
      </c>
      <c r="AA80" s="206">
        <v>21.94</v>
      </c>
      <c r="AB80" s="206">
        <v>0</v>
      </c>
      <c r="AC80" s="206">
        <v>8.84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55</v>
      </c>
      <c r="AL80" s="206">
        <v>5.4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157.74</v>
      </c>
      <c r="L81" s="206">
        <v>62.59</v>
      </c>
      <c r="M81" s="206">
        <v>0</v>
      </c>
      <c r="N81" s="206">
        <v>28.37</v>
      </c>
      <c r="O81" s="206">
        <v>47.62</v>
      </c>
      <c r="P81" s="206">
        <v>64.78</v>
      </c>
      <c r="Q81" s="206">
        <v>5.25</v>
      </c>
      <c r="R81" s="206">
        <v>10.15</v>
      </c>
      <c r="S81" s="206">
        <v>6.33</v>
      </c>
      <c r="T81" s="206">
        <v>0</v>
      </c>
      <c r="U81" s="206">
        <v>214.62</v>
      </c>
      <c r="V81" s="206">
        <v>5.05</v>
      </c>
      <c r="W81" s="206">
        <v>10.050000000000001</v>
      </c>
      <c r="X81" s="206">
        <v>23.93</v>
      </c>
      <c r="Y81" s="206">
        <v>0</v>
      </c>
      <c r="Z81" s="206">
        <v>63.8</v>
      </c>
      <c r="AA81" s="206">
        <v>21.94</v>
      </c>
      <c r="AB81" s="206">
        <v>0</v>
      </c>
      <c r="AC81" s="206">
        <v>8.84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55</v>
      </c>
      <c r="AL81" s="206">
        <v>5.4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157.74</v>
      </c>
      <c r="L82" s="206">
        <v>62.59</v>
      </c>
      <c r="M82" s="206">
        <v>0</v>
      </c>
      <c r="N82" s="206">
        <v>28.37</v>
      </c>
      <c r="O82" s="206">
        <v>47.62</v>
      </c>
      <c r="P82" s="206">
        <v>64.78</v>
      </c>
      <c r="Q82" s="206">
        <v>5.25</v>
      </c>
      <c r="R82" s="206">
        <v>10.15</v>
      </c>
      <c r="S82" s="206">
        <v>6.33</v>
      </c>
      <c r="T82" s="206">
        <v>0</v>
      </c>
      <c r="U82" s="206">
        <v>214.62</v>
      </c>
      <c r="V82" s="206">
        <v>5.05</v>
      </c>
      <c r="W82" s="206">
        <v>10.050000000000001</v>
      </c>
      <c r="X82" s="206">
        <v>23.93</v>
      </c>
      <c r="Y82" s="206">
        <v>0</v>
      </c>
      <c r="Z82" s="206">
        <v>63.8</v>
      </c>
      <c r="AA82" s="206">
        <v>21.94</v>
      </c>
      <c r="AB82" s="206">
        <v>0</v>
      </c>
      <c r="AC82" s="206">
        <v>8.84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55</v>
      </c>
      <c r="AL82" s="206">
        <v>5.4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157.74</v>
      </c>
      <c r="L83" s="206">
        <v>62.59</v>
      </c>
      <c r="M83" s="206">
        <v>0</v>
      </c>
      <c r="N83" s="206">
        <v>28.37</v>
      </c>
      <c r="O83" s="206">
        <v>47.62</v>
      </c>
      <c r="P83" s="206">
        <v>64.78</v>
      </c>
      <c r="Q83" s="206">
        <v>5.25</v>
      </c>
      <c r="R83" s="206">
        <v>10.15</v>
      </c>
      <c r="S83" s="206">
        <v>6.33</v>
      </c>
      <c r="T83" s="206">
        <v>0</v>
      </c>
      <c r="U83" s="206">
        <v>223.14</v>
      </c>
      <c r="V83" s="206">
        <v>5.05</v>
      </c>
      <c r="W83" s="206">
        <v>10.31</v>
      </c>
      <c r="X83" s="206">
        <v>23.93</v>
      </c>
      <c r="Y83" s="206">
        <v>0</v>
      </c>
      <c r="Z83" s="206">
        <v>63.8</v>
      </c>
      <c r="AA83" s="206">
        <v>21.94</v>
      </c>
      <c r="AB83" s="206">
        <v>0</v>
      </c>
      <c r="AC83" s="206">
        <v>8.84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55</v>
      </c>
      <c r="AL83" s="206">
        <v>5.4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157.74</v>
      </c>
      <c r="L84" s="206">
        <v>62.59</v>
      </c>
      <c r="M84" s="206">
        <v>0</v>
      </c>
      <c r="N84" s="206">
        <v>28.37</v>
      </c>
      <c r="O84" s="206">
        <v>47.62</v>
      </c>
      <c r="P84" s="206">
        <v>64.78</v>
      </c>
      <c r="Q84" s="206">
        <v>5.25</v>
      </c>
      <c r="R84" s="206">
        <v>10.15</v>
      </c>
      <c r="S84" s="206">
        <v>6.33</v>
      </c>
      <c r="T84" s="206">
        <v>0</v>
      </c>
      <c r="U84" s="206">
        <v>235.92</v>
      </c>
      <c r="V84" s="206">
        <v>5.05</v>
      </c>
      <c r="W84" s="206">
        <v>10.34</v>
      </c>
      <c r="X84" s="206">
        <v>23.93</v>
      </c>
      <c r="Y84" s="206">
        <v>0</v>
      </c>
      <c r="Z84" s="206">
        <v>63.8</v>
      </c>
      <c r="AA84" s="206">
        <v>21.94</v>
      </c>
      <c r="AB84" s="206">
        <v>0</v>
      </c>
      <c r="AC84" s="206">
        <v>8.84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55</v>
      </c>
      <c r="AL84" s="206">
        <v>5.4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157.74</v>
      </c>
      <c r="L85" s="206">
        <v>62.59</v>
      </c>
      <c r="M85" s="206">
        <v>0</v>
      </c>
      <c r="N85" s="206">
        <v>28.37</v>
      </c>
      <c r="O85" s="206">
        <v>47.62</v>
      </c>
      <c r="P85" s="206">
        <v>64.78</v>
      </c>
      <c r="Q85" s="206">
        <v>5.25</v>
      </c>
      <c r="R85" s="206">
        <v>10.15</v>
      </c>
      <c r="S85" s="206">
        <v>6.33</v>
      </c>
      <c r="T85" s="206">
        <v>0</v>
      </c>
      <c r="U85" s="206">
        <v>243.72</v>
      </c>
      <c r="V85" s="206">
        <v>5.05</v>
      </c>
      <c r="W85" s="206">
        <v>10.34</v>
      </c>
      <c r="X85" s="206">
        <v>23.93</v>
      </c>
      <c r="Y85" s="206">
        <v>0</v>
      </c>
      <c r="Z85" s="206">
        <v>63.8</v>
      </c>
      <c r="AA85" s="206">
        <v>21.94</v>
      </c>
      <c r="AB85" s="206">
        <v>0</v>
      </c>
      <c r="AC85" s="206">
        <v>8.84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55</v>
      </c>
      <c r="AL85" s="206">
        <v>5.4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157.74</v>
      </c>
      <c r="L86" s="206">
        <v>62.59</v>
      </c>
      <c r="M86" s="206">
        <v>0</v>
      </c>
      <c r="N86" s="206">
        <v>28.37</v>
      </c>
      <c r="O86" s="206">
        <v>47.62</v>
      </c>
      <c r="P86" s="206">
        <v>64.78</v>
      </c>
      <c r="Q86" s="206">
        <v>5.25</v>
      </c>
      <c r="R86" s="206">
        <v>10.15</v>
      </c>
      <c r="S86" s="206">
        <v>6.33</v>
      </c>
      <c r="T86" s="206">
        <v>0</v>
      </c>
      <c r="U86" s="206">
        <v>247.98</v>
      </c>
      <c r="V86" s="206">
        <v>5.05</v>
      </c>
      <c r="W86" s="206">
        <v>10.34</v>
      </c>
      <c r="X86" s="206">
        <v>23.93</v>
      </c>
      <c r="Y86" s="206">
        <v>0</v>
      </c>
      <c r="Z86" s="206">
        <v>63.8</v>
      </c>
      <c r="AA86" s="206">
        <v>21.94</v>
      </c>
      <c r="AB86" s="206">
        <v>0</v>
      </c>
      <c r="AC86" s="206">
        <v>8.84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50</v>
      </c>
      <c r="AL86" s="206">
        <v>5.4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157.74</v>
      </c>
      <c r="L87" s="206">
        <v>62.59</v>
      </c>
      <c r="M87" s="206">
        <v>0</v>
      </c>
      <c r="N87" s="206">
        <v>28.37</v>
      </c>
      <c r="O87" s="206">
        <v>47.62</v>
      </c>
      <c r="P87" s="206">
        <v>64.78</v>
      </c>
      <c r="Q87" s="206">
        <v>5.25</v>
      </c>
      <c r="R87" s="206">
        <v>10.15</v>
      </c>
      <c r="S87" s="206">
        <v>6.33</v>
      </c>
      <c r="T87" s="206">
        <v>0</v>
      </c>
      <c r="U87" s="206">
        <v>252.24</v>
      </c>
      <c r="V87" s="206">
        <v>5.05</v>
      </c>
      <c r="W87" s="206">
        <v>10.050000000000001</v>
      </c>
      <c r="X87" s="206">
        <v>23.93</v>
      </c>
      <c r="Y87" s="206">
        <v>0</v>
      </c>
      <c r="Z87" s="206">
        <v>63.8</v>
      </c>
      <c r="AA87" s="206">
        <v>21.94</v>
      </c>
      <c r="AB87" s="206">
        <v>0</v>
      </c>
      <c r="AC87" s="206">
        <v>8.84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48.58</v>
      </c>
      <c r="AL87" s="206">
        <v>5.4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157.74</v>
      </c>
      <c r="L88" s="206">
        <v>62.59</v>
      </c>
      <c r="M88" s="206">
        <v>0</v>
      </c>
      <c r="N88" s="206">
        <v>28.37</v>
      </c>
      <c r="O88" s="206">
        <v>47.62</v>
      </c>
      <c r="P88" s="206">
        <v>64.78</v>
      </c>
      <c r="Q88" s="206">
        <v>5.25</v>
      </c>
      <c r="R88" s="206">
        <v>10.15</v>
      </c>
      <c r="S88" s="206">
        <v>6.33</v>
      </c>
      <c r="T88" s="206">
        <v>0</v>
      </c>
      <c r="U88" s="206">
        <v>256.5</v>
      </c>
      <c r="V88" s="206">
        <v>5.05</v>
      </c>
      <c r="W88" s="206">
        <v>10.050000000000001</v>
      </c>
      <c r="X88" s="206">
        <v>23.93</v>
      </c>
      <c r="Y88" s="206">
        <v>0</v>
      </c>
      <c r="Z88" s="206">
        <v>63.8</v>
      </c>
      <c r="AA88" s="206">
        <v>21.94</v>
      </c>
      <c r="AB88" s="206">
        <v>0</v>
      </c>
      <c r="AC88" s="206">
        <v>8.84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48.58</v>
      </c>
      <c r="AL88" s="206">
        <v>5.4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157.74</v>
      </c>
      <c r="L89" s="206">
        <v>62.59</v>
      </c>
      <c r="M89" s="206">
        <v>0</v>
      </c>
      <c r="N89" s="206">
        <v>28.37</v>
      </c>
      <c r="O89" s="206">
        <v>47.62</v>
      </c>
      <c r="P89" s="206">
        <v>64.78</v>
      </c>
      <c r="Q89" s="206">
        <v>5.48</v>
      </c>
      <c r="R89" s="206">
        <v>10.15</v>
      </c>
      <c r="S89" s="206">
        <v>6.33</v>
      </c>
      <c r="T89" s="206">
        <v>0</v>
      </c>
      <c r="U89" s="206">
        <v>260.76</v>
      </c>
      <c r="V89" s="206">
        <v>5.05</v>
      </c>
      <c r="W89" s="206">
        <v>10.050000000000001</v>
      </c>
      <c r="X89" s="206">
        <v>23.93</v>
      </c>
      <c r="Y89" s="206">
        <v>0</v>
      </c>
      <c r="Z89" s="206">
        <v>63.8</v>
      </c>
      <c r="AA89" s="206">
        <v>21.94</v>
      </c>
      <c r="AB89" s="206">
        <v>0</v>
      </c>
      <c r="AC89" s="206">
        <v>8.84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48.58</v>
      </c>
      <c r="AL89" s="206">
        <v>5.4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157.74</v>
      </c>
      <c r="L90" s="206">
        <v>62.59</v>
      </c>
      <c r="M90" s="206">
        <v>0</v>
      </c>
      <c r="N90" s="206">
        <v>28.37</v>
      </c>
      <c r="O90" s="206">
        <v>47.62</v>
      </c>
      <c r="P90" s="206">
        <v>64.78</v>
      </c>
      <c r="Q90" s="206">
        <v>5.25</v>
      </c>
      <c r="R90" s="206">
        <v>10.15</v>
      </c>
      <c r="S90" s="206">
        <v>6.33</v>
      </c>
      <c r="T90" s="206">
        <v>0</v>
      </c>
      <c r="U90" s="206">
        <v>263.91000000000003</v>
      </c>
      <c r="V90" s="206">
        <v>5.05</v>
      </c>
      <c r="W90" s="206">
        <v>10.050000000000001</v>
      </c>
      <c r="X90" s="206">
        <v>23.93</v>
      </c>
      <c r="Y90" s="206">
        <v>0</v>
      </c>
      <c r="Z90" s="206">
        <v>63.8</v>
      </c>
      <c r="AA90" s="206">
        <v>21.94</v>
      </c>
      <c r="AB90" s="206">
        <v>0</v>
      </c>
      <c r="AC90" s="206">
        <v>8.84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48.58</v>
      </c>
      <c r="AL90" s="206">
        <v>5.4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124.53</v>
      </c>
      <c r="L91" s="206">
        <v>20.12</v>
      </c>
      <c r="M91" s="206">
        <v>0</v>
      </c>
      <c r="N91" s="206">
        <v>28.37</v>
      </c>
      <c r="O91" s="206">
        <v>47.62</v>
      </c>
      <c r="P91" s="206">
        <v>64.78</v>
      </c>
      <c r="Q91" s="206">
        <v>1</v>
      </c>
      <c r="R91" s="206">
        <v>10.15</v>
      </c>
      <c r="S91" s="206">
        <v>1.92</v>
      </c>
      <c r="T91" s="206">
        <v>0</v>
      </c>
      <c r="U91" s="206">
        <v>264.19</v>
      </c>
      <c r="V91" s="206">
        <v>0</v>
      </c>
      <c r="W91" s="206">
        <v>10.19</v>
      </c>
      <c r="X91" s="206">
        <v>23.93</v>
      </c>
      <c r="Y91" s="206">
        <v>0</v>
      </c>
      <c r="Z91" s="206">
        <v>63.8</v>
      </c>
      <c r="AA91" s="206">
        <v>21.94</v>
      </c>
      <c r="AB91" s="206">
        <v>0</v>
      </c>
      <c r="AC91" s="206">
        <v>8.84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48.58</v>
      </c>
      <c r="AL91" s="206">
        <v>5.4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105.37</v>
      </c>
      <c r="L92" s="206">
        <v>20.12</v>
      </c>
      <c r="M92" s="206">
        <v>0</v>
      </c>
      <c r="N92" s="206">
        <v>28.37</v>
      </c>
      <c r="O92" s="206">
        <v>47.62</v>
      </c>
      <c r="P92" s="206">
        <v>64.78</v>
      </c>
      <c r="Q92" s="206">
        <v>1</v>
      </c>
      <c r="R92" s="206">
        <v>10.15</v>
      </c>
      <c r="S92" s="206">
        <v>1.92</v>
      </c>
      <c r="T92" s="206">
        <v>0</v>
      </c>
      <c r="U92" s="206">
        <v>264.19</v>
      </c>
      <c r="V92" s="206">
        <v>0</v>
      </c>
      <c r="W92" s="206">
        <v>10.19</v>
      </c>
      <c r="X92" s="206">
        <v>23.93</v>
      </c>
      <c r="Y92" s="206">
        <v>0</v>
      </c>
      <c r="Z92" s="206">
        <v>63.8</v>
      </c>
      <c r="AA92" s="206">
        <v>21.94</v>
      </c>
      <c r="AB92" s="206">
        <v>0</v>
      </c>
      <c r="AC92" s="206">
        <v>8.84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48.58</v>
      </c>
      <c r="AL92" s="206">
        <v>5.4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76.63</v>
      </c>
      <c r="L93" s="206">
        <v>20.12</v>
      </c>
      <c r="M93" s="206">
        <v>0</v>
      </c>
      <c r="N93" s="206">
        <v>28.37</v>
      </c>
      <c r="O93" s="206">
        <v>47.62</v>
      </c>
      <c r="P93" s="206">
        <v>64.78</v>
      </c>
      <c r="Q93" s="206">
        <v>1</v>
      </c>
      <c r="R93" s="206">
        <v>10.15</v>
      </c>
      <c r="S93" s="206">
        <v>1.92</v>
      </c>
      <c r="T93" s="206">
        <v>0</v>
      </c>
      <c r="U93" s="206">
        <v>264.19</v>
      </c>
      <c r="V93" s="206">
        <v>0</v>
      </c>
      <c r="W93" s="206">
        <v>10.19</v>
      </c>
      <c r="X93" s="206">
        <v>23.93</v>
      </c>
      <c r="Y93" s="206">
        <v>0</v>
      </c>
      <c r="Z93" s="206">
        <v>63.8</v>
      </c>
      <c r="AA93" s="206">
        <v>21.94</v>
      </c>
      <c r="AB93" s="206">
        <v>0</v>
      </c>
      <c r="AC93" s="206">
        <v>8.84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48.58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76.63</v>
      </c>
      <c r="L94" s="206">
        <v>20.12</v>
      </c>
      <c r="M94" s="206">
        <v>0</v>
      </c>
      <c r="N94" s="206">
        <v>28.37</v>
      </c>
      <c r="O94" s="206">
        <v>47.62</v>
      </c>
      <c r="P94" s="206">
        <v>64.78</v>
      </c>
      <c r="Q94" s="206">
        <v>1</v>
      </c>
      <c r="R94" s="206">
        <v>10.15</v>
      </c>
      <c r="S94" s="206">
        <v>1.93</v>
      </c>
      <c r="T94" s="206">
        <v>0</v>
      </c>
      <c r="U94" s="206">
        <v>264.19</v>
      </c>
      <c r="V94" s="206">
        <v>0.01</v>
      </c>
      <c r="W94" s="206">
        <v>4.79</v>
      </c>
      <c r="X94" s="206">
        <v>11.5</v>
      </c>
      <c r="Y94" s="206">
        <v>0</v>
      </c>
      <c r="Z94" s="206">
        <v>63.8</v>
      </c>
      <c r="AA94" s="206">
        <v>21.94</v>
      </c>
      <c r="AB94" s="206">
        <v>0</v>
      </c>
      <c r="AC94" s="206">
        <v>19.11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48.58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76.63</v>
      </c>
      <c r="L95" s="206">
        <v>20.12</v>
      </c>
      <c r="M95" s="206">
        <v>0</v>
      </c>
      <c r="N95" s="206">
        <v>28.37</v>
      </c>
      <c r="O95" s="206">
        <v>47.62</v>
      </c>
      <c r="P95" s="206">
        <v>63.81</v>
      </c>
      <c r="Q95" s="206">
        <v>2.5299999999999998</v>
      </c>
      <c r="R95" s="206">
        <v>10.15</v>
      </c>
      <c r="S95" s="206">
        <v>2</v>
      </c>
      <c r="T95" s="206">
        <v>0</v>
      </c>
      <c r="U95" s="206">
        <v>264.19</v>
      </c>
      <c r="V95" s="206">
        <v>0</v>
      </c>
      <c r="W95" s="206">
        <v>4.79</v>
      </c>
      <c r="X95" s="206">
        <v>11.5</v>
      </c>
      <c r="Y95" s="206">
        <v>0</v>
      </c>
      <c r="Z95" s="206">
        <v>63.8</v>
      </c>
      <c r="AA95" s="206">
        <v>21.94</v>
      </c>
      <c r="AB95" s="206">
        <v>0</v>
      </c>
      <c r="AC95" s="206">
        <v>19.11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48.58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76.63</v>
      </c>
      <c r="L96" s="206">
        <v>20.12</v>
      </c>
      <c r="M96" s="206">
        <v>0</v>
      </c>
      <c r="N96" s="206">
        <v>28.37</v>
      </c>
      <c r="O96" s="206">
        <v>47.62</v>
      </c>
      <c r="P96" s="206">
        <v>62.77</v>
      </c>
      <c r="Q96" s="206">
        <v>2.5299999999999998</v>
      </c>
      <c r="R96" s="206">
        <v>10.15</v>
      </c>
      <c r="S96" s="206">
        <v>2.2000000000000002</v>
      </c>
      <c r="T96" s="206">
        <v>0</v>
      </c>
      <c r="U96" s="206">
        <v>264.19</v>
      </c>
      <c r="V96" s="206">
        <v>0</v>
      </c>
      <c r="W96" s="206">
        <v>4.79</v>
      </c>
      <c r="X96" s="206">
        <v>11.5</v>
      </c>
      <c r="Y96" s="206">
        <v>0</v>
      </c>
      <c r="Z96" s="206">
        <v>63.8</v>
      </c>
      <c r="AA96" s="206">
        <v>21.94</v>
      </c>
      <c r="AB96" s="206">
        <v>0</v>
      </c>
      <c r="AC96" s="206">
        <v>19.11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48.58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76.63</v>
      </c>
      <c r="L97" s="206">
        <v>20.12</v>
      </c>
      <c r="M97" s="206">
        <v>0</v>
      </c>
      <c r="N97" s="206">
        <v>28.37</v>
      </c>
      <c r="O97" s="206">
        <v>47.62</v>
      </c>
      <c r="P97" s="206">
        <v>61.03</v>
      </c>
      <c r="Q97" s="206">
        <v>2.6</v>
      </c>
      <c r="R97" s="206">
        <v>2.87</v>
      </c>
      <c r="S97" s="206">
        <v>2.2000000000000002</v>
      </c>
      <c r="T97" s="206">
        <v>0</v>
      </c>
      <c r="U97" s="206">
        <v>264.19</v>
      </c>
      <c r="V97" s="206">
        <v>0</v>
      </c>
      <c r="W97" s="206">
        <v>4.79</v>
      </c>
      <c r="X97" s="206">
        <v>11.5</v>
      </c>
      <c r="Y97" s="206">
        <v>0</v>
      </c>
      <c r="Z97" s="206">
        <v>32.57</v>
      </c>
      <c r="AA97" s="206">
        <v>21.94</v>
      </c>
      <c r="AB97" s="206">
        <v>0</v>
      </c>
      <c r="AC97" s="206">
        <v>8.84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48.58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76.63</v>
      </c>
      <c r="L98" s="206">
        <v>20.12</v>
      </c>
      <c r="M98" s="206">
        <v>0</v>
      </c>
      <c r="N98" s="206">
        <v>28.37</v>
      </c>
      <c r="O98" s="206">
        <v>47.62</v>
      </c>
      <c r="P98" s="206">
        <v>59.28</v>
      </c>
      <c r="Q98" s="206">
        <v>2.6</v>
      </c>
      <c r="R98" s="206">
        <v>2.87</v>
      </c>
      <c r="S98" s="206">
        <v>2.2000000000000002</v>
      </c>
      <c r="T98" s="206">
        <v>0</v>
      </c>
      <c r="U98" s="206">
        <v>264.19</v>
      </c>
      <c r="V98" s="206">
        <v>0</v>
      </c>
      <c r="W98" s="206">
        <v>4.79</v>
      </c>
      <c r="X98" s="206">
        <v>11.5</v>
      </c>
      <c r="Y98" s="206">
        <v>0</v>
      </c>
      <c r="Z98" s="206">
        <v>32.57</v>
      </c>
      <c r="AA98" s="206">
        <v>21.94</v>
      </c>
      <c r="AB98" s="206">
        <v>0</v>
      </c>
      <c r="AC98" s="206">
        <v>8.84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48.58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3.204649999999996</v>
      </c>
      <c r="L99">
        <f t="shared" si="0"/>
        <v>1.1647725000000009</v>
      </c>
      <c r="M99">
        <f t="shared" si="0"/>
        <v>0</v>
      </c>
      <c r="N99">
        <f t="shared" si="0"/>
        <v>0.68087999999999838</v>
      </c>
      <c r="O99">
        <f t="shared" si="0"/>
        <v>1.1428799999999981</v>
      </c>
      <c r="P99">
        <f t="shared" si="0"/>
        <v>1.5605750000000007</v>
      </c>
      <c r="Q99">
        <f t="shared" si="0"/>
        <v>0.10130750000000001</v>
      </c>
      <c r="R99">
        <f t="shared" si="0"/>
        <v>0.20701499999999973</v>
      </c>
      <c r="S99">
        <f t="shared" si="0"/>
        <v>0.12159249999999994</v>
      </c>
      <c r="T99">
        <f t="shared" si="0"/>
        <v>0</v>
      </c>
      <c r="U99">
        <f t="shared" si="0"/>
        <v>5.255840000000001</v>
      </c>
      <c r="V99">
        <f t="shared" si="0"/>
        <v>8.1530000000000116E-2</v>
      </c>
      <c r="W99">
        <f t="shared" si="0"/>
        <v>0.2183725</v>
      </c>
      <c r="X99">
        <f t="shared" si="0"/>
        <v>0.49465000000000037</v>
      </c>
      <c r="Y99">
        <f t="shared" si="0"/>
        <v>0</v>
      </c>
      <c r="Z99">
        <f t="shared" si="0"/>
        <v>1.359767500000002</v>
      </c>
      <c r="AA99">
        <f t="shared" si="0"/>
        <v>0.46487000000000078</v>
      </c>
      <c r="AB99">
        <f t="shared" si="0"/>
        <v>0</v>
      </c>
      <c r="AC99">
        <f t="shared" si="0"/>
        <v>0.24161750000000021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1.2476299999999996</v>
      </c>
      <c r="AL99">
        <f t="shared" si="0"/>
        <v>6.7500000000000032E-2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0.20619000000000012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303.82</v>
      </c>
      <c r="M3" s="206">
        <v>26.61</v>
      </c>
      <c r="N3" s="206">
        <v>34.29</v>
      </c>
      <c r="O3" s="206">
        <v>0</v>
      </c>
      <c r="P3" s="206">
        <v>40.1</v>
      </c>
      <c r="Q3" s="206">
        <v>3.34</v>
      </c>
      <c r="R3" s="206">
        <v>3.82</v>
      </c>
      <c r="S3" s="206">
        <v>2.1800000000000002</v>
      </c>
      <c r="T3" s="206">
        <v>0</v>
      </c>
      <c r="U3" s="206">
        <v>16.41</v>
      </c>
      <c r="V3" s="206">
        <v>0</v>
      </c>
      <c r="W3" s="206">
        <v>2.87</v>
      </c>
      <c r="X3" s="206">
        <v>13.44</v>
      </c>
      <c r="Y3" s="206">
        <v>0</v>
      </c>
      <c r="Z3" s="206">
        <v>33.53</v>
      </c>
      <c r="AA3" s="206">
        <v>8.6199999999999992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58.71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303.82</v>
      </c>
      <c r="M4" s="206">
        <v>26.61</v>
      </c>
      <c r="N4" s="206">
        <v>34.29</v>
      </c>
      <c r="O4" s="206">
        <v>0</v>
      </c>
      <c r="P4" s="206">
        <v>40.1</v>
      </c>
      <c r="Q4" s="206">
        <v>3.01</v>
      </c>
      <c r="R4" s="206">
        <v>3.82</v>
      </c>
      <c r="S4" s="206">
        <v>2.1800000000000002</v>
      </c>
      <c r="T4" s="206">
        <v>0</v>
      </c>
      <c r="U4" s="206">
        <v>16.41</v>
      </c>
      <c r="V4" s="206">
        <v>0</v>
      </c>
      <c r="W4" s="206">
        <v>2.87</v>
      </c>
      <c r="X4" s="206">
        <v>8.6199999999999992</v>
      </c>
      <c r="Y4" s="206">
        <v>0</v>
      </c>
      <c r="Z4" s="206">
        <v>33.53</v>
      </c>
      <c r="AA4" s="206">
        <v>8.6199999999999992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58.71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4.67</v>
      </c>
      <c r="L5" s="206">
        <v>303.82</v>
      </c>
      <c r="M5" s="206">
        <v>26.61</v>
      </c>
      <c r="N5" s="206">
        <v>34.29</v>
      </c>
      <c r="O5" s="206">
        <v>0</v>
      </c>
      <c r="P5" s="206">
        <v>40.1</v>
      </c>
      <c r="Q5" s="206">
        <v>3.09</v>
      </c>
      <c r="R5" s="206">
        <v>4.4400000000000004</v>
      </c>
      <c r="S5" s="206">
        <v>3.46</v>
      </c>
      <c r="T5" s="206">
        <v>0</v>
      </c>
      <c r="U5" s="206">
        <v>16.41</v>
      </c>
      <c r="V5" s="206">
        <v>0</v>
      </c>
      <c r="W5" s="206">
        <v>2.87</v>
      </c>
      <c r="X5" s="206">
        <v>8.6199999999999992</v>
      </c>
      <c r="Y5" s="206">
        <v>0</v>
      </c>
      <c r="Z5" s="206">
        <v>33.53</v>
      </c>
      <c r="AA5" s="206">
        <v>8.6199999999999992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58.71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4.67</v>
      </c>
      <c r="L6" s="206">
        <v>303.82</v>
      </c>
      <c r="M6" s="206">
        <v>26.61</v>
      </c>
      <c r="N6" s="206">
        <v>34.29</v>
      </c>
      <c r="O6" s="206">
        <v>0</v>
      </c>
      <c r="P6" s="206">
        <v>40.1</v>
      </c>
      <c r="Q6" s="206">
        <v>3.09</v>
      </c>
      <c r="R6" s="206">
        <v>4.4400000000000004</v>
      </c>
      <c r="S6" s="206">
        <v>3.46</v>
      </c>
      <c r="T6" s="206">
        <v>0</v>
      </c>
      <c r="U6" s="206">
        <v>16.41</v>
      </c>
      <c r="V6" s="206">
        <v>0</v>
      </c>
      <c r="W6" s="206">
        <v>2.87</v>
      </c>
      <c r="X6" s="206">
        <v>8.6199999999999992</v>
      </c>
      <c r="Y6" s="206">
        <v>0</v>
      </c>
      <c r="Z6" s="206">
        <v>33.53</v>
      </c>
      <c r="AA6" s="206">
        <v>8.6199999999999992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58.71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4.68</v>
      </c>
      <c r="L7" s="206">
        <v>303.82</v>
      </c>
      <c r="M7" s="206">
        <v>26.61</v>
      </c>
      <c r="N7" s="206">
        <v>34.29</v>
      </c>
      <c r="O7" s="206">
        <v>0</v>
      </c>
      <c r="P7" s="206">
        <v>40.1</v>
      </c>
      <c r="Q7" s="206">
        <v>3.09</v>
      </c>
      <c r="R7" s="206">
        <v>4.4400000000000004</v>
      </c>
      <c r="S7" s="206">
        <v>3.46</v>
      </c>
      <c r="T7" s="206">
        <v>0</v>
      </c>
      <c r="U7" s="206">
        <v>16.41</v>
      </c>
      <c r="V7" s="206">
        <v>0</v>
      </c>
      <c r="W7" s="206">
        <v>2.87</v>
      </c>
      <c r="X7" s="206">
        <v>8.6199999999999992</v>
      </c>
      <c r="Y7" s="206">
        <v>0</v>
      </c>
      <c r="Z7" s="206">
        <v>33.53</v>
      </c>
      <c r="AA7" s="206">
        <v>8.6199999999999992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58.71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4.68</v>
      </c>
      <c r="L8" s="206">
        <v>303.82</v>
      </c>
      <c r="M8" s="206">
        <v>26.61</v>
      </c>
      <c r="N8" s="206">
        <v>34.29</v>
      </c>
      <c r="O8" s="206">
        <v>0</v>
      </c>
      <c r="P8" s="206">
        <v>40.1</v>
      </c>
      <c r="Q8" s="206">
        <v>2.99</v>
      </c>
      <c r="R8" s="206">
        <v>4.4400000000000004</v>
      </c>
      <c r="S8" s="206">
        <v>3.46</v>
      </c>
      <c r="T8" s="206">
        <v>0</v>
      </c>
      <c r="U8" s="206">
        <v>16.41</v>
      </c>
      <c r="V8" s="206">
        <v>0</v>
      </c>
      <c r="W8" s="206">
        <v>2.87</v>
      </c>
      <c r="X8" s="206">
        <v>8.6199999999999992</v>
      </c>
      <c r="Y8" s="206">
        <v>0</v>
      </c>
      <c r="Z8" s="206">
        <v>33.53</v>
      </c>
      <c r="AA8" s="206">
        <v>8.6199999999999992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58.71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4.68</v>
      </c>
      <c r="L9" s="206">
        <v>303.82</v>
      </c>
      <c r="M9" s="206">
        <v>26.61</v>
      </c>
      <c r="N9" s="206">
        <v>34.29</v>
      </c>
      <c r="O9" s="206">
        <v>0</v>
      </c>
      <c r="P9" s="206">
        <v>40.1</v>
      </c>
      <c r="Q9" s="206">
        <v>2.99</v>
      </c>
      <c r="R9" s="206">
        <v>4.4400000000000004</v>
      </c>
      <c r="S9" s="206">
        <v>3.46</v>
      </c>
      <c r="T9" s="206">
        <v>0</v>
      </c>
      <c r="U9" s="206">
        <v>16.41</v>
      </c>
      <c r="V9" s="206">
        <v>0</v>
      </c>
      <c r="W9" s="206">
        <v>2.87</v>
      </c>
      <c r="X9" s="206">
        <v>8.6199999999999992</v>
      </c>
      <c r="Y9" s="206">
        <v>0</v>
      </c>
      <c r="Z9" s="206">
        <v>33.53</v>
      </c>
      <c r="AA9" s="206">
        <v>8.6199999999999992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58.71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4.68</v>
      </c>
      <c r="L10" s="206">
        <v>303.82</v>
      </c>
      <c r="M10" s="206">
        <v>26.61</v>
      </c>
      <c r="N10" s="206">
        <v>34.29</v>
      </c>
      <c r="O10" s="206">
        <v>0</v>
      </c>
      <c r="P10" s="206">
        <v>40.1</v>
      </c>
      <c r="Q10" s="206">
        <v>2.99</v>
      </c>
      <c r="R10" s="206">
        <v>4.4400000000000004</v>
      </c>
      <c r="S10" s="206">
        <v>3.46</v>
      </c>
      <c r="T10" s="206">
        <v>0</v>
      </c>
      <c r="U10" s="206">
        <v>16.41</v>
      </c>
      <c r="V10" s="206">
        <v>0</v>
      </c>
      <c r="W10" s="206">
        <v>2.87</v>
      </c>
      <c r="X10" s="206">
        <v>8.6199999999999992</v>
      </c>
      <c r="Y10" s="206">
        <v>0</v>
      </c>
      <c r="Z10" s="206">
        <v>33.53</v>
      </c>
      <c r="AA10" s="206">
        <v>8.6199999999999992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58.71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4.68</v>
      </c>
      <c r="L11" s="206">
        <v>303.82</v>
      </c>
      <c r="M11" s="206">
        <v>26.61</v>
      </c>
      <c r="N11" s="206">
        <v>34.29</v>
      </c>
      <c r="O11" s="206">
        <v>0</v>
      </c>
      <c r="P11" s="206">
        <v>34.520000000000003</v>
      </c>
      <c r="Q11" s="206">
        <v>2.99</v>
      </c>
      <c r="R11" s="206">
        <v>4.4400000000000004</v>
      </c>
      <c r="S11" s="206">
        <v>3.46</v>
      </c>
      <c r="T11" s="206">
        <v>0</v>
      </c>
      <c r="U11" s="206">
        <v>16.41</v>
      </c>
      <c r="V11" s="206">
        <v>0</v>
      </c>
      <c r="W11" s="206">
        <v>2.87</v>
      </c>
      <c r="X11" s="206">
        <v>8.6199999999999992</v>
      </c>
      <c r="Y11" s="206">
        <v>0</v>
      </c>
      <c r="Z11" s="206">
        <v>33.53</v>
      </c>
      <c r="AA11" s="206">
        <v>8.6199999999999992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4.68</v>
      </c>
      <c r="L12" s="206">
        <v>303.82</v>
      </c>
      <c r="M12" s="206">
        <v>26.61</v>
      </c>
      <c r="N12" s="206">
        <v>34.29</v>
      </c>
      <c r="O12" s="206">
        <v>0</v>
      </c>
      <c r="P12" s="206">
        <v>40.1</v>
      </c>
      <c r="Q12" s="206">
        <v>2.99</v>
      </c>
      <c r="R12" s="206">
        <v>4.4400000000000004</v>
      </c>
      <c r="S12" s="206">
        <v>3.46</v>
      </c>
      <c r="T12" s="206">
        <v>0</v>
      </c>
      <c r="U12" s="206">
        <v>16.41</v>
      </c>
      <c r="V12" s="206">
        <v>0</v>
      </c>
      <c r="W12" s="206">
        <v>2.87</v>
      </c>
      <c r="X12" s="206">
        <v>8.6199999999999992</v>
      </c>
      <c r="Y12" s="206">
        <v>0</v>
      </c>
      <c r="Z12" s="206">
        <v>33.53</v>
      </c>
      <c r="AA12" s="206">
        <v>8.6199999999999992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4.68</v>
      </c>
      <c r="L13" s="206">
        <v>303.82</v>
      </c>
      <c r="M13" s="206">
        <v>26.61</v>
      </c>
      <c r="N13" s="206">
        <v>34.29</v>
      </c>
      <c r="O13" s="206">
        <v>0</v>
      </c>
      <c r="P13" s="206">
        <v>40.1</v>
      </c>
      <c r="Q13" s="206">
        <v>0</v>
      </c>
      <c r="R13" s="206">
        <v>5.86</v>
      </c>
      <c r="S13" s="206">
        <v>3.46</v>
      </c>
      <c r="T13" s="206">
        <v>0</v>
      </c>
      <c r="U13" s="206">
        <v>16.41</v>
      </c>
      <c r="V13" s="206">
        <v>0</v>
      </c>
      <c r="W13" s="206">
        <v>2.87</v>
      </c>
      <c r="X13" s="206">
        <v>8.6199999999999992</v>
      </c>
      <c r="Y13" s="206">
        <v>0</v>
      </c>
      <c r="Z13" s="206">
        <v>33.53</v>
      </c>
      <c r="AA13" s="206">
        <v>8.6199999999999992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4.68</v>
      </c>
      <c r="L14" s="206">
        <v>303.82</v>
      </c>
      <c r="M14" s="206">
        <v>26.61</v>
      </c>
      <c r="N14" s="206">
        <v>34.29</v>
      </c>
      <c r="O14" s="206">
        <v>0</v>
      </c>
      <c r="P14" s="206">
        <v>40.1</v>
      </c>
      <c r="Q14" s="206">
        <v>0</v>
      </c>
      <c r="R14" s="206">
        <v>5.86</v>
      </c>
      <c r="S14" s="206">
        <v>3.46</v>
      </c>
      <c r="T14" s="206">
        <v>0</v>
      </c>
      <c r="U14" s="206">
        <v>16.41</v>
      </c>
      <c r="V14" s="206">
        <v>0</v>
      </c>
      <c r="W14" s="206">
        <v>2.87</v>
      </c>
      <c r="X14" s="206">
        <v>8.6199999999999992</v>
      </c>
      <c r="Y14" s="206">
        <v>0</v>
      </c>
      <c r="Z14" s="206">
        <v>33.53</v>
      </c>
      <c r="AA14" s="206">
        <v>8.6199999999999992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4.68</v>
      </c>
      <c r="L15" s="206">
        <v>303.82</v>
      </c>
      <c r="M15" s="206">
        <v>26.61</v>
      </c>
      <c r="N15" s="206">
        <v>34.29</v>
      </c>
      <c r="O15" s="206">
        <v>0</v>
      </c>
      <c r="P15" s="206">
        <v>40.1</v>
      </c>
      <c r="Q15" s="206">
        <v>2.99</v>
      </c>
      <c r="R15" s="206">
        <v>5.86</v>
      </c>
      <c r="S15" s="206">
        <v>3.46</v>
      </c>
      <c r="T15" s="206">
        <v>0</v>
      </c>
      <c r="U15" s="206">
        <v>16.41</v>
      </c>
      <c r="V15" s="206">
        <v>0</v>
      </c>
      <c r="W15" s="206">
        <v>2.87</v>
      </c>
      <c r="X15" s="206">
        <v>8.6199999999999992</v>
      </c>
      <c r="Y15" s="206">
        <v>0</v>
      </c>
      <c r="Z15" s="206">
        <v>33.53</v>
      </c>
      <c r="AA15" s="206">
        <v>8.6199999999999992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4.68</v>
      </c>
      <c r="L16" s="206">
        <v>303.82</v>
      </c>
      <c r="M16" s="206">
        <v>26.61</v>
      </c>
      <c r="N16" s="206">
        <v>34.29</v>
      </c>
      <c r="O16" s="206">
        <v>0</v>
      </c>
      <c r="P16" s="206">
        <v>40.1</v>
      </c>
      <c r="Q16" s="206">
        <v>2.99</v>
      </c>
      <c r="R16" s="206">
        <v>5.86</v>
      </c>
      <c r="S16" s="206">
        <v>3.46</v>
      </c>
      <c r="T16" s="206">
        <v>0</v>
      </c>
      <c r="U16" s="206">
        <v>16.41</v>
      </c>
      <c r="V16" s="206">
        <v>0</v>
      </c>
      <c r="W16" s="206">
        <v>2.87</v>
      </c>
      <c r="X16" s="206">
        <v>8.6199999999999992</v>
      </c>
      <c r="Y16" s="206">
        <v>0</v>
      </c>
      <c r="Z16" s="206">
        <v>33.53</v>
      </c>
      <c r="AA16" s="206">
        <v>8.6199999999999992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4.68</v>
      </c>
      <c r="L17" s="206">
        <v>303.82</v>
      </c>
      <c r="M17" s="206">
        <v>26.61</v>
      </c>
      <c r="N17" s="206">
        <v>34.29</v>
      </c>
      <c r="O17" s="206">
        <v>0</v>
      </c>
      <c r="P17" s="206">
        <v>40.1</v>
      </c>
      <c r="Q17" s="206">
        <v>2.99</v>
      </c>
      <c r="R17" s="206">
        <v>5.86</v>
      </c>
      <c r="S17" s="206">
        <v>3.46</v>
      </c>
      <c r="T17" s="206">
        <v>0</v>
      </c>
      <c r="U17" s="206">
        <v>16.41</v>
      </c>
      <c r="V17" s="206">
        <v>0</v>
      </c>
      <c r="W17" s="206">
        <v>2.87</v>
      </c>
      <c r="X17" s="206">
        <v>8.6199999999999992</v>
      </c>
      <c r="Y17" s="206">
        <v>0</v>
      </c>
      <c r="Z17" s="206">
        <v>33.53</v>
      </c>
      <c r="AA17" s="206">
        <v>8.6199999999999992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4.68</v>
      </c>
      <c r="L18" s="206">
        <v>303.82</v>
      </c>
      <c r="M18" s="206">
        <v>26.61</v>
      </c>
      <c r="N18" s="206">
        <v>34.29</v>
      </c>
      <c r="O18" s="206">
        <v>0</v>
      </c>
      <c r="P18" s="206">
        <v>40.1</v>
      </c>
      <c r="Q18" s="206">
        <v>2.99</v>
      </c>
      <c r="R18" s="206">
        <v>5.86</v>
      </c>
      <c r="S18" s="206">
        <v>3.46</v>
      </c>
      <c r="T18" s="206">
        <v>0</v>
      </c>
      <c r="U18" s="206">
        <v>16.41</v>
      </c>
      <c r="V18" s="206">
        <v>0</v>
      </c>
      <c r="W18" s="206">
        <v>2.87</v>
      </c>
      <c r="X18" s="206">
        <v>8.6199999999999992</v>
      </c>
      <c r="Y18" s="206">
        <v>0</v>
      </c>
      <c r="Z18" s="206">
        <v>33.53</v>
      </c>
      <c r="AA18" s="206">
        <v>8.6199999999999992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4.68</v>
      </c>
      <c r="L19" s="206">
        <v>304.95999999999998</v>
      </c>
      <c r="M19" s="206">
        <v>26.61</v>
      </c>
      <c r="N19" s="206">
        <v>34.29</v>
      </c>
      <c r="O19" s="206">
        <v>0</v>
      </c>
      <c r="P19" s="206">
        <v>40.1</v>
      </c>
      <c r="Q19" s="206">
        <v>3.17</v>
      </c>
      <c r="R19" s="206">
        <v>5.49</v>
      </c>
      <c r="S19" s="206">
        <v>3.72</v>
      </c>
      <c r="T19" s="206">
        <v>0</v>
      </c>
      <c r="U19" s="206">
        <v>16.41</v>
      </c>
      <c r="V19" s="206">
        <v>0</v>
      </c>
      <c r="W19" s="206">
        <v>2.92</v>
      </c>
      <c r="X19" s="206">
        <v>8.77</v>
      </c>
      <c r="Y19" s="206">
        <v>0</v>
      </c>
      <c r="Z19" s="206">
        <v>34.200000000000003</v>
      </c>
      <c r="AA19" s="206">
        <v>8.8000000000000007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304.95999999999998</v>
      </c>
      <c r="M20" s="206">
        <v>26.61</v>
      </c>
      <c r="N20" s="206">
        <v>34.29</v>
      </c>
      <c r="O20" s="206">
        <v>0</v>
      </c>
      <c r="P20" s="206">
        <v>40.1</v>
      </c>
      <c r="Q20" s="206">
        <v>3.17</v>
      </c>
      <c r="R20" s="206">
        <v>3.82</v>
      </c>
      <c r="S20" s="206">
        <v>2.65</v>
      </c>
      <c r="T20" s="206">
        <v>0</v>
      </c>
      <c r="U20" s="206">
        <v>16.41</v>
      </c>
      <c r="V20" s="206">
        <v>0</v>
      </c>
      <c r="W20" s="206">
        <v>2.92</v>
      </c>
      <c r="X20" s="206">
        <v>8.77</v>
      </c>
      <c r="Y20" s="206">
        <v>0</v>
      </c>
      <c r="Z20" s="206">
        <v>34.200000000000003</v>
      </c>
      <c r="AA20" s="206">
        <v>8.8000000000000007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58.71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304.95999999999998</v>
      </c>
      <c r="M21" s="206">
        <v>26.61</v>
      </c>
      <c r="N21" s="206">
        <v>34.29</v>
      </c>
      <c r="O21" s="206">
        <v>0</v>
      </c>
      <c r="P21" s="206">
        <v>40.1</v>
      </c>
      <c r="Q21" s="206">
        <v>3.17</v>
      </c>
      <c r="R21" s="206">
        <v>3.82</v>
      </c>
      <c r="S21" s="206">
        <v>2.1800000000000002</v>
      </c>
      <c r="T21" s="206">
        <v>0</v>
      </c>
      <c r="U21" s="206">
        <v>16.41</v>
      </c>
      <c r="V21" s="206">
        <v>0</v>
      </c>
      <c r="W21" s="206">
        <v>2.92</v>
      </c>
      <c r="X21" s="206">
        <v>8.77</v>
      </c>
      <c r="Y21" s="206">
        <v>0</v>
      </c>
      <c r="Z21" s="206">
        <v>33.53</v>
      </c>
      <c r="AA21" s="206">
        <v>8.6199999999999992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58.71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304.95999999999998</v>
      </c>
      <c r="M22" s="206">
        <v>22</v>
      </c>
      <c r="N22" s="206">
        <v>34.29</v>
      </c>
      <c r="O22" s="206">
        <v>0</v>
      </c>
      <c r="P22" s="206">
        <v>40.1</v>
      </c>
      <c r="Q22" s="206">
        <v>3.17</v>
      </c>
      <c r="R22" s="206">
        <v>3.82</v>
      </c>
      <c r="S22" s="206">
        <v>2.1800000000000002</v>
      </c>
      <c r="T22" s="206">
        <v>0</v>
      </c>
      <c r="U22" s="206">
        <v>16.41</v>
      </c>
      <c r="V22" s="206">
        <v>0</v>
      </c>
      <c r="W22" s="206">
        <v>2.92</v>
      </c>
      <c r="X22" s="206">
        <v>8.77</v>
      </c>
      <c r="Y22" s="206">
        <v>0</v>
      </c>
      <c r="Z22" s="206">
        <v>33.53</v>
      </c>
      <c r="AA22" s="206">
        <v>8.6199999999999992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58.71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296.95</v>
      </c>
      <c r="M23" s="206">
        <v>26.37</v>
      </c>
      <c r="N23" s="206">
        <v>34.29</v>
      </c>
      <c r="O23" s="206">
        <v>0</v>
      </c>
      <c r="P23" s="206">
        <v>40.1</v>
      </c>
      <c r="Q23" s="206">
        <v>0</v>
      </c>
      <c r="R23" s="206">
        <v>2.87</v>
      </c>
      <c r="S23" s="206">
        <v>0</v>
      </c>
      <c r="T23" s="206">
        <v>0</v>
      </c>
      <c r="U23" s="206">
        <v>16.41</v>
      </c>
      <c r="V23" s="206">
        <v>0</v>
      </c>
      <c r="W23" s="206">
        <v>2.92</v>
      </c>
      <c r="X23" s="206">
        <v>8.77</v>
      </c>
      <c r="Y23" s="206">
        <v>0</v>
      </c>
      <c r="Z23" s="206">
        <v>33.53</v>
      </c>
      <c r="AA23" s="206">
        <v>8.6199999999999992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58.71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296.95</v>
      </c>
      <c r="M24" s="206">
        <v>26.61</v>
      </c>
      <c r="N24" s="206">
        <v>34.29</v>
      </c>
      <c r="O24" s="206">
        <v>0</v>
      </c>
      <c r="P24" s="206">
        <v>40.1</v>
      </c>
      <c r="Q24" s="206">
        <v>0</v>
      </c>
      <c r="R24" s="206">
        <v>2.74</v>
      </c>
      <c r="S24" s="206">
        <v>0</v>
      </c>
      <c r="T24" s="206">
        <v>0</v>
      </c>
      <c r="U24" s="206">
        <v>16.41</v>
      </c>
      <c r="V24" s="206">
        <v>1.01</v>
      </c>
      <c r="W24" s="206">
        <v>6.22</v>
      </c>
      <c r="X24" s="206">
        <v>20.13</v>
      </c>
      <c r="Y24" s="206">
        <v>0</v>
      </c>
      <c r="Z24" s="206">
        <v>33.53</v>
      </c>
      <c r="AA24" s="206">
        <v>8.6199999999999992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58.71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296.95</v>
      </c>
      <c r="M25" s="206">
        <v>26.61</v>
      </c>
      <c r="N25" s="206">
        <v>34.29</v>
      </c>
      <c r="O25" s="206">
        <v>0</v>
      </c>
      <c r="P25" s="206">
        <v>40.1</v>
      </c>
      <c r="Q25" s="206">
        <v>0</v>
      </c>
      <c r="R25" s="206">
        <v>2.87</v>
      </c>
      <c r="S25" s="206">
        <v>0</v>
      </c>
      <c r="T25" s="206">
        <v>0</v>
      </c>
      <c r="U25" s="206">
        <v>16.41</v>
      </c>
      <c r="V25" s="206">
        <v>1.19</v>
      </c>
      <c r="W25" s="206">
        <v>7.09</v>
      </c>
      <c r="X25" s="206">
        <v>20.13</v>
      </c>
      <c r="Y25" s="206">
        <v>0</v>
      </c>
      <c r="Z25" s="206">
        <v>33.53</v>
      </c>
      <c r="AA25" s="206">
        <v>8.6199999999999992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58.71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383.16</v>
      </c>
      <c r="M26" s="206">
        <v>26.61</v>
      </c>
      <c r="N26" s="206">
        <v>34.29</v>
      </c>
      <c r="O26" s="206">
        <v>0</v>
      </c>
      <c r="P26" s="206">
        <v>40.1</v>
      </c>
      <c r="Q26" s="206">
        <v>0</v>
      </c>
      <c r="R26" s="206">
        <v>2.87</v>
      </c>
      <c r="S26" s="206">
        <v>0</v>
      </c>
      <c r="T26" s="206">
        <v>0</v>
      </c>
      <c r="U26" s="206">
        <v>16.41</v>
      </c>
      <c r="V26" s="206">
        <v>2</v>
      </c>
      <c r="W26" s="206">
        <v>9</v>
      </c>
      <c r="X26" s="206">
        <v>20.13</v>
      </c>
      <c r="Y26" s="206">
        <v>0</v>
      </c>
      <c r="Z26" s="206">
        <v>70.13</v>
      </c>
      <c r="AA26" s="206">
        <v>26.5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58.71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459.8</v>
      </c>
      <c r="M27" s="206">
        <v>26.61</v>
      </c>
      <c r="N27" s="206">
        <v>34.29</v>
      </c>
      <c r="O27" s="206">
        <v>0</v>
      </c>
      <c r="P27" s="206">
        <v>40.1</v>
      </c>
      <c r="Q27" s="206">
        <v>0</v>
      </c>
      <c r="R27" s="206">
        <v>2.87</v>
      </c>
      <c r="S27" s="206">
        <v>0</v>
      </c>
      <c r="T27" s="206">
        <v>0</v>
      </c>
      <c r="U27" s="206">
        <v>16.41</v>
      </c>
      <c r="V27" s="206">
        <v>0</v>
      </c>
      <c r="W27" s="206">
        <v>2.87</v>
      </c>
      <c r="X27" s="206">
        <v>8.6199999999999992</v>
      </c>
      <c r="Y27" s="206">
        <v>0</v>
      </c>
      <c r="Z27" s="206">
        <v>33.53</v>
      </c>
      <c r="AA27" s="206">
        <v>8.6199999999999992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58.71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8.34</v>
      </c>
      <c r="H28" s="206">
        <v>0</v>
      </c>
      <c r="I28" s="206">
        <v>0</v>
      </c>
      <c r="J28" s="206">
        <v>0</v>
      </c>
      <c r="K28" s="206">
        <v>8.6999999999999993</v>
      </c>
      <c r="L28" s="206">
        <v>555.1</v>
      </c>
      <c r="M28" s="206">
        <v>26.61</v>
      </c>
      <c r="N28" s="206">
        <v>34.29</v>
      </c>
      <c r="O28" s="206">
        <v>0</v>
      </c>
      <c r="P28" s="206">
        <v>40.1</v>
      </c>
      <c r="Q28" s="206">
        <v>6.33</v>
      </c>
      <c r="R28" s="206">
        <v>12.26</v>
      </c>
      <c r="S28" s="206">
        <v>7.65</v>
      </c>
      <c r="T28" s="206">
        <v>0</v>
      </c>
      <c r="U28" s="206">
        <v>16.41</v>
      </c>
      <c r="V28" s="206">
        <v>4.66</v>
      </c>
      <c r="W28" s="206">
        <v>13.64</v>
      </c>
      <c r="X28" s="206">
        <v>28.9</v>
      </c>
      <c r="Y28" s="206">
        <v>0</v>
      </c>
      <c r="Z28" s="206">
        <v>70.13</v>
      </c>
      <c r="AA28" s="206">
        <v>26.5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0.13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1.84</v>
      </c>
      <c r="H29" s="206">
        <v>0</v>
      </c>
      <c r="I29" s="206">
        <v>0</v>
      </c>
      <c r="J29" s="206">
        <v>0</v>
      </c>
      <c r="K29" s="206">
        <v>8.9600000000000009</v>
      </c>
      <c r="L29" s="206">
        <v>555.1</v>
      </c>
      <c r="M29" s="206">
        <v>26.61</v>
      </c>
      <c r="N29" s="206">
        <v>34.29</v>
      </c>
      <c r="O29" s="206">
        <v>0</v>
      </c>
      <c r="P29" s="206">
        <v>40.1</v>
      </c>
      <c r="Q29" s="206">
        <v>5.21</v>
      </c>
      <c r="R29" s="206">
        <v>12.26</v>
      </c>
      <c r="S29" s="206">
        <v>7.66</v>
      </c>
      <c r="T29" s="206">
        <v>0</v>
      </c>
      <c r="U29" s="206">
        <v>16.41</v>
      </c>
      <c r="V29" s="206">
        <v>4.68</v>
      </c>
      <c r="W29" s="206">
        <v>13.64</v>
      </c>
      <c r="X29" s="206">
        <v>28.9</v>
      </c>
      <c r="Y29" s="206">
        <v>0</v>
      </c>
      <c r="Z29" s="206">
        <v>70.13</v>
      </c>
      <c r="AA29" s="206">
        <v>26.5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0.68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8.9600000000000009</v>
      </c>
      <c r="L30" s="206">
        <v>555.1</v>
      </c>
      <c r="M30" s="206">
        <v>26.61</v>
      </c>
      <c r="N30" s="206">
        <v>34.29</v>
      </c>
      <c r="O30" s="206">
        <v>0</v>
      </c>
      <c r="P30" s="206">
        <v>40.1</v>
      </c>
      <c r="Q30" s="206">
        <v>6.33</v>
      </c>
      <c r="R30" s="206">
        <v>12.26</v>
      </c>
      <c r="S30" s="206">
        <v>7.66</v>
      </c>
      <c r="T30" s="206">
        <v>0</v>
      </c>
      <c r="U30" s="206">
        <v>16.41</v>
      </c>
      <c r="V30" s="206">
        <v>4.68</v>
      </c>
      <c r="W30" s="206">
        <v>13.64</v>
      </c>
      <c r="X30" s="206">
        <v>28.9</v>
      </c>
      <c r="Y30" s="206">
        <v>0</v>
      </c>
      <c r="Z30" s="206">
        <v>70.13</v>
      </c>
      <c r="AA30" s="206">
        <v>26.5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2.23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8.9600000000000009</v>
      </c>
      <c r="L31" s="206">
        <v>555.1</v>
      </c>
      <c r="M31" s="206">
        <v>26.61</v>
      </c>
      <c r="N31" s="206">
        <v>34.29</v>
      </c>
      <c r="O31" s="206">
        <v>0</v>
      </c>
      <c r="P31" s="206">
        <v>40.1</v>
      </c>
      <c r="Q31" s="206">
        <v>6.33</v>
      </c>
      <c r="R31" s="206">
        <v>12.26</v>
      </c>
      <c r="S31" s="206">
        <v>7.66</v>
      </c>
      <c r="T31" s="206">
        <v>0</v>
      </c>
      <c r="U31" s="206">
        <v>16.41</v>
      </c>
      <c r="V31" s="206">
        <v>4.68</v>
      </c>
      <c r="W31" s="206">
        <v>13.2</v>
      </c>
      <c r="X31" s="206">
        <v>28.9</v>
      </c>
      <c r="Y31" s="206">
        <v>0</v>
      </c>
      <c r="Z31" s="206">
        <v>70.13</v>
      </c>
      <c r="AA31" s="206">
        <v>26.5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6.53</v>
      </c>
      <c r="AM31" s="206">
        <v>0</v>
      </c>
      <c r="AN31" s="206">
        <v>0</v>
      </c>
      <c r="AO31" s="206">
        <v>0</v>
      </c>
      <c r="AP31" s="206">
        <v>0</v>
      </c>
      <c r="AQ31" s="206">
        <v>6.09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8.9600000000000009</v>
      </c>
      <c r="L32" s="206">
        <v>555.1</v>
      </c>
      <c r="M32" s="206">
        <v>26.61</v>
      </c>
      <c r="N32" s="206">
        <v>34.29</v>
      </c>
      <c r="O32" s="206">
        <v>0</v>
      </c>
      <c r="P32" s="206">
        <v>40.1</v>
      </c>
      <c r="Q32" s="206">
        <v>6.33</v>
      </c>
      <c r="R32" s="206">
        <v>12.26</v>
      </c>
      <c r="S32" s="206">
        <v>7.66</v>
      </c>
      <c r="T32" s="206">
        <v>0</v>
      </c>
      <c r="U32" s="206">
        <v>16.41</v>
      </c>
      <c r="V32" s="206">
        <v>4.68</v>
      </c>
      <c r="W32" s="206">
        <v>13.2</v>
      </c>
      <c r="X32" s="206">
        <v>28.9</v>
      </c>
      <c r="Y32" s="206">
        <v>0</v>
      </c>
      <c r="Z32" s="206">
        <v>70.13</v>
      </c>
      <c r="AA32" s="206">
        <v>26.5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6.53</v>
      </c>
      <c r="AM32" s="206">
        <v>0</v>
      </c>
      <c r="AN32" s="206">
        <v>0</v>
      </c>
      <c r="AO32" s="206">
        <v>0</v>
      </c>
      <c r="AP32" s="206">
        <v>0</v>
      </c>
      <c r="AQ32" s="206">
        <v>11.94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8.9600000000000009</v>
      </c>
      <c r="L33" s="206">
        <v>555.1</v>
      </c>
      <c r="M33" s="206">
        <v>26.61</v>
      </c>
      <c r="N33" s="206">
        <v>34.29</v>
      </c>
      <c r="O33" s="206">
        <v>0</v>
      </c>
      <c r="P33" s="206">
        <v>40.1</v>
      </c>
      <c r="Q33" s="206">
        <v>6.33</v>
      </c>
      <c r="R33" s="206">
        <v>12.26</v>
      </c>
      <c r="S33" s="206">
        <v>7.66</v>
      </c>
      <c r="T33" s="206">
        <v>0</v>
      </c>
      <c r="U33" s="206">
        <v>16.41</v>
      </c>
      <c r="V33" s="206">
        <v>4.68</v>
      </c>
      <c r="W33" s="206">
        <v>13.6</v>
      </c>
      <c r="X33" s="206">
        <v>28.9</v>
      </c>
      <c r="Y33" s="206">
        <v>0</v>
      </c>
      <c r="Z33" s="206">
        <v>70.13</v>
      </c>
      <c r="AA33" s="206">
        <v>26.5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6.53</v>
      </c>
      <c r="AM33" s="206">
        <v>0</v>
      </c>
      <c r="AN33" s="206">
        <v>0</v>
      </c>
      <c r="AO33" s="206">
        <v>0</v>
      </c>
      <c r="AP33" s="206">
        <v>0</v>
      </c>
      <c r="AQ33" s="206">
        <v>20.2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8.9600000000000009</v>
      </c>
      <c r="L34" s="206">
        <v>555.1</v>
      </c>
      <c r="M34" s="206">
        <v>26.61</v>
      </c>
      <c r="N34" s="206">
        <v>34.29</v>
      </c>
      <c r="O34" s="206">
        <v>0</v>
      </c>
      <c r="P34" s="206">
        <v>40.1</v>
      </c>
      <c r="Q34" s="206">
        <v>6.33</v>
      </c>
      <c r="R34" s="206">
        <v>12.26</v>
      </c>
      <c r="S34" s="206">
        <v>7.66</v>
      </c>
      <c r="T34" s="206">
        <v>0</v>
      </c>
      <c r="U34" s="206">
        <v>16.41</v>
      </c>
      <c r="V34" s="206">
        <v>4.68</v>
      </c>
      <c r="W34" s="206">
        <v>13.64</v>
      </c>
      <c r="X34" s="206">
        <v>28.9</v>
      </c>
      <c r="Y34" s="206">
        <v>0</v>
      </c>
      <c r="Z34" s="206">
        <v>70.13</v>
      </c>
      <c r="AA34" s="206">
        <v>26.5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6.53</v>
      </c>
      <c r="AM34" s="206">
        <v>0</v>
      </c>
      <c r="AN34" s="206">
        <v>0</v>
      </c>
      <c r="AO34" s="206">
        <v>0</v>
      </c>
      <c r="AP34" s="206">
        <v>0</v>
      </c>
      <c r="AQ34" s="206">
        <v>20.2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8.9600000000000009</v>
      </c>
      <c r="L35" s="206">
        <v>555.1</v>
      </c>
      <c r="M35" s="206">
        <v>26.61</v>
      </c>
      <c r="N35" s="206">
        <v>34.29</v>
      </c>
      <c r="O35" s="206">
        <v>0</v>
      </c>
      <c r="P35" s="206">
        <v>40.1</v>
      </c>
      <c r="Q35" s="206">
        <v>6.33</v>
      </c>
      <c r="R35" s="206">
        <v>12.26</v>
      </c>
      <c r="S35" s="206">
        <v>7.66</v>
      </c>
      <c r="T35" s="206">
        <v>0</v>
      </c>
      <c r="U35" s="206">
        <v>16.41</v>
      </c>
      <c r="V35" s="206">
        <v>4.59</v>
      </c>
      <c r="W35" s="206">
        <v>13.64</v>
      </c>
      <c r="X35" s="206">
        <v>28.9</v>
      </c>
      <c r="Y35" s="206">
        <v>0</v>
      </c>
      <c r="Z35" s="206">
        <v>70.13</v>
      </c>
      <c r="AA35" s="206">
        <v>26.5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6.53</v>
      </c>
      <c r="AM35" s="206">
        <v>0</v>
      </c>
      <c r="AN35" s="206">
        <v>0</v>
      </c>
      <c r="AO35" s="206">
        <v>0</v>
      </c>
      <c r="AP35" s="206">
        <v>0</v>
      </c>
      <c r="AQ35" s="206">
        <v>20.2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8.9600000000000009</v>
      </c>
      <c r="L36" s="206">
        <v>555.1</v>
      </c>
      <c r="M36" s="206">
        <v>26.61</v>
      </c>
      <c r="N36" s="206">
        <v>34.29</v>
      </c>
      <c r="O36" s="206">
        <v>0</v>
      </c>
      <c r="P36" s="206">
        <v>40.1</v>
      </c>
      <c r="Q36" s="206">
        <v>6.33</v>
      </c>
      <c r="R36" s="206">
        <v>12.26</v>
      </c>
      <c r="S36" s="206">
        <v>7.66</v>
      </c>
      <c r="T36" s="206">
        <v>0</v>
      </c>
      <c r="U36" s="206">
        <v>16.41</v>
      </c>
      <c r="V36" s="206">
        <v>4.59</v>
      </c>
      <c r="W36" s="206">
        <v>13.64</v>
      </c>
      <c r="X36" s="206">
        <v>28.9</v>
      </c>
      <c r="Y36" s="206">
        <v>0</v>
      </c>
      <c r="Z36" s="206">
        <v>70.13</v>
      </c>
      <c r="AA36" s="206">
        <v>26.5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6.53</v>
      </c>
      <c r="AM36" s="206">
        <v>0</v>
      </c>
      <c r="AN36" s="206">
        <v>0</v>
      </c>
      <c r="AO36" s="206">
        <v>0</v>
      </c>
      <c r="AP36" s="206">
        <v>0</v>
      </c>
      <c r="AQ36" s="206">
        <v>20.2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8.9600000000000009</v>
      </c>
      <c r="L37" s="206">
        <v>555.1</v>
      </c>
      <c r="M37" s="206">
        <v>26.61</v>
      </c>
      <c r="N37" s="206">
        <v>34.29</v>
      </c>
      <c r="O37" s="206">
        <v>0</v>
      </c>
      <c r="P37" s="206">
        <v>40.1</v>
      </c>
      <c r="Q37" s="206">
        <v>6.33</v>
      </c>
      <c r="R37" s="206">
        <v>12.26</v>
      </c>
      <c r="S37" s="206">
        <v>7.66</v>
      </c>
      <c r="T37" s="206">
        <v>0</v>
      </c>
      <c r="U37" s="206">
        <v>16.41</v>
      </c>
      <c r="V37" s="206">
        <v>4.59</v>
      </c>
      <c r="W37" s="206">
        <v>13.64</v>
      </c>
      <c r="X37" s="206">
        <v>28.9</v>
      </c>
      <c r="Y37" s="206">
        <v>0</v>
      </c>
      <c r="Z37" s="206">
        <v>70.13</v>
      </c>
      <c r="AA37" s="206">
        <v>26.5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6.53</v>
      </c>
      <c r="AM37" s="206">
        <v>0</v>
      </c>
      <c r="AN37" s="206">
        <v>0</v>
      </c>
      <c r="AO37" s="206">
        <v>0</v>
      </c>
      <c r="AP37" s="206">
        <v>0</v>
      </c>
      <c r="AQ37" s="206">
        <v>20.2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8.9600000000000009</v>
      </c>
      <c r="L38" s="206">
        <v>555.1</v>
      </c>
      <c r="M38" s="206">
        <v>26.61</v>
      </c>
      <c r="N38" s="206">
        <v>34.29</v>
      </c>
      <c r="O38" s="206">
        <v>0</v>
      </c>
      <c r="P38" s="206">
        <v>40.1</v>
      </c>
      <c r="Q38" s="206">
        <v>6.33</v>
      </c>
      <c r="R38" s="206">
        <v>12.26</v>
      </c>
      <c r="S38" s="206">
        <v>7.66</v>
      </c>
      <c r="T38" s="206">
        <v>0</v>
      </c>
      <c r="U38" s="206">
        <v>16.41</v>
      </c>
      <c r="V38" s="206">
        <v>4.59</v>
      </c>
      <c r="W38" s="206">
        <v>13.64</v>
      </c>
      <c r="X38" s="206">
        <v>28.9</v>
      </c>
      <c r="Y38" s="206">
        <v>0</v>
      </c>
      <c r="Z38" s="206">
        <v>70.13</v>
      </c>
      <c r="AA38" s="206">
        <v>26.5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6.53</v>
      </c>
      <c r="AM38" s="206">
        <v>0</v>
      </c>
      <c r="AN38" s="206">
        <v>0</v>
      </c>
      <c r="AO38" s="206">
        <v>0</v>
      </c>
      <c r="AP38" s="206">
        <v>0</v>
      </c>
      <c r="AQ38" s="206">
        <v>20.2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9.35</v>
      </c>
      <c r="L39" s="206">
        <v>555.1</v>
      </c>
      <c r="M39" s="206">
        <v>26.61</v>
      </c>
      <c r="N39" s="206">
        <v>34.29</v>
      </c>
      <c r="O39" s="206">
        <v>0</v>
      </c>
      <c r="P39" s="206">
        <v>40.1</v>
      </c>
      <c r="Q39" s="206">
        <v>6.33</v>
      </c>
      <c r="R39" s="206">
        <v>12.26</v>
      </c>
      <c r="S39" s="206">
        <v>7.65</v>
      </c>
      <c r="T39" s="206">
        <v>0</v>
      </c>
      <c r="U39" s="206">
        <v>16.41</v>
      </c>
      <c r="V39" s="206">
        <v>4.59</v>
      </c>
      <c r="W39" s="206">
        <v>13.2</v>
      </c>
      <c r="X39" s="206">
        <v>28.9</v>
      </c>
      <c r="Y39" s="206">
        <v>0</v>
      </c>
      <c r="Z39" s="206">
        <v>70.13</v>
      </c>
      <c r="AA39" s="206">
        <v>26.5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6.53</v>
      </c>
      <c r="AM39" s="206">
        <v>0</v>
      </c>
      <c r="AN39" s="206">
        <v>0</v>
      </c>
      <c r="AO39" s="206">
        <v>0</v>
      </c>
      <c r="AP39" s="206">
        <v>0</v>
      </c>
      <c r="AQ39" s="206">
        <v>20.2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8.9600000000000009</v>
      </c>
      <c r="L40" s="206">
        <v>555.1</v>
      </c>
      <c r="M40" s="206">
        <v>26.61</v>
      </c>
      <c r="N40" s="206">
        <v>34.29</v>
      </c>
      <c r="O40" s="206">
        <v>0</v>
      </c>
      <c r="P40" s="206">
        <v>40.1</v>
      </c>
      <c r="Q40" s="206">
        <v>6.33</v>
      </c>
      <c r="R40" s="206">
        <v>12.26</v>
      </c>
      <c r="S40" s="206">
        <v>7.65</v>
      </c>
      <c r="T40" s="206">
        <v>0</v>
      </c>
      <c r="U40" s="206">
        <v>16.41</v>
      </c>
      <c r="V40" s="206">
        <v>4.59</v>
      </c>
      <c r="W40" s="206">
        <v>13.2</v>
      </c>
      <c r="X40" s="206">
        <v>28.9</v>
      </c>
      <c r="Y40" s="206">
        <v>0</v>
      </c>
      <c r="Z40" s="206">
        <v>70.13</v>
      </c>
      <c r="AA40" s="206">
        <v>26.5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6.53</v>
      </c>
      <c r="AM40" s="206">
        <v>0</v>
      </c>
      <c r="AN40" s="206">
        <v>0</v>
      </c>
      <c r="AO40" s="206">
        <v>0</v>
      </c>
      <c r="AP40" s="206">
        <v>0</v>
      </c>
      <c r="AQ40" s="206">
        <v>20.2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8.6300000000000008</v>
      </c>
      <c r="L41" s="206">
        <v>555.1</v>
      </c>
      <c r="M41" s="206">
        <v>26.61</v>
      </c>
      <c r="N41" s="206">
        <v>34.29</v>
      </c>
      <c r="O41" s="206">
        <v>0</v>
      </c>
      <c r="P41" s="206">
        <v>40.1</v>
      </c>
      <c r="Q41" s="206">
        <v>6.33</v>
      </c>
      <c r="R41" s="206">
        <v>12.26</v>
      </c>
      <c r="S41" s="206">
        <v>7.65</v>
      </c>
      <c r="T41" s="206">
        <v>0</v>
      </c>
      <c r="U41" s="206">
        <v>16.41</v>
      </c>
      <c r="V41" s="206">
        <v>4.59</v>
      </c>
      <c r="W41" s="206">
        <v>13.2</v>
      </c>
      <c r="X41" s="206">
        <v>28.9</v>
      </c>
      <c r="Y41" s="206">
        <v>0</v>
      </c>
      <c r="Z41" s="206">
        <v>70.13</v>
      </c>
      <c r="AA41" s="206">
        <v>26.5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6.53</v>
      </c>
      <c r="AM41" s="206">
        <v>0</v>
      </c>
      <c r="AN41" s="206">
        <v>0</v>
      </c>
      <c r="AO41" s="206">
        <v>0</v>
      </c>
      <c r="AP41" s="206">
        <v>0</v>
      </c>
      <c r="AQ41" s="206">
        <v>20.2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8.9600000000000009</v>
      </c>
      <c r="L42" s="206">
        <v>555.1</v>
      </c>
      <c r="M42" s="206">
        <v>26.61</v>
      </c>
      <c r="N42" s="206">
        <v>34.29</v>
      </c>
      <c r="O42" s="206">
        <v>0</v>
      </c>
      <c r="P42" s="206">
        <v>40.1</v>
      </c>
      <c r="Q42" s="206">
        <v>6.33</v>
      </c>
      <c r="R42" s="206">
        <v>12.26</v>
      </c>
      <c r="S42" s="206">
        <v>7.65</v>
      </c>
      <c r="T42" s="206">
        <v>0</v>
      </c>
      <c r="U42" s="206">
        <v>16.41</v>
      </c>
      <c r="V42" s="206">
        <v>4.59</v>
      </c>
      <c r="W42" s="206">
        <v>13.2</v>
      </c>
      <c r="X42" s="206">
        <v>28.9</v>
      </c>
      <c r="Y42" s="206">
        <v>0</v>
      </c>
      <c r="Z42" s="206">
        <v>70.13</v>
      </c>
      <c r="AA42" s="206">
        <v>26.5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6.53</v>
      </c>
      <c r="AM42" s="206">
        <v>0</v>
      </c>
      <c r="AN42" s="206">
        <v>0</v>
      </c>
      <c r="AO42" s="206">
        <v>0</v>
      </c>
      <c r="AP42" s="206">
        <v>0</v>
      </c>
      <c r="AQ42" s="206">
        <v>20.2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8.8800000000000008</v>
      </c>
      <c r="L43" s="206">
        <v>555.1</v>
      </c>
      <c r="M43" s="206">
        <v>26.61</v>
      </c>
      <c r="N43" s="206">
        <v>34.29</v>
      </c>
      <c r="O43" s="206">
        <v>0</v>
      </c>
      <c r="P43" s="206">
        <v>40.1</v>
      </c>
      <c r="Q43" s="206">
        <v>6.33</v>
      </c>
      <c r="R43" s="206">
        <v>12.26</v>
      </c>
      <c r="S43" s="206">
        <v>7.12</v>
      </c>
      <c r="T43" s="206">
        <v>0</v>
      </c>
      <c r="U43" s="206">
        <v>16.41</v>
      </c>
      <c r="V43" s="206">
        <v>4.59</v>
      </c>
      <c r="W43" s="206">
        <v>13.2</v>
      </c>
      <c r="X43" s="206">
        <v>28.9</v>
      </c>
      <c r="Y43" s="206">
        <v>0</v>
      </c>
      <c r="Z43" s="206">
        <v>70.13</v>
      </c>
      <c r="AA43" s="206">
        <v>26.5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6.53</v>
      </c>
      <c r="AM43" s="206">
        <v>0</v>
      </c>
      <c r="AN43" s="206">
        <v>0</v>
      </c>
      <c r="AO43" s="206">
        <v>0</v>
      </c>
      <c r="AP43" s="206">
        <v>0</v>
      </c>
      <c r="AQ43" s="206">
        <v>20.2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8.9600000000000009</v>
      </c>
      <c r="L44" s="206">
        <v>555.1</v>
      </c>
      <c r="M44" s="206">
        <v>26.61</v>
      </c>
      <c r="N44" s="206">
        <v>34.29</v>
      </c>
      <c r="O44" s="206">
        <v>0</v>
      </c>
      <c r="P44" s="206">
        <v>40.1</v>
      </c>
      <c r="Q44" s="206">
        <v>6.33</v>
      </c>
      <c r="R44" s="206">
        <v>12.26</v>
      </c>
      <c r="S44" s="206">
        <v>7.66</v>
      </c>
      <c r="T44" s="206">
        <v>0</v>
      </c>
      <c r="U44" s="206">
        <v>16.41</v>
      </c>
      <c r="V44" s="206">
        <v>4.59</v>
      </c>
      <c r="W44" s="206">
        <v>13.2</v>
      </c>
      <c r="X44" s="206">
        <v>28.9</v>
      </c>
      <c r="Y44" s="206">
        <v>0</v>
      </c>
      <c r="Z44" s="206">
        <v>70.13</v>
      </c>
      <c r="AA44" s="206">
        <v>26.5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6.53</v>
      </c>
      <c r="AM44" s="206">
        <v>0</v>
      </c>
      <c r="AN44" s="206">
        <v>0</v>
      </c>
      <c r="AO44" s="206">
        <v>0</v>
      </c>
      <c r="AP44" s="206">
        <v>0</v>
      </c>
      <c r="AQ44" s="206">
        <v>20.2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8.9600000000000009</v>
      </c>
      <c r="L45" s="206">
        <v>554.94000000000005</v>
      </c>
      <c r="M45" s="206">
        <v>26.61</v>
      </c>
      <c r="N45" s="206">
        <v>34.29</v>
      </c>
      <c r="O45" s="206">
        <v>0</v>
      </c>
      <c r="P45" s="206">
        <v>40.1</v>
      </c>
      <c r="Q45" s="206">
        <v>6.2</v>
      </c>
      <c r="R45" s="206">
        <v>12.26</v>
      </c>
      <c r="S45" s="206">
        <v>7.66</v>
      </c>
      <c r="T45" s="206">
        <v>0</v>
      </c>
      <c r="U45" s="206">
        <v>16.41</v>
      </c>
      <c r="V45" s="206">
        <v>4.59</v>
      </c>
      <c r="W45" s="206">
        <v>13.37</v>
      </c>
      <c r="X45" s="206">
        <v>28.9</v>
      </c>
      <c r="Y45" s="206">
        <v>0</v>
      </c>
      <c r="Z45" s="206">
        <v>70.13</v>
      </c>
      <c r="AA45" s="206">
        <v>26.5</v>
      </c>
      <c r="AB45" s="206">
        <v>0</v>
      </c>
      <c r="AC45" s="206">
        <v>12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6.53</v>
      </c>
      <c r="AM45" s="206">
        <v>0</v>
      </c>
      <c r="AN45" s="206">
        <v>0</v>
      </c>
      <c r="AO45" s="206">
        <v>0</v>
      </c>
      <c r="AP45" s="206">
        <v>0</v>
      </c>
      <c r="AQ45" s="206">
        <v>20.2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8.9600000000000009</v>
      </c>
      <c r="L46" s="206">
        <v>555.1</v>
      </c>
      <c r="M46" s="206">
        <v>26.61</v>
      </c>
      <c r="N46" s="206">
        <v>34.29</v>
      </c>
      <c r="O46" s="206">
        <v>0</v>
      </c>
      <c r="P46" s="206">
        <v>40.1</v>
      </c>
      <c r="Q46" s="206">
        <v>6.33</v>
      </c>
      <c r="R46" s="206">
        <v>12.26</v>
      </c>
      <c r="S46" s="206">
        <v>7.66</v>
      </c>
      <c r="T46" s="206">
        <v>0</v>
      </c>
      <c r="U46" s="206">
        <v>16.41</v>
      </c>
      <c r="V46" s="206">
        <v>4.59</v>
      </c>
      <c r="W46" s="206">
        <v>13.38</v>
      </c>
      <c r="X46" s="206">
        <v>28.9</v>
      </c>
      <c r="Y46" s="206">
        <v>0</v>
      </c>
      <c r="Z46" s="206">
        <v>70.13</v>
      </c>
      <c r="AA46" s="206">
        <v>26.5</v>
      </c>
      <c r="AB46" s="206">
        <v>0</v>
      </c>
      <c r="AC46" s="206">
        <v>12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6.53</v>
      </c>
      <c r="AM46" s="206">
        <v>0</v>
      </c>
      <c r="AN46" s="206">
        <v>0</v>
      </c>
      <c r="AO46" s="206">
        <v>0</v>
      </c>
      <c r="AP46" s="206">
        <v>0</v>
      </c>
      <c r="AQ46" s="206">
        <v>20.2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8.9600000000000009</v>
      </c>
      <c r="L47" s="206">
        <v>555.1</v>
      </c>
      <c r="M47" s="206">
        <v>26.61</v>
      </c>
      <c r="N47" s="206">
        <v>34.29</v>
      </c>
      <c r="O47" s="206">
        <v>0</v>
      </c>
      <c r="P47" s="206">
        <v>40.1</v>
      </c>
      <c r="Q47" s="206">
        <v>6.33</v>
      </c>
      <c r="R47" s="206">
        <v>12.26</v>
      </c>
      <c r="S47" s="206">
        <v>7.66</v>
      </c>
      <c r="T47" s="206">
        <v>0</v>
      </c>
      <c r="U47" s="206">
        <v>16.41</v>
      </c>
      <c r="V47" s="206">
        <v>4.59</v>
      </c>
      <c r="W47" s="206">
        <v>13.38</v>
      </c>
      <c r="X47" s="206">
        <v>28.9</v>
      </c>
      <c r="Y47" s="206">
        <v>0</v>
      </c>
      <c r="Z47" s="206">
        <v>70.13</v>
      </c>
      <c r="AA47" s="206">
        <v>26.5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6.53</v>
      </c>
      <c r="AM47" s="206">
        <v>0</v>
      </c>
      <c r="AN47" s="206">
        <v>0</v>
      </c>
      <c r="AO47" s="206">
        <v>0</v>
      </c>
      <c r="AP47" s="206">
        <v>0</v>
      </c>
      <c r="AQ47" s="206">
        <v>20.2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8.9600000000000009</v>
      </c>
      <c r="L48" s="206">
        <v>555.1</v>
      </c>
      <c r="M48" s="206">
        <v>26.61</v>
      </c>
      <c r="N48" s="206">
        <v>34.29</v>
      </c>
      <c r="O48" s="206">
        <v>0</v>
      </c>
      <c r="P48" s="206">
        <v>40.1</v>
      </c>
      <c r="Q48" s="206">
        <v>6.33</v>
      </c>
      <c r="R48" s="206">
        <v>12.26</v>
      </c>
      <c r="S48" s="206">
        <v>7.66</v>
      </c>
      <c r="T48" s="206">
        <v>0</v>
      </c>
      <c r="U48" s="206">
        <v>16.41</v>
      </c>
      <c r="V48" s="206">
        <v>4.59</v>
      </c>
      <c r="W48" s="206">
        <v>13.38</v>
      </c>
      <c r="X48" s="206">
        <v>28.9</v>
      </c>
      <c r="Y48" s="206">
        <v>0</v>
      </c>
      <c r="Z48" s="206">
        <v>70.13</v>
      </c>
      <c r="AA48" s="206">
        <v>26.5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6.53</v>
      </c>
      <c r="AM48" s="206">
        <v>0</v>
      </c>
      <c r="AN48" s="206">
        <v>0</v>
      </c>
      <c r="AO48" s="206">
        <v>0</v>
      </c>
      <c r="AP48" s="206">
        <v>0</v>
      </c>
      <c r="AQ48" s="206">
        <v>20.2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8.9600000000000009</v>
      </c>
      <c r="L49" s="206">
        <v>555.1</v>
      </c>
      <c r="M49" s="206">
        <v>26.61</v>
      </c>
      <c r="N49" s="206">
        <v>34.29</v>
      </c>
      <c r="O49" s="206">
        <v>0</v>
      </c>
      <c r="P49" s="206">
        <v>40.1</v>
      </c>
      <c r="Q49" s="206">
        <v>6.33</v>
      </c>
      <c r="R49" s="206">
        <v>12.26</v>
      </c>
      <c r="S49" s="206">
        <v>7.66</v>
      </c>
      <c r="T49" s="206">
        <v>0</v>
      </c>
      <c r="U49" s="206">
        <v>16.41</v>
      </c>
      <c r="V49" s="206">
        <v>4.79</v>
      </c>
      <c r="W49" s="206">
        <v>13.38</v>
      </c>
      <c r="X49" s="206">
        <v>28.9</v>
      </c>
      <c r="Y49" s="206">
        <v>0</v>
      </c>
      <c r="Z49" s="206">
        <v>70.13</v>
      </c>
      <c r="AA49" s="206">
        <v>26.5</v>
      </c>
      <c r="AB49" s="206">
        <v>0</v>
      </c>
      <c r="AC49" s="206">
        <v>7.57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6.53</v>
      </c>
      <c r="AM49" s="206">
        <v>0</v>
      </c>
      <c r="AN49" s="206">
        <v>0</v>
      </c>
      <c r="AO49" s="206">
        <v>0</v>
      </c>
      <c r="AP49" s="206">
        <v>0</v>
      </c>
      <c r="AQ49" s="206">
        <v>20.2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8.9600000000000009</v>
      </c>
      <c r="L50" s="206">
        <v>555.1</v>
      </c>
      <c r="M50" s="206">
        <v>26.61</v>
      </c>
      <c r="N50" s="206">
        <v>34.29</v>
      </c>
      <c r="O50" s="206">
        <v>0</v>
      </c>
      <c r="P50" s="206">
        <v>40.1</v>
      </c>
      <c r="Q50" s="206">
        <v>6.33</v>
      </c>
      <c r="R50" s="206">
        <v>12.26</v>
      </c>
      <c r="S50" s="206">
        <v>7.66</v>
      </c>
      <c r="T50" s="206">
        <v>0</v>
      </c>
      <c r="U50" s="206">
        <v>16.41</v>
      </c>
      <c r="V50" s="206">
        <v>4.79</v>
      </c>
      <c r="W50" s="206">
        <v>13.38</v>
      </c>
      <c r="X50" s="206">
        <v>28.9</v>
      </c>
      <c r="Y50" s="206">
        <v>0</v>
      </c>
      <c r="Z50" s="206">
        <v>70.13</v>
      </c>
      <c r="AA50" s="206">
        <v>26.5</v>
      </c>
      <c r="AB50" s="206">
        <v>0</v>
      </c>
      <c r="AC50" s="206">
        <v>7.57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6.53</v>
      </c>
      <c r="AM50" s="206">
        <v>0</v>
      </c>
      <c r="AN50" s="206">
        <v>0</v>
      </c>
      <c r="AO50" s="206">
        <v>0</v>
      </c>
      <c r="AP50" s="206">
        <v>0</v>
      </c>
      <c r="AQ50" s="206">
        <v>20.2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8.9600000000000009</v>
      </c>
      <c r="L51" s="206">
        <v>555.1</v>
      </c>
      <c r="M51" s="206">
        <v>26.61</v>
      </c>
      <c r="N51" s="206">
        <v>34.29</v>
      </c>
      <c r="O51" s="206">
        <v>0</v>
      </c>
      <c r="P51" s="206">
        <v>40.1</v>
      </c>
      <c r="Q51" s="206">
        <v>6.33</v>
      </c>
      <c r="R51" s="206">
        <v>12.26</v>
      </c>
      <c r="S51" s="206">
        <v>7.66</v>
      </c>
      <c r="T51" s="206">
        <v>0</v>
      </c>
      <c r="U51" s="206">
        <v>16.41</v>
      </c>
      <c r="V51" s="206">
        <v>4.79</v>
      </c>
      <c r="W51" s="206">
        <v>13.38</v>
      </c>
      <c r="X51" s="206">
        <v>28.9</v>
      </c>
      <c r="Y51" s="206">
        <v>0</v>
      </c>
      <c r="Z51" s="206">
        <v>70.13</v>
      </c>
      <c r="AA51" s="206">
        <v>26.5</v>
      </c>
      <c r="AB51" s="206">
        <v>0</v>
      </c>
      <c r="AC51" s="206">
        <v>7.57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69.599999999999994</v>
      </c>
      <c r="AL51" s="206">
        <v>6.53</v>
      </c>
      <c r="AM51" s="206">
        <v>0</v>
      </c>
      <c r="AN51" s="206">
        <v>0</v>
      </c>
      <c r="AO51" s="206">
        <v>0</v>
      </c>
      <c r="AP51" s="206">
        <v>0</v>
      </c>
      <c r="AQ51" s="206">
        <v>20.2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8.9600000000000009</v>
      </c>
      <c r="L52" s="206">
        <v>555.1</v>
      </c>
      <c r="M52" s="206">
        <v>26.61</v>
      </c>
      <c r="N52" s="206">
        <v>34.29</v>
      </c>
      <c r="O52" s="206">
        <v>0</v>
      </c>
      <c r="P52" s="206">
        <v>40.1</v>
      </c>
      <c r="Q52" s="206">
        <v>6.33</v>
      </c>
      <c r="R52" s="206">
        <v>12.26</v>
      </c>
      <c r="S52" s="206">
        <v>7.66</v>
      </c>
      <c r="T52" s="206">
        <v>0</v>
      </c>
      <c r="U52" s="206">
        <v>16.41</v>
      </c>
      <c r="V52" s="206">
        <v>4.79</v>
      </c>
      <c r="W52" s="206">
        <v>13.38</v>
      </c>
      <c r="X52" s="206">
        <v>28.9</v>
      </c>
      <c r="Y52" s="206">
        <v>0</v>
      </c>
      <c r="Z52" s="206">
        <v>70.13</v>
      </c>
      <c r="AA52" s="206">
        <v>26.5</v>
      </c>
      <c r="AB52" s="206">
        <v>0</v>
      </c>
      <c r="AC52" s="206">
        <v>7.57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69.599999999999994</v>
      </c>
      <c r="AL52" s="206">
        <v>6.53</v>
      </c>
      <c r="AM52" s="206">
        <v>0</v>
      </c>
      <c r="AN52" s="206">
        <v>0</v>
      </c>
      <c r="AO52" s="206">
        <v>0</v>
      </c>
      <c r="AP52" s="206">
        <v>0</v>
      </c>
      <c r="AQ52" s="206">
        <v>20.2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8.9600000000000009</v>
      </c>
      <c r="L53" s="206">
        <v>555.1</v>
      </c>
      <c r="M53" s="206">
        <v>26.61</v>
      </c>
      <c r="N53" s="206">
        <v>34.29</v>
      </c>
      <c r="O53" s="206">
        <v>0</v>
      </c>
      <c r="P53" s="206">
        <v>40.1</v>
      </c>
      <c r="Q53" s="206">
        <v>6.33</v>
      </c>
      <c r="R53" s="206">
        <v>12.26</v>
      </c>
      <c r="S53" s="206">
        <v>7.66</v>
      </c>
      <c r="T53" s="206">
        <v>0</v>
      </c>
      <c r="U53" s="206">
        <v>16.41</v>
      </c>
      <c r="V53" s="206">
        <v>4.79</v>
      </c>
      <c r="W53" s="206">
        <v>13.38</v>
      </c>
      <c r="X53" s="206">
        <v>28.9</v>
      </c>
      <c r="Y53" s="206">
        <v>0</v>
      </c>
      <c r="Z53" s="206">
        <v>70.13</v>
      </c>
      <c r="AA53" s="206">
        <v>26.5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69.599999999999994</v>
      </c>
      <c r="AL53" s="206">
        <v>6.53</v>
      </c>
      <c r="AM53" s="206">
        <v>0</v>
      </c>
      <c r="AN53" s="206">
        <v>0</v>
      </c>
      <c r="AO53" s="206">
        <v>0</v>
      </c>
      <c r="AP53" s="206">
        <v>0</v>
      </c>
      <c r="AQ53" s="206">
        <v>20.2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8.9600000000000009</v>
      </c>
      <c r="L54" s="206">
        <v>555.1</v>
      </c>
      <c r="M54" s="206">
        <v>26.61</v>
      </c>
      <c r="N54" s="206">
        <v>34.29</v>
      </c>
      <c r="O54" s="206">
        <v>0</v>
      </c>
      <c r="P54" s="206">
        <v>40.1</v>
      </c>
      <c r="Q54" s="206">
        <v>6.33</v>
      </c>
      <c r="R54" s="206">
        <v>12.26</v>
      </c>
      <c r="S54" s="206">
        <v>7.66</v>
      </c>
      <c r="T54" s="206">
        <v>0</v>
      </c>
      <c r="U54" s="206">
        <v>16.41</v>
      </c>
      <c r="V54" s="206">
        <v>4.79</v>
      </c>
      <c r="W54" s="206">
        <v>13.38</v>
      </c>
      <c r="X54" s="206">
        <v>28.9</v>
      </c>
      <c r="Y54" s="206">
        <v>0</v>
      </c>
      <c r="Z54" s="206">
        <v>70.13</v>
      </c>
      <c r="AA54" s="206">
        <v>26.5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69.599999999999994</v>
      </c>
      <c r="AL54" s="206">
        <v>6.53</v>
      </c>
      <c r="AM54" s="206">
        <v>0</v>
      </c>
      <c r="AN54" s="206">
        <v>0</v>
      </c>
      <c r="AO54" s="206">
        <v>0</v>
      </c>
      <c r="AP54" s="206">
        <v>0</v>
      </c>
      <c r="AQ54" s="206">
        <v>20.2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8.9600000000000009</v>
      </c>
      <c r="L55" s="206">
        <v>555.1</v>
      </c>
      <c r="M55" s="206">
        <v>26.61</v>
      </c>
      <c r="N55" s="206">
        <v>34.29</v>
      </c>
      <c r="O55" s="206">
        <v>0</v>
      </c>
      <c r="P55" s="206">
        <v>41.49</v>
      </c>
      <c r="Q55" s="206">
        <v>6.33</v>
      </c>
      <c r="R55" s="206">
        <v>12.26</v>
      </c>
      <c r="S55" s="206">
        <v>7.66</v>
      </c>
      <c r="T55" s="206">
        <v>0</v>
      </c>
      <c r="U55" s="206">
        <v>16.41</v>
      </c>
      <c r="V55" s="206">
        <v>4.79</v>
      </c>
      <c r="W55" s="206">
        <v>13.38</v>
      </c>
      <c r="X55" s="206">
        <v>28.9</v>
      </c>
      <c r="Y55" s="206">
        <v>0</v>
      </c>
      <c r="Z55" s="206">
        <v>70.13</v>
      </c>
      <c r="AA55" s="206">
        <v>26.5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69.599999999999994</v>
      </c>
      <c r="AL55" s="206">
        <v>6.53</v>
      </c>
      <c r="AM55" s="206">
        <v>0</v>
      </c>
      <c r="AN55" s="206">
        <v>0</v>
      </c>
      <c r="AO55" s="206">
        <v>0</v>
      </c>
      <c r="AP55" s="206">
        <v>0</v>
      </c>
      <c r="AQ55" s="206">
        <v>20.2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8.9600000000000009</v>
      </c>
      <c r="L56" s="206">
        <v>555.1</v>
      </c>
      <c r="M56" s="206">
        <v>26.61</v>
      </c>
      <c r="N56" s="206">
        <v>34.29</v>
      </c>
      <c r="O56" s="206">
        <v>0</v>
      </c>
      <c r="P56" s="206">
        <v>41.49</v>
      </c>
      <c r="Q56" s="206">
        <v>6.33</v>
      </c>
      <c r="R56" s="206">
        <v>12.26</v>
      </c>
      <c r="S56" s="206">
        <v>7.66</v>
      </c>
      <c r="T56" s="206">
        <v>0</v>
      </c>
      <c r="U56" s="206">
        <v>16.41</v>
      </c>
      <c r="V56" s="206">
        <v>4.79</v>
      </c>
      <c r="W56" s="206">
        <v>13.38</v>
      </c>
      <c r="X56" s="206">
        <v>28.9</v>
      </c>
      <c r="Y56" s="206">
        <v>0</v>
      </c>
      <c r="Z56" s="206">
        <v>70.13</v>
      </c>
      <c r="AA56" s="206">
        <v>26.5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69.599999999999994</v>
      </c>
      <c r="AL56" s="206">
        <v>6.53</v>
      </c>
      <c r="AM56" s="206">
        <v>0</v>
      </c>
      <c r="AN56" s="206">
        <v>0</v>
      </c>
      <c r="AO56" s="206">
        <v>0</v>
      </c>
      <c r="AP56" s="206">
        <v>0</v>
      </c>
      <c r="AQ56" s="206">
        <v>20.2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8.9600000000000009</v>
      </c>
      <c r="L57" s="206">
        <v>555.1</v>
      </c>
      <c r="M57" s="206">
        <v>26.61</v>
      </c>
      <c r="N57" s="206">
        <v>34.29</v>
      </c>
      <c r="O57" s="206">
        <v>0</v>
      </c>
      <c r="P57" s="206">
        <v>41.49</v>
      </c>
      <c r="Q57" s="206">
        <v>6.33</v>
      </c>
      <c r="R57" s="206">
        <v>12.26</v>
      </c>
      <c r="S57" s="206">
        <v>7.66</v>
      </c>
      <c r="T57" s="206">
        <v>0</v>
      </c>
      <c r="U57" s="206">
        <v>16.41</v>
      </c>
      <c r="V57" s="206">
        <v>4.79</v>
      </c>
      <c r="W57" s="206">
        <v>13.38</v>
      </c>
      <c r="X57" s="206">
        <v>28.9</v>
      </c>
      <c r="Y57" s="206">
        <v>0</v>
      </c>
      <c r="Z57" s="206">
        <v>70.13</v>
      </c>
      <c r="AA57" s="206">
        <v>26.5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69.599999999999994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20.2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8.9600000000000009</v>
      </c>
      <c r="L58" s="206">
        <v>555.1</v>
      </c>
      <c r="M58" s="206">
        <v>26.61</v>
      </c>
      <c r="N58" s="206">
        <v>34.29</v>
      </c>
      <c r="O58" s="206">
        <v>0</v>
      </c>
      <c r="P58" s="206">
        <v>41.49</v>
      </c>
      <c r="Q58" s="206">
        <v>6.33</v>
      </c>
      <c r="R58" s="206">
        <v>12.26</v>
      </c>
      <c r="S58" s="206">
        <v>7.66</v>
      </c>
      <c r="T58" s="206">
        <v>0</v>
      </c>
      <c r="U58" s="206">
        <v>16.41</v>
      </c>
      <c r="V58" s="206">
        <v>4.79</v>
      </c>
      <c r="W58" s="206">
        <v>13.38</v>
      </c>
      <c r="X58" s="206">
        <v>28.9</v>
      </c>
      <c r="Y58" s="206">
        <v>0</v>
      </c>
      <c r="Z58" s="206">
        <v>70.13</v>
      </c>
      <c r="AA58" s="206">
        <v>26.5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69.599999999999994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20.2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8.9600000000000009</v>
      </c>
      <c r="L59" s="206">
        <v>555.1</v>
      </c>
      <c r="M59" s="206">
        <v>26.61</v>
      </c>
      <c r="N59" s="206">
        <v>34.29</v>
      </c>
      <c r="O59" s="206">
        <v>0</v>
      </c>
      <c r="P59" s="206">
        <v>41.49</v>
      </c>
      <c r="Q59" s="206">
        <v>6.33</v>
      </c>
      <c r="R59" s="206">
        <v>12.26</v>
      </c>
      <c r="S59" s="206">
        <v>7.66</v>
      </c>
      <c r="T59" s="206">
        <v>0</v>
      </c>
      <c r="U59" s="206">
        <v>16.41</v>
      </c>
      <c r="V59" s="206">
        <v>4.79</v>
      </c>
      <c r="W59" s="206">
        <v>13.12</v>
      </c>
      <c r="X59" s="206">
        <v>28.9</v>
      </c>
      <c r="Y59" s="206">
        <v>0</v>
      </c>
      <c r="Z59" s="206">
        <v>70.13</v>
      </c>
      <c r="AA59" s="206">
        <v>26.5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69.599999999999994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20.2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8.9600000000000009</v>
      </c>
      <c r="L60" s="206">
        <v>555.1</v>
      </c>
      <c r="M60" s="206">
        <v>26.61</v>
      </c>
      <c r="N60" s="206">
        <v>34.29</v>
      </c>
      <c r="O60" s="206">
        <v>0</v>
      </c>
      <c r="P60" s="206">
        <v>41.49</v>
      </c>
      <c r="Q60" s="206">
        <v>6.33</v>
      </c>
      <c r="R60" s="206">
        <v>12.26</v>
      </c>
      <c r="S60" s="206">
        <v>7.66</v>
      </c>
      <c r="T60" s="206">
        <v>0</v>
      </c>
      <c r="U60" s="206">
        <v>16.41</v>
      </c>
      <c r="V60" s="206">
        <v>4.79</v>
      </c>
      <c r="W60" s="206">
        <v>13.12</v>
      </c>
      <c r="X60" s="206">
        <v>28.9</v>
      </c>
      <c r="Y60" s="206">
        <v>0</v>
      </c>
      <c r="Z60" s="206">
        <v>70.13</v>
      </c>
      <c r="AA60" s="206">
        <v>26.5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69.599999999999994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20.2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8.9600000000000009</v>
      </c>
      <c r="L61" s="206">
        <v>555.1</v>
      </c>
      <c r="M61" s="206">
        <v>26.61</v>
      </c>
      <c r="N61" s="206">
        <v>34.29</v>
      </c>
      <c r="O61" s="206">
        <v>0</v>
      </c>
      <c r="P61" s="206">
        <v>41.49</v>
      </c>
      <c r="Q61" s="206">
        <v>6.33</v>
      </c>
      <c r="R61" s="206">
        <v>12.26</v>
      </c>
      <c r="S61" s="206">
        <v>7.65</v>
      </c>
      <c r="T61" s="206">
        <v>0</v>
      </c>
      <c r="U61" s="206">
        <v>16.41</v>
      </c>
      <c r="V61" s="206">
        <v>4.79</v>
      </c>
      <c r="W61" s="206">
        <v>13.12</v>
      </c>
      <c r="X61" s="206">
        <v>28.9</v>
      </c>
      <c r="Y61" s="206">
        <v>0</v>
      </c>
      <c r="Z61" s="206">
        <v>70.13</v>
      </c>
      <c r="AA61" s="206">
        <v>26.5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69.599999999999994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20.2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8.9600000000000009</v>
      </c>
      <c r="L62" s="206">
        <v>555.1</v>
      </c>
      <c r="M62" s="206">
        <v>26.61</v>
      </c>
      <c r="N62" s="206">
        <v>34.29</v>
      </c>
      <c r="O62" s="206">
        <v>0</v>
      </c>
      <c r="P62" s="206">
        <v>41.49</v>
      </c>
      <c r="Q62" s="206">
        <v>6.33</v>
      </c>
      <c r="R62" s="206">
        <v>12.26</v>
      </c>
      <c r="S62" s="206">
        <v>7.65</v>
      </c>
      <c r="T62" s="206">
        <v>0</v>
      </c>
      <c r="U62" s="206">
        <v>16.41</v>
      </c>
      <c r="V62" s="206">
        <v>4.79</v>
      </c>
      <c r="W62" s="206">
        <v>13.12</v>
      </c>
      <c r="X62" s="206">
        <v>28.9</v>
      </c>
      <c r="Y62" s="206">
        <v>0</v>
      </c>
      <c r="Z62" s="206">
        <v>70.13</v>
      </c>
      <c r="AA62" s="206">
        <v>26.5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69.599999999999994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20.2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8.9600000000000009</v>
      </c>
      <c r="L63" s="206">
        <v>555.1</v>
      </c>
      <c r="M63" s="206">
        <v>26.61</v>
      </c>
      <c r="N63" s="206">
        <v>34.29</v>
      </c>
      <c r="O63" s="206">
        <v>0</v>
      </c>
      <c r="P63" s="206">
        <v>41.49</v>
      </c>
      <c r="Q63" s="206">
        <v>6.33</v>
      </c>
      <c r="R63" s="206">
        <v>12.26</v>
      </c>
      <c r="S63" s="206">
        <v>7.65</v>
      </c>
      <c r="T63" s="206">
        <v>0</v>
      </c>
      <c r="U63" s="206">
        <v>16.41</v>
      </c>
      <c r="V63" s="206">
        <v>4.79</v>
      </c>
      <c r="W63" s="206">
        <v>13.12</v>
      </c>
      <c r="X63" s="206">
        <v>28.9</v>
      </c>
      <c r="Y63" s="206">
        <v>0</v>
      </c>
      <c r="Z63" s="206">
        <v>70.13</v>
      </c>
      <c r="AA63" s="206">
        <v>26.5</v>
      </c>
      <c r="AB63" s="206">
        <v>0</v>
      </c>
      <c r="AC63" s="206">
        <v>8.16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69.599999999999994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20.2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8.9600000000000009</v>
      </c>
      <c r="L64" s="206">
        <v>555.1</v>
      </c>
      <c r="M64" s="206">
        <v>26.61</v>
      </c>
      <c r="N64" s="206">
        <v>34.29</v>
      </c>
      <c r="O64" s="206">
        <v>0</v>
      </c>
      <c r="P64" s="206">
        <v>41.49</v>
      </c>
      <c r="Q64" s="206">
        <v>6.33</v>
      </c>
      <c r="R64" s="206">
        <v>12.26</v>
      </c>
      <c r="S64" s="206">
        <v>7.65</v>
      </c>
      <c r="T64" s="206">
        <v>0</v>
      </c>
      <c r="U64" s="206">
        <v>16.41</v>
      </c>
      <c r="V64" s="206">
        <v>4.79</v>
      </c>
      <c r="W64" s="206">
        <v>13.12</v>
      </c>
      <c r="X64" s="206">
        <v>28.9</v>
      </c>
      <c r="Y64" s="206">
        <v>0</v>
      </c>
      <c r="Z64" s="206">
        <v>70.13</v>
      </c>
      <c r="AA64" s="206">
        <v>26.5</v>
      </c>
      <c r="AB64" s="206">
        <v>0</v>
      </c>
      <c r="AC64" s="206">
        <v>8.16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69.599999999999994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20.2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8.9600000000000009</v>
      </c>
      <c r="L65" s="206">
        <v>555.04999999999995</v>
      </c>
      <c r="M65" s="206">
        <v>26.61</v>
      </c>
      <c r="N65" s="206">
        <v>34.29</v>
      </c>
      <c r="O65" s="206">
        <v>0</v>
      </c>
      <c r="P65" s="206">
        <v>41.49</v>
      </c>
      <c r="Q65" s="206">
        <v>6.33</v>
      </c>
      <c r="R65" s="206">
        <v>12.26</v>
      </c>
      <c r="S65" s="206">
        <v>7.66</v>
      </c>
      <c r="T65" s="206">
        <v>0</v>
      </c>
      <c r="U65" s="206">
        <v>16.41</v>
      </c>
      <c r="V65" s="206">
        <v>4.79</v>
      </c>
      <c r="W65" s="206">
        <v>12.85</v>
      </c>
      <c r="X65" s="206">
        <v>28.9</v>
      </c>
      <c r="Y65" s="206">
        <v>0</v>
      </c>
      <c r="Z65" s="206">
        <v>70.13</v>
      </c>
      <c r="AA65" s="206">
        <v>26.5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69.599999999999994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20.2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8.9600000000000009</v>
      </c>
      <c r="L66" s="206">
        <v>555.1</v>
      </c>
      <c r="M66" s="206">
        <v>26.61</v>
      </c>
      <c r="N66" s="206">
        <v>34.29</v>
      </c>
      <c r="O66" s="206">
        <v>0</v>
      </c>
      <c r="P66" s="206">
        <v>41.49</v>
      </c>
      <c r="Q66" s="206">
        <v>6.33</v>
      </c>
      <c r="R66" s="206">
        <v>12.26</v>
      </c>
      <c r="S66" s="206">
        <v>7.66</v>
      </c>
      <c r="T66" s="206">
        <v>0</v>
      </c>
      <c r="U66" s="206">
        <v>16.41</v>
      </c>
      <c r="V66" s="206">
        <v>4.79</v>
      </c>
      <c r="W66" s="206">
        <v>12.85</v>
      </c>
      <c r="X66" s="206">
        <v>28.9</v>
      </c>
      <c r="Y66" s="206">
        <v>0</v>
      </c>
      <c r="Z66" s="206">
        <v>70.13</v>
      </c>
      <c r="AA66" s="206">
        <v>26.5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69.599999999999994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20.2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8.9600000000000009</v>
      </c>
      <c r="L67" s="206">
        <v>555.1</v>
      </c>
      <c r="M67" s="206">
        <v>26.61</v>
      </c>
      <c r="N67" s="206">
        <v>34.29</v>
      </c>
      <c r="O67" s="206">
        <v>0</v>
      </c>
      <c r="P67" s="206">
        <v>41.49</v>
      </c>
      <c r="Q67" s="206">
        <v>6.33</v>
      </c>
      <c r="R67" s="206">
        <v>12.26</v>
      </c>
      <c r="S67" s="206">
        <v>7.66</v>
      </c>
      <c r="T67" s="206">
        <v>0</v>
      </c>
      <c r="U67" s="206">
        <v>16.41</v>
      </c>
      <c r="V67" s="206">
        <v>4.79</v>
      </c>
      <c r="W67" s="206">
        <v>12.85</v>
      </c>
      <c r="X67" s="206">
        <v>28.9</v>
      </c>
      <c r="Y67" s="206">
        <v>0</v>
      </c>
      <c r="Z67" s="206">
        <v>70.13</v>
      </c>
      <c r="AA67" s="206">
        <v>26.5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69.599999999999994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20.2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8.9600000000000009</v>
      </c>
      <c r="L68" s="206">
        <v>555.1</v>
      </c>
      <c r="M68" s="206">
        <v>26.61</v>
      </c>
      <c r="N68" s="206">
        <v>34.29</v>
      </c>
      <c r="O68" s="206">
        <v>0</v>
      </c>
      <c r="P68" s="206">
        <v>41.49</v>
      </c>
      <c r="Q68" s="206">
        <v>6.33</v>
      </c>
      <c r="R68" s="206">
        <v>12.26</v>
      </c>
      <c r="S68" s="206">
        <v>7.66</v>
      </c>
      <c r="T68" s="206">
        <v>0</v>
      </c>
      <c r="U68" s="206">
        <v>16.41</v>
      </c>
      <c r="V68" s="206">
        <v>4.79</v>
      </c>
      <c r="W68" s="206">
        <v>12.85</v>
      </c>
      <c r="X68" s="206">
        <v>28.9</v>
      </c>
      <c r="Y68" s="206">
        <v>0</v>
      </c>
      <c r="Z68" s="206">
        <v>70.13</v>
      </c>
      <c r="AA68" s="206">
        <v>26.5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69.599999999999994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20.2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9.58</v>
      </c>
      <c r="G69" s="206">
        <v>0</v>
      </c>
      <c r="H69" s="206">
        <v>0</v>
      </c>
      <c r="I69" s="206">
        <v>0</v>
      </c>
      <c r="J69" s="206">
        <v>0</v>
      </c>
      <c r="K69" s="206">
        <v>8.9600000000000009</v>
      </c>
      <c r="L69" s="206">
        <v>555.1</v>
      </c>
      <c r="M69" s="206">
        <v>26.61</v>
      </c>
      <c r="N69" s="206">
        <v>34.29</v>
      </c>
      <c r="O69" s="206">
        <v>0</v>
      </c>
      <c r="P69" s="206">
        <v>41.49</v>
      </c>
      <c r="Q69" s="206">
        <v>6.33</v>
      </c>
      <c r="R69" s="206">
        <v>12.26</v>
      </c>
      <c r="S69" s="206">
        <v>7.66</v>
      </c>
      <c r="T69" s="206">
        <v>0</v>
      </c>
      <c r="U69" s="206">
        <v>16.41</v>
      </c>
      <c r="V69" s="206">
        <v>4.79</v>
      </c>
      <c r="W69" s="206">
        <v>12.85</v>
      </c>
      <c r="X69" s="206">
        <v>28.9</v>
      </c>
      <c r="Y69" s="206">
        <v>0</v>
      </c>
      <c r="Z69" s="206">
        <v>70.13</v>
      </c>
      <c r="AA69" s="206">
        <v>26.5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69.599999999999994</v>
      </c>
      <c r="AL69" s="206">
        <v>6.53</v>
      </c>
      <c r="AM69" s="206">
        <v>0</v>
      </c>
      <c r="AN69" s="206">
        <v>0</v>
      </c>
      <c r="AO69" s="206">
        <v>0</v>
      </c>
      <c r="AP69" s="206">
        <v>0</v>
      </c>
      <c r="AQ69" s="206">
        <v>15.98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9.58</v>
      </c>
      <c r="G70" s="206">
        <v>0</v>
      </c>
      <c r="H70" s="206">
        <v>0</v>
      </c>
      <c r="I70" s="206">
        <v>0</v>
      </c>
      <c r="J70" s="206">
        <v>0</v>
      </c>
      <c r="K70" s="206">
        <v>8.9600000000000009</v>
      </c>
      <c r="L70" s="206">
        <v>555.1</v>
      </c>
      <c r="M70" s="206">
        <v>26.61</v>
      </c>
      <c r="N70" s="206">
        <v>34.29</v>
      </c>
      <c r="O70" s="206">
        <v>0</v>
      </c>
      <c r="P70" s="206">
        <v>41.49</v>
      </c>
      <c r="Q70" s="206">
        <v>6.33</v>
      </c>
      <c r="R70" s="206">
        <v>12.26</v>
      </c>
      <c r="S70" s="206">
        <v>7.66</v>
      </c>
      <c r="T70" s="206">
        <v>0</v>
      </c>
      <c r="U70" s="206">
        <v>16.41</v>
      </c>
      <c r="V70" s="206">
        <v>4.79</v>
      </c>
      <c r="W70" s="206">
        <v>12.85</v>
      </c>
      <c r="X70" s="206">
        <v>28.9</v>
      </c>
      <c r="Y70" s="206">
        <v>0</v>
      </c>
      <c r="Z70" s="206">
        <v>70.13</v>
      </c>
      <c r="AA70" s="206">
        <v>26.5</v>
      </c>
      <c r="AB70" s="206">
        <v>0</v>
      </c>
      <c r="AC70" s="206">
        <v>12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69.599999999999994</v>
      </c>
      <c r="AL70" s="206">
        <v>6.53</v>
      </c>
      <c r="AM70" s="206">
        <v>0</v>
      </c>
      <c r="AN70" s="206">
        <v>0</v>
      </c>
      <c r="AO70" s="206">
        <v>0</v>
      </c>
      <c r="AP70" s="206">
        <v>0</v>
      </c>
      <c r="AQ70" s="206">
        <v>9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0.73</v>
      </c>
      <c r="G71" s="206">
        <v>0</v>
      </c>
      <c r="H71" s="206">
        <v>0</v>
      </c>
      <c r="I71" s="206">
        <v>0</v>
      </c>
      <c r="J71" s="206">
        <v>0</v>
      </c>
      <c r="K71" s="206">
        <v>8.9600000000000009</v>
      </c>
      <c r="L71" s="206">
        <v>555.1</v>
      </c>
      <c r="M71" s="206">
        <v>26.61</v>
      </c>
      <c r="N71" s="206">
        <v>34.29</v>
      </c>
      <c r="O71" s="206">
        <v>0</v>
      </c>
      <c r="P71" s="206">
        <v>41.49</v>
      </c>
      <c r="Q71" s="206">
        <v>6.33</v>
      </c>
      <c r="R71" s="206">
        <v>12.26</v>
      </c>
      <c r="S71" s="206">
        <v>7.66</v>
      </c>
      <c r="T71" s="206">
        <v>0</v>
      </c>
      <c r="U71" s="206">
        <v>16.41</v>
      </c>
      <c r="V71" s="206">
        <v>4.79</v>
      </c>
      <c r="W71" s="206">
        <v>12.49</v>
      </c>
      <c r="X71" s="206">
        <v>28.9</v>
      </c>
      <c r="Y71" s="206">
        <v>0</v>
      </c>
      <c r="Z71" s="206">
        <v>70.13</v>
      </c>
      <c r="AA71" s="206">
        <v>26.5</v>
      </c>
      <c r="AB71" s="206">
        <v>0</v>
      </c>
      <c r="AC71" s="206">
        <v>7.95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69.599999999999994</v>
      </c>
      <c r="AL71" s="206">
        <v>6.53</v>
      </c>
      <c r="AM71" s="206">
        <v>0</v>
      </c>
      <c r="AN71" s="206">
        <v>0</v>
      </c>
      <c r="AO71" s="206">
        <v>0</v>
      </c>
      <c r="AP71" s="206">
        <v>0</v>
      </c>
      <c r="AQ71" s="206">
        <v>3.44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8.9600000000000009</v>
      </c>
      <c r="L72" s="206">
        <v>555.1</v>
      </c>
      <c r="M72" s="206">
        <v>26.61</v>
      </c>
      <c r="N72" s="206">
        <v>34.29</v>
      </c>
      <c r="O72" s="206">
        <v>0</v>
      </c>
      <c r="P72" s="206">
        <v>41.49</v>
      </c>
      <c r="Q72" s="206">
        <v>6.33</v>
      </c>
      <c r="R72" s="206">
        <v>12.26</v>
      </c>
      <c r="S72" s="206">
        <v>7.66</v>
      </c>
      <c r="T72" s="206">
        <v>0</v>
      </c>
      <c r="U72" s="206">
        <v>16.41</v>
      </c>
      <c r="V72" s="206">
        <v>4.79</v>
      </c>
      <c r="W72" s="206">
        <v>12.49</v>
      </c>
      <c r="X72" s="206">
        <v>28.9</v>
      </c>
      <c r="Y72" s="206">
        <v>0</v>
      </c>
      <c r="Z72" s="206">
        <v>70.13</v>
      </c>
      <c r="AA72" s="206">
        <v>26.5</v>
      </c>
      <c r="AB72" s="206">
        <v>0</v>
      </c>
      <c r="AC72" s="206">
        <v>7.95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6.53</v>
      </c>
      <c r="AM72" s="206">
        <v>0</v>
      </c>
      <c r="AN72" s="206">
        <v>0</v>
      </c>
      <c r="AO72" s="206">
        <v>0</v>
      </c>
      <c r="AP72" s="206">
        <v>0</v>
      </c>
      <c r="AQ72" s="206">
        <v>0.14000000000000001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8.9600000000000009</v>
      </c>
      <c r="L73" s="206">
        <v>555.1</v>
      </c>
      <c r="M73" s="206">
        <v>26.61</v>
      </c>
      <c r="N73" s="206">
        <v>34.29</v>
      </c>
      <c r="O73" s="206">
        <v>0</v>
      </c>
      <c r="P73" s="206">
        <v>41.49</v>
      </c>
      <c r="Q73" s="206">
        <v>6.33</v>
      </c>
      <c r="R73" s="206">
        <v>12.26</v>
      </c>
      <c r="S73" s="206">
        <v>7.66</v>
      </c>
      <c r="T73" s="206">
        <v>0</v>
      </c>
      <c r="U73" s="206">
        <v>16.41</v>
      </c>
      <c r="V73" s="206">
        <v>4.79</v>
      </c>
      <c r="W73" s="206">
        <v>12.49</v>
      </c>
      <c r="X73" s="206">
        <v>28.9</v>
      </c>
      <c r="Y73" s="206">
        <v>0</v>
      </c>
      <c r="Z73" s="206">
        <v>70.13</v>
      </c>
      <c r="AA73" s="206">
        <v>26.5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6.53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8.9600000000000009</v>
      </c>
      <c r="L74" s="206">
        <v>555.1</v>
      </c>
      <c r="M74" s="206">
        <v>26.61</v>
      </c>
      <c r="N74" s="206">
        <v>34.29</v>
      </c>
      <c r="O74" s="206">
        <v>0</v>
      </c>
      <c r="P74" s="206">
        <v>41.49</v>
      </c>
      <c r="Q74" s="206">
        <v>6.33</v>
      </c>
      <c r="R74" s="206">
        <v>12.26</v>
      </c>
      <c r="S74" s="206">
        <v>7.66</v>
      </c>
      <c r="T74" s="206">
        <v>0</v>
      </c>
      <c r="U74" s="206">
        <v>16.41</v>
      </c>
      <c r="V74" s="206">
        <v>4.79</v>
      </c>
      <c r="W74" s="206">
        <v>12.49</v>
      </c>
      <c r="X74" s="206">
        <v>28.9</v>
      </c>
      <c r="Y74" s="206">
        <v>0</v>
      </c>
      <c r="Z74" s="206">
        <v>70.13</v>
      </c>
      <c r="AA74" s="206">
        <v>26.5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6.53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8.9600000000000009</v>
      </c>
      <c r="L75" s="206">
        <v>555.1</v>
      </c>
      <c r="M75" s="206">
        <v>26.61</v>
      </c>
      <c r="N75" s="206">
        <v>34.29</v>
      </c>
      <c r="O75" s="206">
        <v>0</v>
      </c>
      <c r="P75" s="206">
        <v>40.1</v>
      </c>
      <c r="Q75" s="206">
        <v>6.33</v>
      </c>
      <c r="R75" s="206">
        <v>12.26</v>
      </c>
      <c r="S75" s="206">
        <v>7.66</v>
      </c>
      <c r="T75" s="206">
        <v>0</v>
      </c>
      <c r="U75" s="206">
        <v>16.41</v>
      </c>
      <c r="V75" s="206">
        <v>4.79</v>
      </c>
      <c r="W75" s="206">
        <v>12.49</v>
      </c>
      <c r="X75" s="206">
        <v>28.9</v>
      </c>
      <c r="Y75" s="206">
        <v>0</v>
      </c>
      <c r="Z75" s="206">
        <v>70.13</v>
      </c>
      <c r="AA75" s="206">
        <v>26.5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6.53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8.9600000000000009</v>
      </c>
      <c r="L76" s="206">
        <v>555.1</v>
      </c>
      <c r="M76" s="206">
        <v>26.61</v>
      </c>
      <c r="N76" s="206">
        <v>34.29</v>
      </c>
      <c r="O76" s="206">
        <v>0</v>
      </c>
      <c r="P76" s="206">
        <v>40.1</v>
      </c>
      <c r="Q76" s="206">
        <v>6.33</v>
      </c>
      <c r="R76" s="206">
        <v>12.26</v>
      </c>
      <c r="S76" s="206">
        <v>7.66</v>
      </c>
      <c r="T76" s="206">
        <v>0</v>
      </c>
      <c r="U76" s="206">
        <v>16.41</v>
      </c>
      <c r="V76" s="206">
        <v>4.79</v>
      </c>
      <c r="W76" s="206">
        <v>12.49</v>
      </c>
      <c r="X76" s="206">
        <v>28.9</v>
      </c>
      <c r="Y76" s="206">
        <v>0</v>
      </c>
      <c r="Z76" s="206">
        <v>70.13</v>
      </c>
      <c r="AA76" s="206">
        <v>26.5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6.53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8.9600000000000009</v>
      </c>
      <c r="L77" s="206">
        <v>555.1</v>
      </c>
      <c r="M77" s="206">
        <v>26.61</v>
      </c>
      <c r="N77" s="206">
        <v>34.29</v>
      </c>
      <c r="O77" s="206">
        <v>0</v>
      </c>
      <c r="P77" s="206">
        <v>40.1</v>
      </c>
      <c r="Q77" s="206">
        <v>6.33</v>
      </c>
      <c r="R77" s="206">
        <v>12.26</v>
      </c>
      <c r="S77" s="206">
        <v>7.66</v>
      </c>
      <c r="T77" s="206">
        <v>0</v>
      </c>
      <c r="U77" s="206">
        <v>16.579999999999998</v>
      </c>
      <c r="V77" s="206">
        <v>4.79</v>
      </c>
      <c r="W77" s="206">
        <v>12.49</v>
      </c>
      <c r="X77" s="206">
        <v>28.9</v>
      </c>
      <c r="Y77" s="206">
        <v>0</v>
      </c>
      <c r="Z77" s="206">
        <v>70.13</v>
      </c>
      <c r="AA77" s="206">
        <v>26.5</v>
      </c>
      <c r="AB77" s="206">
        <v>0</v>
      </c>
      <c r="AC77" s="206">
        <v>12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6.53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8.9600000000000009</v>
      </c>
      <c r="L78" s="206">
        <v>555.1</v>
      </c>
      <c r="M78" s="206">
        <v>26.61</v>
      </c>
      <c r="N78" s="206">
        <v>34.29</v>
      </c>
      <c r="O78" s="206">
        <v>0</v>
      </c>
      <c r="P78" s="206">
        <v>40.1</v>
      </c>
      <c r="Q78" s="206">
        <v>6.33</v>
      </c>
      <c r="R78" s="206">
        <v>12.26</v>
      </c>
      <c r="S78" s="206">
        <v>7.66</v>
      </c>
      <c r="T78" s="206">
        <v>0</v>
      </c>
      <c r="U78" s="206">
        <v>16.600000000000001</v>
      </c>
      <c r="V78" s="206">
        <v>4.79</v>
      </c>
      <c r="W78" s="206">
        <v>12.49</v>
      </c>
      <c r="X78" s="206">
        <v>28.9</v>
      </c>
      <c r="Y78" s="206">
        <v>0</v>
      </c>
      <c r="Z78" s="206">
        <v>70.13</v>
      </c>
      <c r="AA78" s="206">
        <v>26.5</v>
      </c>
      <c r="AB78" s="206">
        <v>0</v>
      </c>
      <c r="AC78" s="206">
        <v>12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6.53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8.9600000000000009</v>
      </c>
      <c r="L79" s="206">
        <v>555.1</v>
      </c>
      <c r="M79" s="206">
        <v>26.61</v>
      </c>
      <c r="N79" s="206">
        <v>34.29</v>
      </c>
      <c r="O79" s="206">
        <v>0</v>
      </c>
      <c r="P79" s="206">
        <v>40.1</v>
      </c>
      <c r="Q79" s="206">
        <v>6.33</v>
      </c>
      <c r="R79" s="206">
        <v>12.26</v>
      </c>
      <c r="S79" s="206">
        <v>7.66</v>
      </c>
      <c r="T79" s="206">
        <v>0</v>
      </c>
      <c r="U79" s="206">
        <v>16.670000000000002</v>
      </c>
      <c r="V79" s="206">
        <v>4.79</v>
      </c>
      <c r="W79" s="206">
        <v>12.49</v>
      </c>
      <c r="X79" s="206">
        <v>28.9</v>
      </c>
      <c r="Y79" s="206">
        <v>0</v>
      </c>
      <c r="Z79" s="206">
        <v>70.13</v>
      </c>
      <c r="AA79" s="206">
        <v>26.5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6.53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8.9600000000000009</v>
      </c>
      <c r="L80" s="206">
        <v>555.1</v>
      </c>
      <c r="M80" s="206">
        <v>26.61</v>
      </c>
      <c r="N80" s="206">
        <v>34.29</v>
      </c>
      <c r="O80" s="206">
        <v>0</v>
      </c>
      <c r="P80" s="206">
        <v>40.1</v>
      </c>
      <c r="Q80" s="206">
        <v>6.33</v>
      </c>
      <c r="R80" s="206">
        <v>12.26</v>
      </c>
      <c r="S80" s="206">
        <v>7.66</v>
      </c>
      <c r="T80" s="206">
        <v>0</v>
      </c>
      <c r="U80" s="206">
        <v>16.670000000000002</v>
      </c>
      <c r="V80" s="206">
        <v>4.79</v>
      </c>
      <c r="W80" s="206">
        <v>12.49</v>
      </c>
      <c r="X80" s="206">
        <v>28.9</v>
      </c>
      <c r="Y80" s="206">
        <v>0</v>
      </c>
      <c r="Z80" s="206">
        <v>70.13</v>
      </c>
      <c r="AA80" s="206">
        <v>26.5</v>
      </c>
      <c r="AB80" s="206">
        <v>0</v>
      </c>
      <c r="AC80" s="206">
        <v>12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6.53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8.9600000000000009</v>
      </c>
      <c r="L81" s="206">
        <v>555.1</v>
      </c>
      <c r="M81" s="206">
        <v>26.61</v>
      </c>
      <c r="N81" s="206">
        <v>34.29</v>
      </c>
      <c r="O81" s="206">
        <v>0</v>
      </c>
      <c r="P81" s="206">
        <v>40.1</v>
      </c>
      <c r="Q81" s="206">
        <v>6.33</v>
      </c>
      <c r="R81" s="206">
        <v>12.26</v>
      </c>
      <c r="S81" s="206">
        <v>7.66</v>
      </c>
      <c r="T81" s="206">
        <v>0</v>
      </c>
      <c r="U81" s="206">
        <v>16.670000000000002</v>
      </c>
      <c r="V81" s="206">
        <v>4.79</v>
      </c>
      <c r="W81" s="206">
        <v>12.13</v>
      </c>
      <c r="X81" s="206">
        <v>28.9</v>
      </c>
      <c r="Y81" s="206">
        <v>0</v>
      </c>
      <c r="Z81" s="206">
        <v>70.13</v>
      </c>
      <c r="AA81" s="206">
        <v>26.5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6.53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8.9600000000000009</v>
      </c>
      <c r="L82" s="206">
        <v>555.1</v>
      </c>
      <c r="M82" s="206">
        <v>26.61</v>
      </c>
      <c r="N82" s="206">
        <v>34.29</v>
      </c>
      <c r="O82" s="206">
        <v>0</v>
      </c>
      <c r="P82" s="206">
        <v>40.1</v>
      </c>
      <c r="Q82" s="206">
        <v>6.33</v>
      </c>
      <c r="R82" s="206">
        <v>12.26</v>
      </c>
      <c r="S82" s="206">
        <v>7.66</v>
      </c>
      <c r="T82" s="206">
        <v>0</v>
      </c>
      <c r="U82" s="206">
        <v>16.670000000000002</v>
      </c>
      <c r="V82" s="206">
        <v>4.79</v>
      </c>
      <c r="W82" s="206">
        <v>12.13</v>
      </c>
      <c r="X82" s="206">
        <v>28.9</v>
      </c>
      <c r="Y82" s="206">
        <v>0</v>
      </c>
      <c r="Z82" s="206">
        <v>70.13</v>
      </c>
      <c r="AA82" s="206">
        <v>26.5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6.53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8.9600000000000009</v>
      </c>
      <c r="L83" s="206">
        <v>555.1</v>
      </c>
      <c r="M83" s="206">
        <v>26.61</v>
      </c>
      <c r="N83" s="206">
        <v>34.29</v>
      </c>
      <c r="O83" s="206">
        <v>0</v>
      </c>
      <c r="P83" s="206">
        <v>40.1</v>
      </c>
      <c r="Q83" s="206">
        <v>6.33</v>
      </c>
      <c r="R83" s="206">
        <v>12.26</v>
      </c>
      <c r="S83" s="206">
        <v>7.66</v>
      </c>
      <c r="T83" s="206">
        <v>0</v>
      </c>
      <c r="U83" s="206">
        <v>17.329999999999998</v>
      </c>
      <c r="V83" s="206">
        <v>4.79</v>
      </c>
      <c r="W83" s="206">
        <v>12.46</v>
      </c>
      <c r="X83" s="206">
        <v>28.9</v>
      </c>
      <c r="Y83" s="206">
        <v>0</v>
      </c>
      <c r="Z83" s="206">
        <v>70.13</v>
      </c>
      <c r="AA83" s="206">
        <v>26.5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6.53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8.9600000000000009</v>
      </c>
      <c r="L84" s="206">
        <v>555.1</v>
      </c>
      <c r="M84" s="206">
        <v>26.61</v>
      </c>
      <c r="N84" s="206">
        <v>34.29</v>
      </c>
      <c r="O84" s="206">
        <v>0</v>
      </c>
      <c r="P84" s="206">
        <v>40.1</v>
      </c>
      <c r="Q84" s="206">
        <v>6.33</v>
      </c>
      <c r="R84" s="206">
        <v>12.26</v>
      </c>
      <c r="S84" s="206">
        <v>7.66</v>
      </c>
      <c r="T84" s="206">
        <v>0</v>
      </c>
      <c r="U84" s="206">
        <v>18.32</v>
      </c>
      <c r="V84" s="206">
        <v>4.79</v>
      </c>
      <c r="W84" s="206">
        <v>12.49</v>
      </c>
      <c r="X84" s="206">
        <v>28.9</v>
      </c>
      <c r="Y84" s="206">
        <v>0</v>
      </c>
      <c r="Z84" s="206">
        <v>70.13</v>
      </c>
      <c r="AA84" s="206">
        <v>26.5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6.53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8.9600000000000009</v>
      </c>
      <c r="L85" s="206">
        <v>555.1</v>
      </c>
      <c r="M85" s="206">
        <v>26.61</v>
      </c>
      <c r="N85" s="206">
        <v>34.29</v>
      </c>
      <c r="O85" s="206">
        <v>0</v>
      </c>
      <c r="P85" s="206">
        <v>40.1</v>
      </c>
      <c r="Q85" s="206">
        <v>6.33</v>
      </c>
      <c r="R85" s="206">
        <v>12.26</v>
      </c>
      <c r="S85" s="206">
        <v>7.66</v>
      </c>
      <c r="T85" s="206">
        <v>0</v>
      </c>
      <c r="U85" s="206">
        <v>18.920000000000002</v>
      </c>
      <c r="V85" s="206">
        <v>4.79</v>
      </c>
      <c r="W85" s="206">
        <v>12.49</v>
      </c>
      <c r="X85" s="206">
        <v>28.9</v>
      </c>
      <c r="Y85" s="206">
        <v>0</v>
      </c>
      <c r="Z85" s="206">
        <v>70.13</v>
      </c>
      <c r="AA85" s="206">
        <v>26.5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69.599999999999994</v>
      </c>
      <c r="AL85" s="206">
        <v>6.53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8.9600000000000009</v>
      </c>
      <c r="L86" s="206">
        <v>555.1</v>
      </c>
      <c r="M86" s="206">
        <v>26.61</v>
      </c>
      <c r="N86" s="206">
        <v>34.29</v>
      </c>
      <c r="O86" s="206">
        <v>0</v>
      </c>
      <c r="P86" s="206">
        <v>40.1</v>
      </c>
      <c r="Q86" s="206">
        <v>6.33</v>
      </c>
      <c r="R86" s="206">
        <v>12.26</v>
      </c>
      <c r="S86" s="206">
        <v>7.66</v>
      </c>
      <c r="T86" s="206">
        <v>0</v>
      </c>
      <c r="U86" s="206">
        <v>19.260000000000002</v>
      </c>
      <c r="V86" s="206">
        <v>4.79</v>
      </c>
      <c r="W86" s="206">
        <v>12.49</v>
      </c>
      <c r="X86" s="206">
        <v>28.9</v>
      </c>
      <c r="Y86" s="206">
        <v>0</v>
      </c>
      <c r="Z86" s="206">
        <v>70.13</v>
      </c>
      <c r="AA86" s="206">
        <v>26.5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69.599999999999994</v>
      </c>
      <c r="AL86" s="206">
        <v>6.53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8.9600000000000009</v>
      </c>
      <c r="L87" s="206">
        <v>555.1</v>
      </c>
      <c r="M87" s="206">
        <v>26.61</v>
      </c>
      <c r="N87" s="206">
        <v>34.29</v>
      </c>
      <c r="O87" s="206">
        <v>0</v>
      </c>
      <c r="P87" s="206">
        <v>40.1</v>
      </c>
      <c r="Q87" s="206">
        <v>6.33</v>
      </c>
      <c r="R87" s="206">
        <v>12.26</v>
      </c>
      <c r="S87" s="206">
        <v>7.66</v>
      </c>
      <c r="T87" s="206">
        <v>0</v>
      </c>
      <c r="U87" s="206">
        <v>19.579999999999998</v>
      </c>
      <c r="V87" s="206">
        <v>4.79</v>
      </c>
      <c r="W87" s="206">
        <v>12.13</v>
      </c>
      <c r="X87" s="206">
        <v>28.9</v>
      </c>
      <c r="Y87" s="206">
        <v>0</v>
      </c>
      <c r="Z87" s="206">
        <v>70.13</v>
      </c>
      <c r="AA87" s="206">
        <v>26.5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58.71</v>
      </c>
      <c r="AL87" s="206">
        <v>6.53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8.9600000000000009</v>
      </c>
      <c r="L88" s="206">
        <v>555.1</v>
      </c>
      <c r="M88" s="206">
        <v>26.61</v>
      </c>
      <c r="N88" s="206">
        <v>34.29</v>
      </c>
      <c r="O88" s="206">
        <v>0</v>
      </c>
      <c r="P88" s="206">
        <v>40.1</v>
      </c>
      <c r="Q88" s="206">
        <v>6.33</v>
      </c>
      <c r="R88" s="206">
        <v>12.26</v>
      </c>
      <c r="S88" s="206">
        <v>7.66</v>
      </c>
      <c r="T88" s="206">
        <v>0</v>
      </c>
      <c r="U88" s="206">
        <v>19.920000000000002</v>
      </c>
      <c r="V88" s="206">
        <v>4.79</v>
      </c>
      <c r="W88" s="206">
        <v>12.13</v>
      </c>
      <c r="X88" s="206">
        <v>28.9</v>
      </c>
      <c r="Y88" s="206">
        <v>0</v>
      </c>
      <c r="Z88" s="206">
        <v>70.13</v>
      </c>
      <c r="AA88" s="206">
        <v>26.5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58.71</v>
      </c>
      <c r="AL88" s="206">
        <v>6.53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8.9600000000000009</v>
      </c>
      <c r="L89" s="206">
        <v>555.1</v>
      </c>
      <c r="M89" s="206">
        <v>26.61</v>
      </c>
      <c r="N89" s="206">
        <v>34.29</v>
      </c>
      <c r="O89" s="206">
        <v>0</v>
      </c>
      <c r="P89" s="206">
        <v>40.1</v>
      </c>
      <c r="Q89" s="206">
        <v>1.08</v>
      </c>
      <c r="R89" s="206">
        <v>12.26</v>
      </c>
      <c r="S89" s="206">
        <v>7.66</v>
      </c>
      <c r="T89" s="206">
        <v>0</v>
      </c>
      <c r="U89" s="206">
        <v>20.239999999999998</v>
      </c>
      <c r="V89" s="206">
        <v>4.79</v>
      </c>
      <c r="W89" s="206">
        <v>12.13</v>
      </c>
      <c r="X89" s="206">
        <v>28.9</v>
      </c>
      <c r="Y89" s="206">
        <v>0</v>
      </c>
      <c r="Z89" s="206">
        <v>70.13</v>
      </c>
      <c r="AA89" s="206">
        <v>26.5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58.71</v>
      </c>
      <c r="AL89" s="206">
        <v>6.53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8.9600000000000009</v>
      </c>
      <c r="L90" s="206">
        <v>469.38</v>
      </c>
      <c r="M90" s="206">
        <v>26.61</v>
      </c>
      <c r="N90" s="206">
        <v>34.29</v>
      </c>
      <c r="O90" s="206">
        <v>0</v>
      </c>
      <c r="P90" s="206">
        <v>40.1</v>
      </c>
      <c r="Q90" s="206">
        <v>0</v>
      </c>
      <c r="R90" s="206">
        <v>12.26</v>
      </c>
      <c r="S90" s="206">
        <v>7.66</v>
      </c>
      <c r="T90" s="206">
        <v>0</v>
      </c>
      <c r="U90" s="206">
        <v>20.49</v>
      </c>
      <c r="V90" s="206">
        <v>4.79</v>
      </c>
      <c r="W90" s="206">
        <v>12.13</v>
      </c>
      <c r="X90" s="206">
        <v>28.9</v>
      </c>
      <c r="Y90" s="206">
        <v>0</v>
      </c>
      <c r="Z90" s="206">
        <v>70.13</v>
      </c>
      <c r="AA90" s="206">
        <v>26.5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58.71</v>
      </c>
      <c r="AL90" s="206">
        <v>6.53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8.9600000000000009</v>
      </c>
      <c r="L91" s="206">
        <v>383.16</v>
      </c>
      <c r="M91" s="206">
        <v>26.61</v>
      </c>
      <c r="N91" s="206">
        <v>34.29</v>
      </c>
      <c r="O91" s="206">
        <v>0</v>
      </c>
      <c r="P91" s="206">
        <v>40.1</v>
      </c>
      <c r="Q91" s="206">
        <v>0.78</v>
      </c>
      <c r="R91" s="206">
        <v>12.26</v>
      </c>
      <c r="S91" s="206">
        <v>7.65</v>
      </c>
      <c r="T91" s="206">
        <v>0</v>
      </c>
      <c r="U91" s="206">
        <v>20.51</v>
      </c>
      <c r="V91" s="206">
        <v>4.79</v>
      </c>
      <c r="W91" s="206">
        <v>12.31</v>
      </c>
      <c r="X91" s="206">
        <v>28.9</v>
      </c>
      <c r="Y91" s="206">
        <v>0</v>
      </c>
      <c r="Z91" s="206">
        <v>70.13</v>
      </c>
      <c r="AA91" s="206">
        <v>26.5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58.71</v>
      </c>
      <c r="AL91" s="206">
        <v>6.53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8.9600000000000009</v>
      </c>
      <c r="L92" s="206">
        <v>296.95</v>
      </c>
      <c r="M92" s="206">
        <v>26.61</v>
      </c>
      <c r="N92" s="206">
        <v>34.29</v>
      </c>
      <c r="O92" s="206">
        <v>0</v>
      </c>
      <c r="P92" s="206">
        <v>40.1</v>
      </c>
      <c r="Q92" s="206">
        <v>0.78</v>
      </c>
      <c r="R92" s="206">
        <v>12.26</v>
      </c>
      <c r="S92" s="206">
        <v>0</v>
      </c>
      <c r="T92" s="206">
        <v>0</v>
      </c>
      <c r="U92" s="206">
        <v>20.51</v>
      </c>
      <c r="V92" s="206">
        <v>4.79</v>
      </c>
      <c r="W92" s="206">
        <v>12.31</v>
      </c>
      <c r="X92" s="206">
        <v>28.9</v>
      </c>
      <c r="Y92" s="206">
        <v>0</v>
      </c>
      <c r="Z92" s="206">
        <v>70.13</v>
      </c>
      <c r="AA92" s="206">
        <v>26.5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58.71</v>
      </c>
      <c r="AL92" s="206">
        <v>6.53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296.95</v>
      </c>
      <c r="M93" s="206">
        <v>26.61</v>
      </c>
      <c r="N93" s="206">
        <v>34.29</v>
      </c>
      <c r="O93" s="206">
        <v>0</v>
      </c>
      <c r="P93" s="206">
        <v>40.1</v>
      </c>
      <c r="Q93" s="206">
        <v>0.78</v>
      </c>
      <c r="R93" s="206">
        <v>12.26</v>
      </c>
      <c r="S93" s="206">
        <v>0</v>
      </c>
      <c r="T93" s="206">
        <v>0</v>
      </c>
      <c r="U93" s="206">
        <v>20.51</v>
      </c>
      <c r="V93" s="206">
        <v>4.79</v>
      </c>
      <c r="W93" s="206">
        <v>12.31</v>
      </c>
      <c r="X93" s="206">
        <v>28.9</v>
      </c>
      <c r="Y93" s="206">
        <v>0</v>
      </c>
      <c r="Z93" s="206">
        <v>70.13</v>
      </c>
      <c r="AA93" s="206">
        <v>26.5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58.71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296.95</v>
      </c>
      <c r="M94" s="206">
        <v>26.61</v>
      </c>
      <c r="N94" s="206">
        <v>34.29</v>
      </c>
      <c r="O94" s="206">
        <v>0</v>
      </c>
      <c r="P94" s="206">
        <v>40.1</v>
      </c>
      <c r="Q94" s="206">
        <v>0.78</v>
      </c>
      <c r="R94" s="206">
        <v>12.26</v>
      </c>
      <c r="S94" s="206">
        <v>0</v>
      </c>
      <c r="T94" s="206">
        <v>0</v>
      </c>
      <c r="U94" s="206">
        <v>20.51</v>
      </c>
      <c r="V94" s="206">
        <v>0.01</v>
      </c>
      <c r="W94" s="206">
        <v>12.49</v>
      </c>
      <c r="X94" s="206">
        <v>28.9</v>
      </c>
      <c r="Y94" s="206">
        <v>0</v>
      </c>
      <c r="Z94" s="206">
        <v>70.13</v>
      </c>
      <c r="AA94" s="206">
        <v>26.5</v>
      </c>
      <c r="AB94" s="206">
        <v>0</v>
      </c>
      <c r="AC94" s="206">
        <v>7.95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58.71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296.95</v>
      </c>
      <c r="M95" s="206">
        <v>26.61</v>
      </c>
      <c r="N95" s="206">
        <v>34.29</v>
      </c>
      <c r="O95" s="206">
        <v>0</v>
      </c>
      <c r="P95" s="206">
        <v>39.5</v>
      </c>
      <c r="Q95" s="206">
        <v>3.06</v>
      </c>
      <c r="R95" s="206">
        <v>12.26</v>
      </c>
      <c r="S95" s="206">
        <v>1.57</v>
      </c>
      <c r="T95" s="206">
        <v>0</v>
      </c>
      <c r="U95" s="206">
        <v>20.51</v>
      </c>
      <c r="V95" s="206">
        <v>0</v>
      </c>
      <c r="W95" s="206">
        <v>12.49</v>
      </c>
      <c r="X95" s="206">
        <v>28.9</v>
      </c>
      <c r="Y95" s="206">
        <v>0</v>
      </c>
      <c r="Z95" s="206">
        <v>70.13</v>
      </c>
      <c r="AA95" s="206">
        <v>26.5</v>
      </c>
      <c r="AB95" s="206">
        <v>0</v>
      </c>
      <c r="AC95" s="206">
        <v>7.95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58.71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296.95</v>
      </c>
      <c r="M96" s="206">
        <v>26.61</v>
      </c>
      <c r="N96" s="206">
        <v>34.29</v>
      </c>
      <c r="O96" s="206">
        <v>0</v>
      </c>
      <c r="P96" s="206">
        <v>38.85</v>
      </c>
      <c r="Q96" s="206">
        <v>3.06</v>
      </c>
      <c r="R96" s="206">
        <v>12.26</v>
      </c>
      <c r="S96" s="206">
        <v>2.66</v>
      </c>
      <c r="T96" s="206">
        <v>0</v>
      </c>
      <c r="U96" s="206">
        <v>20.51</v>
      </c>
      <c r="V96" s="206">
        <v>0</v>
      </c>
      <c r="W96" s="206">
        <v>12.49</v>
      </c>
      <c r="X96" s="206">
        <v>28.9</v>
      </c>
      <c r="Y96" s="206">
        <v>0</v>
      </c>
      <c r="Z96" s="206">
        <v>70.13</v>
      </c>
      <c r="AA96" s="206">
        <v>26.5</v>
      </c>
      <c r="AB96" s="206">
        <v>0</v>
      </c>
      <c r="AC96" s="206">
        <v>7.95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58.71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296.95</v>
      </c>
      <c r="M97" s="206">
        <v>26.61</v>
      </c>
      <c r="N97" s="206">
        <v>34.29</v>
      </c>
      <c r="O97" s="206">
        <v>0</v>
      </c>
      <c r="P97" s="206">
        <v>37.78</v>
      </c>
      <c r="Q97" s="206">
        <v>3.14</v>
      </c>
      <c r="R97" s="206">
        <v>12.26</v>
      </c>
      <c r="S97" s="206">
        <v>2.66</v>
      </c>
      <c r="T97" s="206">
        <v>0</v>
      </c>
      <c r="U97" s="206">
        <v>20.51</v>
      </c>
      <c r="V97" s="206">
        <v>0</v>
      </c>
      <c r="W97" s="206">
        <v>12.49</v>
      </c>
      <c r="X97" s="206">
        <v>28.9</v>
      </c>
      <c r="Y97" s="206">
        <v>0</v>
      </c>
      <c r="Z97" s="206">
        <v>70.13</v>
      </c>
      <c r="AA97" s="206">
        <v>26.5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58.71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296.95</v>
      </c>
      <c r="M98" s="206">
        <v>26.61</v>
      </c>
      <c r="N98" s="206">
        <v>34.29</v>
      </c>
      <c r="O98" s="206">
        <v>0</v>
      </c>
      <c r="P98" s="206">
        <v>36.700000000000003</v>
      </c>
      <c r="Q98" s="206">
        <v>3.14</v>
      </c>
      <c r="R98" s="206">
        <v>12.26</v>
      </c>
      <c r="S98" s="206">
        <v>2.66</v>
      </c>
      <c r="T98" s="206">
        <v>0</v>
      </c>
      <c r="U98" s="206">
        <v>20.51</v>
      </c>
      <c r="V98" s="206">
        <v>0</v>
      </c>
      <c r="W98" s="206">
        <v>12.49</v>
      </c>
      <c r="X98" s="206">
        <v>28.9</v>
      </c>
      <c r="Y98" s="206">
        <v>0</v>
      </c>
      <c r="Z98" s="206">
        <v>70.13</v>
      </c>
      <c r="AA98" s="206">
        <v>26.5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58.71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4.9725000000000004E-3</v>
      </c>
      <c r="G99">
        <f t="shared" si="0"/>
        <v>2.545E-3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0.16307500000000003</v>
      </c>
      <c r="L99">
        <f t="shared" si="0"/>
        <v>11.29048749999998</v>
      </c>
      <c r="M99">
        <f t="shared" si="0"/>
        <v>0.6374274999999997</v>
      </c>
      <c r="N99">
        <f t="shared" si="0"/>
        <v>0.82295999999999936</v>
      </c>
      <c r="O99">
        <f t="shared" si="0"/>
        <v>0</v>
      </c>
      <c r="P99">
        <f t="shared" si="0"/>
        <v>0.96606249999999794</v>
      </c>
      <c r="Q99">
        <f t="shared" si="0"/>
        <v>0.1141724999999999</v>
      </c>
      <c r="R99">
        <f t="shared" si="0"/>
        <v>0.24498749999999983</v>
      </c>
      <c r="S99">
        <f t="shared" si="0"/>
        <v>0.1406700000000001</v>
      </c>
      <c r="T99">
        <f t="shared" si="0"/>
        <v>0</v>
      </c>
      <c r="U99">
        <f t="shared" si="0"/>
        <v>0.40808500000000009</v>
      </c>
      <c r="V99">
        <f t="shared" si="0"/>
        <v>7.9190000000000024E-2</v>
      </c>
      <c r="W99">
        <f t="shared" si="0"/>
        <v>0.25103500000000001</v>
      </c>
      <c r="X99">
        <f t="shared" si="0"/>
        <v>0.57687500000000091</v>
      </c>
      <c r="Y99">
        <f t="shared" si="0"/>
        <v>0</v>
      </c>
      <c r="Z99">
        <f t="shared" si="0"/>
        <v>1.4638550000000017</v>
      </c>
      <c r="AA99">
        <f t="shared" si="0"/>
        <v>0.52880999999999989</v>
      </c>
      <c r="AB99">
        <f t="shared" si="0"/>
        <v>0</v>
      </c>
      <c r="AC99">
        <f t="shared" si="0"/>
        <v>0.2765875000000001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1.5696675000000013</v>
      </c>
      <c r="AL99">
        <f t="shared" si="0"/>
        <v>8.1624999999999934E-2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0.19420750000000009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44930</v>
      </c>
      <c r="B1" s="105" t="s">
        <v>200</v>
      </c>
      <c r="C1" s="209" t="s">
        <v>308</v>
      </c>
      <c r="D1" s="210"/>
      <c r="E1" s="210"/>
      <c r="F1" s="210"/>
      <c r="G1" s="210"/>
      <c r="H1" s="210"/>
      <c r="I1" s="210"/>
      <c r="J1" s="210"/>
      <c r="K1" s="211"/>
      <c r="L1" s="209" t="s">
        <v>307</v>
      </c>
      <c r="M1" s="212" t="s">
        <v>142</v>
      </c>
      <c r="O1" s="213" t="s">
        <v>309</v>
      </c>
      <c r="P1" s="213"/>
      <c r="Q1" s="213"/>
      <c r="R1" s="213"/>
      <c r="S1" s="213"/>
      <c r="U1" t="s">
        <v>313</v>
      </c>
      <c r="V1" s="214" t="s">
        <v>310</v>
      </c>
      <c r="W1" s="90" t="s">
        <v>311</v>
      </c>
      <c r="X1" s="91">
        <v>0</v>
      </c>
      <c r="Y1" s="91" t="s">
        <v>403</v>
      </c>
      <c r="Z1" s="91" t="s">
        <v>333</v>
      </c>
      <c r="AA1" s="91" t="s">
        <v>568</v>
      </c>
      <c r="AB1" s="91" t="s">
        <v>242</v>
      </c>
      <c r="AC1" s="91" t="s">
        <v>569</v>
      </c>
      <c r="AD1" s="91" t="s">
        <v>570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>
        <v>0</v>
      </c>
      <c r="AM1" s="91">
        <v>0</v>
      </c>
      <c r="AN1" s="91">
        <v>0</v>
      </c>
      <c r="AO1" s="91">
        <v>0</v>
      </c>
      <c r="AP1" s="91">
        <v>0</v>
      </c>
      <c r="AQ1" s="91">
        <v>0</v>
      </c>
      <c r="AR1" s="91">
        <v>0</v>
      </c>
      <c r="AS1" s="91">
        <v>0</v>
      </c>
      <c r="AT1" s="91">
        <v>0</v>
      </c>
      <c r="AU1" s="91">
        <v>0</v>
      </c>
      <c r="AV1" s="91">
        <v>0</v>
      </c>
      <c r="AW1" s="91">
        <v>0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312</v>
      </c>
      <c r="X2" s="194">
        <v>0</v>
      </c>
      <c r="Y2" s="194" t="s">
        <v>149</v>
      </c>
      <c r="Z2" s="194" t="s">
        <v>149</v>
      </c>
      <c r="AA2" s="194" t="s">
        <v>149</v>
      </c>
      <c r="AB2" s="194" t="s">
        <v>149</v>
      </c>
      <c r="AC2" s="194" t="s">
        <v>149</v>
      </c>
      <c r="AD2" s="194" t="s">
        <v>149</v>
      </c>
      <c r="AE2" s="194">
        <v>0</v>
      </c>
      <c r="AF2" s="194">
        <v>0</v>
      </c>
      <c r="AG2" s="194">
        <v>0</v>
      </c>
      <c r="AH2" s="194">
        <v>0</v>
      </c>
      <c r="AI2" s="194">
        <v>0</v>
      </c>
      <c r="AJ2" s="194">
        <v>0</v>
      </c>
      <c r="AK2" s="194">
        <v>0</v>
      </c>
      <c r="AL2" s="194" t="s">
        <v>279</v>
      </c>
      <c r="AM2" s="194">
        <v>0</v>
      </c>
      <c r="AN2" s="194">
        <v>0</v>
      </c>
      <c r="AO2" s="194">
        <v>0</v>
      </c>
      <c r="AP2" s="194">
        <v>0</v>
      </c>
      <c r="AQ2" s="194">
        <v>0</v>
      </c>
      <c r="AR2" s="194">
        <v>0</v>
      </c>
      <c r="AS2" s="194">
        <v>0</v>
      </c>
      <c r="AT2" s="194">
        <v>0</v>
      </c>
      <c r="AU2" s="194">
        <v>0</v>
      </c>
      <c r="AV2" s="194">
        <v>0</v>
      </c>
      <c r="AW2" s="194">
        <v>0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19.22</v>
      </c>
      <c r="C3" s="23"/>
      <c r="D3" s="23"/>
      <c r="E3" s="23"/>
      <c r="F3" s="23"/>
      <c r="G3" s="23"/>
      <c r="H3" s="23"/>
      <c r="I3" s="23"/>
      <c r="J3" s="23">
        <v>6.1267902481104981</v>
      </c>
      <c r="K3" s="25">
        <f>SUM(C3:J3)</f>
        <v>6.1267902481104981</v>
      </c>
      <c r="L3" s="24">
        <f>U3+V3</f>
        <v>2.9000140507723025</v>
      </c>
      <c r="M3" s="81">
        <f>K3+L3</f>
        <v>9.0268042988828014</v>
      </c>
      <c r="O3" s="78">
        <f>-SUM(P3:S3,U3)</f>
        <v>-6.1267902481104981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6.1267902481104981</v>
      </c>
      <c r="T3">
        <v>2</v>
      </c>
      <c r="U3" s="87">
        <f>IFERROR(-HLOOKUP($U$1,IEX!$W$2:$BH$98,T3,FALSE),0)</f>
        <v>0</v>
      </c>
      <c r="V3" s="88">
        <f>SUM(X3:AQ3)</f>
        <v>2.9000140507723025</v>
      </c>
      <c r="W3" s="94"/>
      <c r="X3" s="88">
        <v>0</v>
      </c>
      <c r="Y3" s="88">
        <v>0.25528292700460409</v>
      </c>
      <c r="Z3" s="88">
        <v>0.30633951240552487</v>
      </c>
      <c r="AA3" s="88">
        <v>0.45950926860828734</v>
      </c>
      <c r="AB3" s="88">
        <v>1.0211317080184164</v>
      </c>
      <c r="AC3" s="88">
        <v>0.43908663444791901</v>
      </c>
      <c r="AD3" s="88">
        <v>0.41866400028755069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>
        <v>0</v>
      </c>
      <c r="AM3" s="88">
        <v>0</v>
      </c>
      <c r="AN3" s="88">
        <v>0</v>
      </c>
      <c r="AO3" s="88">
        <v>0</v>
      </c>
      <c r="AP3" s="88">
        <v>0</v>
      </c>
      <c r="AQ3" s="88">
        <v>0</v>
      </c>
      <c r="AR3" s="88">
        <v>0</v>
      </c>
      <c r="AS3" s="88">
        <v>0</v>
      </c>
      <c r="AT3" s="88">
        <v>0</v>
      </c>
      <c r="AU3" s="88">
        <v>0</v>
      </c>
      <c r="AV3" s="88">
        <v>0</v>
      </c>
      <c r="AW3" s="88">
        <v>0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19.276</v>
      </c>
      <c r="C4" s="23"/>
      <c r="D4" s="23"/>
      <c r="E4" s="23"/>
      <c r="F4" s="23"/>
      <c r="G4" s="23"/>
      <c r="H4" s="23"/>
      <c r="I4" s="23"/>
      <c r="J4" s="23">
        <v>6.1267902481104981</v>
      </c>
      <c r="K4" s="25">
        <f t="shared" ref="K4:K67" si="4">SUM(C4:J4)</f>
        <v>6.1267902481104981</v>
      </c>
      <c r="L4" s="24">
        <f t="shared" ref="L4:L67" si="5">U4+V4</f>
        <v>2.9000140507723025</v>
      </c>
      <c r="M4" s="81">
        <f t="shared" ref="M4:M67" si="6">K4+L4</f>
        <v>9.0268042988828014</v>
      </c>
      <c r="O4" s="78">
        <f t="shared" ref="O4:O67" si="7">-SUM(P4:S4,U4)</f>
        <v>-6.1267902481104981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6.1267902481104981</v>
      </c>
      <c r="T4">
        <v>3</v>
      </c>
      <c r="U4" s="87">
        <f>IFERROR(-HLOOKUP($U$1,IEX!$W$2:$BH$98,T4,FALSE),0)</f>
        <v>0</v>
      </c>
      <c r="V4" s="88">
        <f t="shared" ref="V4:V67" si="8">SUM(X4:AQ4)</f>
        <v>2.9000140507723025</v>
      </c>
      <c r="W4" s="94"/>
      <c r="X4" s="88">
        <v>0</v>
      </c>
      <c r="Y4" s="88">
        <v>0.25528292700460409</v>
      </c>
      <c r="Z4" s="88">
        <v>0.30633951240552487</v>
      </c>
      <c r="AA4" s="88">
        <v>0.45950926860828734</v>
      </c>
      <c r="AB4" s="88">
        <v>1.0211317080184164</v>
      </c>
      <c r="AC4" s="88">
        <v>0.43908663444791901</v>
      </c>
      <c r="AD4" s="88">
        <v>0.41866400028755069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>
        <v>0</v>
      </c>
      <c r="AM4" s="88">
        <v>0</v>
      </c>
      <c r="AN4" s="88">
        <v>0</v>
      </c>
      <c r="AO4" s="88">
        <v>0</v>
      </c>
      <c r="AP4" s="88">
        <v>0</v>
      </c>
      <c r="AQ4" s="88">
        <v>0</v>
      </c>
      <c r="AR4" s="88">
        <v>0</v>
      </c>
      <c r="AS4" s="88">
        <v>0</v>
      </c>
      <c r="AT4" s="88">
        <v>0</v>
      </c>
      <c r="AU4" s="88">
        <v>0</v>
      </c>
      <c r="AV4" s="88">
        <v>0</v>
      </c>
      <c r="AW4" s="88">
        <v>0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19.295999999999999</v>
      </c>
      <c r="C5" s="23"/>
      <c r="D5" s="23"/>
      <c r="E5" s="23"/>
      <c r="F5" s="23"/>
      <c r="G5" s="23"/>
      <c r="H5" s="23"/>
      <c r="I5" s="23"/>
      <c r="J5" s="23">
        <v>6.1267902481104981</v>
      </c>
      <c r="K5" s="25">
        <f t="shared" si="4"/>
        <v>6.1267902481104981</v>
      </c>
      <c r="L5" s="24">
        <f t="shared" si="5"/>
        <v>2.9000140507723025</v>
      </c>
      <c r="M5" s="81">
        <f t="shared" si="6"/>
        <v>9.0268042988828014</v>
      </c>
      <c r="O5" s="78">
        <f t="shared" si="7"/>
        <v>-6.1267902481104981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6.1267902481104981</v>
      </c>
      <c r="T5">
        <v>4</v>
      </c>
      <c r="U5" s="87">
        <f>IFERROR(-HLOOKUP($U$1,IEX!$W$2:$BH$98,T5,FALSE),0)</f>
        <v>0</v>
      </c>
      <c r="V5" s="88">
        <f t="shared" si="8"/>
        <v>2.9000140507723025</v>
      </c>
      <c r="W5" s="94"/>
      <c r="X5" s="88">
        <v>0</v>
      </c>
      <c r="Y5" s="88">
        <v>0.25528292700460409</v>
      </c>
      <c r="Z5" s="88">
        <v>0.30633951240552487</v>
      </c>
      <c r="AA5" s="88">
        <v>0.45950926860828734</v>
      </c>
      <c r="AB5" s="88">
        <v>1.0211317080184164</v>
      </c>
      <c r="AC5" s="88">
        <v>0.43908663444791901</v>
      </c>
      <c r="AD5" s="88">
        <v>0.41866400028755069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>
        <v>0</v>
      </c>
      <c r="AM5" s="88">
        <v>0</v>
      </c>
      <c r="AN5" s="88">
        <v>0</v>
      </c>
      <c r="AO5" s="88">
        <v>0</v>
      </c>
      <c r="AP5" s="88">
        <v>0</v>
      </c>
      <c r="AQ5" s="88">
        <v>0</v>
      </c>
      <c r="AR5" s="88">
        <v>0</v>
      </c>
      <c r="AS5" s="88">
        <v>0</v>
      </c>
      <c r="AT5" s="88">
        <v>0</v>
      </c>
      <c r="AU5" s="88">
        <v>0</v>
      </c>
      <c r="AV5" s="88">
        <v>0</v>
      </c>
      <c r="AW5" s="88">
        <v>0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18.931999999999999</v>
      </c>
      <c r="C6" s="23"/>
      <c r="D6" s="23"/>
      <c r="E6" s="23"/>
      <c r="F6" s="23"/>
      <c r="G6" s="23"/>
      <c r="H6" s="23"/>
      <c r="I6" s="23"/>
      <c r="J6" s="23">
        <v>6.1267902481104981</v>
      </c>
      <c r="K6" s="25">
        <f t="shared" si="4"/>
        <v>6.1267902481104981</v>
      </c>
      <c r="L6" s="24">
        <f t="shared" si="5"/>
        <v>2.9000140507723025</v>
      </c>
      <c r="M6" s="81">
        <f t="shared" si="6"/>
        <v>9.0268042988828014</v>
      </c>
      <c r="O6" s="78">
        <f t="shared" si="7"/>
        <v>-6.1267902481104981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6.1267902481104981</v>
      </c>
      <c r="T6">
        <v>5</v>
      </c>
      <c r="U6" s="87">
        <f>IFERROR(-HLOOKUP($U$1,IEX!$W$2:$BH$98,T6,FALSE),0)</f>
        <v>0</v>
      </c>
      <c r="V6" s="88">
        <f t="shared" si="8"/>
        <v>2.9000140507723025</v>
      </c>
      <c r="W6" s="94"/>
      <c r="X6" s="88">
        <v>0</v>
      </c>
      <c r="Y6" s="88">
        <v>0.25528292700460409</v>
      </c>
      <c r="Z6" s="88">
        <v>0.30633951240552487</v>
      </c>
      <c r="AA6" s="88">
        <v>0.45950926860828734</v>
      </c>
      <c r="AB6" s="88">
        <v>1.0211317080184164</v>
      </c>
      <c r="AC6" s="88">
        <v>0.43908663444791901</v>
      </c>
      <c r="AD6" s="88">
        <v>0.41866400028755069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>
        <v>0</v>
      </c>
      <c r="AM6" s="88">
        <v>0</v>
      </c>
      <c r="AN6" s="88">
        <v>0</v>
      </c>
      <c r="AO6" s="88">
        <v>0</v>
      </c>
      <c r="AP6" s="88">
        <v>0</v>
      </c>
      <c r="AQ6" s="88">
        <v>0</v>
      </c>
      <c r="AR6" s="88">
        <v>0</v>
      </c>
      <c r="AS6" s="88">
        <v>0</v>
      </c>
      <c r="AT6" s="88">
        <v>0</v>
      </c>
      <c r="AU6" s="88">
        <v>0</v>
      </c>
      <c r="AV6" s="88">
        <v>0</v>
      </c>
      <c r="AW6" s="88">
        <v>0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18.835999999999999</v>
      </c>
      <c r="C7" s="23"/>
      <c r="D7" s="23"/>
      <c r="E7" s="23"/>
      <c r="F7" s="23"/>
      <c r="G7" s="23"/>
      <c r="H7" s="23"/>
      <c r="I7" s="23"/>
      <c r="J7" s="23">
        <v>6.1267902481104981</v>
      </c>
      <c r="K7" s="25">
        <f t="shared" si="4"/>
        <v>6.1267902481104981</v>
      </c>
      <c r="L7" s="24">
        <f t="shared" si="5"/>
        <v>2.9000140507723025</v>
      </c>
      <c r="M7" s="81">
        <f t="shared" si="6"/>
        <v>9.0268042988828014</v>
      </c>
      <c r="O7" s="78">
        <f t="shared" si="7"/>
        <v>-6.1267902481104981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6.1267902481104981</v>
      </c>
      <c r="T7">
        <v>6</v>
      </c>
      <c r="U7" s="87">
        <f>IFERROR(-HLOOKUP($U$1,IEX!$W$2:$BH$98,T7,FALSE),0)</f>
        <v>0</v>
      </c>
      <c r="V7" s="88">
        <f t="shared" si="8"/>
        <v>2.9000140507723025</v>
      </c>
      <c r="W7" s="94"/>
      <c r="X7" s="88">
        <v>0</v>
      </c>
      <c r="Y7" s="88">
        <v>0.25528292700460409</v>
      </c>
      <c r="Z7" s="88">
        <v>0.30633951240552487</v>
      </c>
      <c r="AA7" s="88">
        <v>0.45950926860828734</v>
      </c>
      <c r="AB7" s="88">
        <v>1.0211317080184164</v>
      </c>
      <c r="AC7" s="88">
        <v>0.43908663444791901</v>
      </c>
      <c r="AD7" s="88">
        <v>0.41866400028755069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>
        <v>0</v>
      </c>
      <c r="AM7" s="88">
        <v>0</v>
      </c>
      <c r="AN7" s="88">
        <v>0</v>
      </c>
      <c r="AO7" s="88">
        <v>0</v>
      </c>
      <c r="AP7" s="88">
        <v>0</v>
      </c>
      <c r="AQ7" s="88">
        <v>0</v>
      </c>
      <c r="AR7" s="88">
        <v>0</v>
      </c>
      <c r="AS7" s="88">
        <v>0</v>
      </c>
      <c r="AT7" s="88">
        <v>0</v>
      </c>
      <c r="AU7" s="88">
        <v>0</v>
      </c>
      <c r="AV7" s="88">
        <v>0</v>
      </c>
      <c r="AW7" s="88">
        <v>0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19.027999999999999</v>
      </c>
      <c r="C8" s="23"/>
      <c r="D8" s="23"/>
      <c r="E8" s="23"/>
      <c r="F8" s="23"/>
      <c r="G8" s="23"/>
      <c r="H8" s="23"/>
      <c r="I8" s="23"/>
      <c r="J8" s="23">
        <v>6.1267902481104981</v>
      </c>
      <c r="K8" s="25">
        <f t="shared" si="4"/>
        <v>6.1267902481104981</v>
      </c>
      <c r="L8" s="24">
        <f t="shared" si="5"/>
        <v>2.9000140507723025</v>
      </c>
      <c r="M8" s="81">
        <f t="shared" si="6"/>
        <v>9.0268042988828014</v>
      </c>
      <c r="O8" s="78">
        <f t="shared" si="7"/>
        <v>-6.1267902481104981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6.1267902481104981</v>
      </c>
      <c r="T8">
        <v>7</v>
      </c>
      <c r="U8" s="87">
        <f>IFERROR(-HLOOKUP($U$1,IEX!$W$2:$BH$98,T8,FALSE),0)</f>
        <v>0</v>
      </c>
      <c r="V8" s="88">
        <f t="shared" si="8"/>
        <v>2.9000140507723025</v>
      </c>
      <c r="W8" s="94"/>
      <c r="X8" s="88">
        <v>0</v>
      </c>
      <c r="Y8" s="88">
        <v>0.25528292700460409</v>
      </c>
      <c r="Z8" s="88">
        <v>0.30633951240552487</v>
      </c>
      <c r="AA8" s="88">
        <v>0.45950926860828734</v>
      </c>
      <c r="AB8" s="88">
        <v>1.0211317080184164</v>
      </c>
      <c r="AC8" s="88">
        <v>0.43908663444791901</v>
      </c>
      <c r="AD8" s="88">
        <v>0.41866400028755069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>
        <v>0</v>
      </c>
      <c r="AM8" s="88">
        <v>0</v>
      </c>
      <c r="AN8" s="88">
        <v>0</v>
      </c>
      <c r="AO8" s="88">
        <v>0</v>
      </c>
      <c r="AP8" s="88">
        <v>0</v>
      </c>
      <c r="AQ8" s="88">
        <v>0</v>
      </c>
      <c r="AR8" s="88">
        <v>0</v>
      </c>
      <c r="AS8" s="88">
        <v>0</v>
      </c>
      <c r="AT8" s="88">
        <v>0</v>
      </c>
      <c r="AU8" s="88">
        <v>0</v>
      </c>
      <c r="AV8" s="88">
        <v>0</v>
      </c>
      <c r="AW8" s="88">
        <v>0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18.664000000000001</v>
      </c>
      <c r="C9" s="23"/>
      <c r="D9" s="23"/>
      <c r="E9" s="23"/>
      <c r="F9" s="23"/>
      <c r="G9" s="23"/>
      <c r="H9" s="23"/>
      <c r="I9" s="23"/>
      <c r="J9" s="23">
        <v>6.1267902481104981</v>
      </c>
      <c r="K9" s="25">
        <f t="shared" si="4"/>
        <v>6.1267902481104981</v>
      </c>
      <c r="L9" s="24">
        <f t="shared" si="5"/>
        <v>2.9000140507723025</v>
      </c>
      <c r="M9" s="81">
        <f t="shared" si="6"/>
        <v>9.0268042988828014</v>
      </c>
      <c r="O9" s="78">
        <f t="shared" si="7"/>
        <v>-6.1267902481104981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6.1267902481104981</v>
      </c>
      <c r="T9">
        <v>8</v>
      </c>
      <c r="U9" s="87">
        <f>IFERROR(-HLOOKUP($U$1,IEX!$W$2:$BH$98,T9,FALSE),0)</f>
        <v>0</v>
      </c>
      <c r="V9" s="88">
        <f t="shared" si="8"/>
        <v>2.9000140507723025</v>
      </c>
      <c r="W9" s="94"/>
      <c r="X9" s="88">
        <v>0</v>
      </c>
      <c r="Y9" s="88">
        <v>0.25528292700460409</v>
      </c>
      <c r="Z9" s="88">
        <v>0.30633951240552487</v>
      </c>
      <c r="AA9" s="88">
        <v>0.45950926860828734</v>
      </c>
      <c r="AB9" s="88">
        <v>1.0211317080184164</v>
      </c>
      <c r="AC9" s="88">
        <v>0.43908663444791901</v>
      </c>
      <c r="AD9" s="88">
        <v>0.41866400028755069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>
        <v>0</v>
      </c>
      <c r="AM9" s="88">
        <v>0</v>
      </c>
      <c r="AN9" s="88">
        <v>0</v>
      </c>
      <c r="AO9" s="88">
        <v>0</v>
      </c>
      <c r="AP9" s="88">
        <v>0</v>
      </c>
      <c r="AQ9" s="88">
        <v>0</v>
      </c>
      <c r="AR9" s="88">
        <v>0</v>
      </c>
      <c r="AS9" s="88">
        <v>0</v>
      </c>
      <c r="AT9" s="88">
        <v>0</v>
      </c>
      <c r="AU9" s="88">
        <v>0</v>
      </c>
      <c r="AV9" s="88">
        <v>0</v>
      </c>
      <c r="AW9" s="88">
        <v>0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18.260000000000002</v>
      </c>
      <c r="C10" s="23"/>
      <c r="D10" s="23"/>
      <c r="E10" s="23"/>
      <c r="F10" s="23"/>
      <c r="G10" s="23"/>
      <c r="H10" s="23"/>
      <c r="I10" s="23"/>
      <c r="J10" s="23">
        <v>6.1267902481104981</v>
      </c>
      <c r="K10" s="25">
        <f t="shared" si="4"/>
        <v>6.1267902481104981</v>
      </c>
      <c r="L10" s="24">
        <f t="shared" si="5"/>
        <v>2.9000140507723025</v>
      </c>
      <c r="M10" s="81">
        <f t="shared" si="6"/>
        <v>9.0268042988828014</v>
      </c>
      <c r="O10" s="78">
        <f t="shared" si="7"/>
        <v>-6.1267902481104981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6.1267902481104981</v>
      </c>
      <c r="T10">
        <v>9</v>
      </c>
      <c r="U10" s="87">
        <f>IFERROR(-HLOOKUP($U$1,IEX!$W$2:$BH$98,T10,FALSE),0)</f>
        <v>0</v>
      </c>
      <c r="V10" s="88">
        <f t="shared" si="8"/>
        <v>2.9000140507723025</v>
      </c>
      <c r="W10" s="94"/>
      <c r="X10" s="88">
        <v>0</v>
      </c>
      <c r="Y10" s="88">
        <v>0.25528292700460409</v>
      </c>
      <c r="Z10" s="88">
        <v>0.30633951240552487</v>
      </c>
      <c r="AA10" s="88">
        <v>0.45950926860828734</v>
      </c>
      <c r="AB10" s="88">
        <v>1.0211317080184164</v>
      </c>
      <c r="AC10" s="88">
        <v>0.43908663444791901</v>
      </c>
      <c r="AD10" s="88">
        <v>0.41866400028755069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>
        <v>0</v>
      </c>
      <c r="AM10" s="88">
        <v>0</v>
      </c>
      <c r="AN10" s="88">
        <v>0</v>
      </c>
      <c r="AO10" s="88">
        <v>0</v>
      </c>
      <c r="AP10" s="88">
        <v>0</v>
      </c>
      <c r="AQ10" s="88">
        <v>0</v>
      </c>
      <c r="AR10" s="88">
        <v>0</v>
      </c>
      <c r="AS10" s="88">
        <v>0</v>
      </c>
      <c r="AT10" s="88">
        <v>0</v>
      </c>
      <c r="AU10" s="88">
        <v>0</v>
      </c>
      <c r="AV10" s="88">
        <v>0</v>
      </c>
      <c r="AW10" s="88">
        <v>0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16.32</v>
      </c>
      <c r="C11" s="23"/>
      <c r="D11" s="23"/>
      <c r="E11" s="23"/>
      <c r="F11" s="23"/>
      <c r="G11" s="23"/>
      <c r="H11" s="23"/>
      <c r="I11" s="23"/>
      <c r="J11" s="23">
        <v>5.5384615384615374</v>
      </c>
      <c r="K11" s="25">
        <f t="shared" si="4"/>
        <v>5.5384615384615374</v>
      </c>
      <c r="L11" s="24">
        <f t="shared" si="5"/>
        <v>2.6215384615384609</v>
      </c>
      <c r="M11" s="81">
        <f t="shared" si="6"/>
        <v>8.1599999999999984</v>
      </c>
      <c r="O11" s="78">
        <f t="shared" si="7"/>
        <v>-5.5384615384615374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5.5384615384615374</v>
      </c>
      <c r="T11">
        <v>10</v>
      </c>
      <c r="U11" s="87">
        <f>IFERROR(-HLOOKUP($U$1,IEX!$W$2:$BH$98,T11,FALSE),0)</f>
        <v>0</v>
      </c>
      <c r="V11" s="88">
        <f t="shared" si="8"/>
        <v>2.6215384615384609</v>
      </c>
      <c r="W11" s="94"/>
      <c r="X11" s="88">
        <v>0</v>
      </c>
      <c r="Y11" s="88">
        <v>0.23076923076923075</v>
      </c>
      <c r="Z11" s="88">
        <v>0.27692307692307688</v>
      </c>
      <c r="AA11" s="88">
        <v>0.41538461538461535</v>
      </c>
      <c r="AB11" s="88">
        <v>0.92307692307692302</v>
      </c>
      <c r="AC11" s="88">
        <v>0.39692307692307688</v>
      </c>
      <c r="AD11" s="88">
        <v>0.3784615384615384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>
        <v>0</v>
      </c>
      <c r="AM11" s="88">
        <v>0</v>
      </c>
      <c r="AN11" s="88">
        <v>0</v>
      </c>
      <c r="AO11" s="88">
        <v>0</v>
      </c>
      <c r="AP11" s="88">
        <v>0</v>
      </c>
      <c r="AQ11" s="88">
        <v>0</v>
      </c>
      <c r="AR11" s="88">
        <v>0</v>
      </c>
      <c r="AS11" s="88">
        <v>0</v>
      </c>
      <c r="AT11" s="88">
        <v>0</v>
      </c>
      <c r="AU11" s="88">
        <v>0</v>
      </c>
      <c r="AV11" s="88">
        <v>0</v>
      </c>
      <c r="AW11" s="88">
        <v>0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17.204000000000001</v>
      </c>
      <c r="C12" s="23"/>
      <c r="D12" s="23"/>
      <c r="E12" s="23"/>
      <c r="F12" s="23"/>
      <c r="G12" s="23"/>
      <c r="H12" s="23"/>
      <c r="I12" s="23"/>
      <c r="J12" s="23">
        <v>5.8384615384615381</v>
      </c>
      <c r="K12" s="25">
        <f t="shared" si="4"/>
        <v>5.8384615384615381</v>
      </c>
      <c r="L12" s="24">
        <f t="shared" si="5"/>
        <v>2.7635384615384613</v>
      </c>
      <c r="M12" s="81">
        <f t="shared" si="6"/>
        <v>8.6020000000000003</v>
      </c>
      <c r="O12" s="78">
        <f t="shared" si="7"/>
        <v>-5.8384615384615381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5.8384615384615381</v>
      </c>
      <c r="T12">
        <v>11</v>
      </c>
      <c r="U12" s="87">
        <f>IFERROR(-HLOOKUP($U$1,IEX!$W$2:$BH$98,T12,FALSE),0)</f>
        <v>0</v>
      </c>
      <c r="V12" s="88">
        <f t="shared" si="8"/>
        <v>2.7635384615384613</v>
      </c>
      <c r="W12" s="94"/>
      <c r="X12" s="88">
        <v>0</v>
      </c>
      <c r="Y12" s="88">
        <v>0.24326923076923077</v>
      </c>
      <c r="Z12" s="88">
        <v>0.2919230769230769</v>
      </c>
      <c r="AA12" s="88">
        <v>0.43788461538461532</v>
      </c>
      <c r="AB12" s="88">
        <v>0.97307692307692306</v>
      </c>
      <c r="AC12" s="88">
        <v>0.41842307692307684</v>
      </c>
      <c r="AD12" s="88">
        <v>0.39896153846153842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>
        <v>0</v>
      </c>
      <c r="AM12" s="88">
        <v>0</v>
      </c>
      <c r="AN12" s="88">
        <v>0</v>
      </c>
      <c r="AO12" s="88">
        <v>0</v>
      </c>
      <c r="AP12" s="88">
        <v>0</v>
      </c>
      <c r="AQ12" s="88">
        <v>0</v>
      </c>
      <c r="AR12" s="88">
        <v>0</v>
      </c>
      <c r="AS12" s="88">
        <v>0</v>
      </c>
      <c r="AT12" s="88">
        <v>0</v>
      </c>
      <c r="AU12" s="88">
        <v>0</v>
      </c>
      <c r="AV12" s="88">
        <v>0</v>
      </c>
      <c r="AW12" s="88">
        <v>0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16.032</v>
      </c>
      <c r="C13" s="23"/>
      <c r="D13" s="23"/>
      <c r="E13" s="23"/>
      <c r="F13" s="23"/>
      <c r="G13" s="23"/>
      <c r="H13" s="23"/>
      <c r="I13" s="23"/>
      <c r="J13" s="23">
        <v>5.4407239819004518</v>
      </c>
      <c r="K13" s="25">
        <f t="shared" si="4"/>
        <v>5.4407239819004518</v>
      </c>
      <c r="L13" s="24">
        <f t="shared" si="5"/>
        <v>2.5752760180995473</v>
      </c>
      <c r="M13" s="81">
        <f t="shared" si="6"/>
        <v>8.0159999999999982</v>
      </c>
      <c r="O13" s="78">
        <f t="shared" si="7"/>
        <v>-5.4407239819004518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5.4407239819004518</v>
      </c>
      <c r="T13">
        <v>12</v>
      </c>
      <c r="U13" s="87">
        <f>IFERROR(-HLOOKUP($U$1,IEX!$W$2:$BH$98,T13,FALSE),0)</f>
        <v>0</v>
      </c>
      <c r="V13" s="88">
        <f t="shared" si="8"/>
        <v>2.5752760180995473</v>
      </c>
      <c r="W13" s="94"/>
      <c r="X13" s="88">
        <v>0</v>
      </c>
      <c r="Y13" s="88">
        <v>0.22669683257918549</v>
      </c>
      <c r="Z13" s="88">
        <v>0.27203619909502258</v>
      </c>
      <c r="AA13" s="88">
        <v>0.4080542986425339</v>
      </c>
      <c r="AB13" s="88">
        <v>0.90678733031674197</v>
      </c>
      <c r="AC13" s="88">
        <v>0.38991855203619902</v>
      </c>
      <c r="AD13" s="88">
        <v>0.37178280542986419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>
        <v>0</v>
      </c>
      <c r="AM13" s="88">
        <v>0</v>
      </c>
      <c r="AN13" s="88">
        <v>0</v>
      </c>
      <c r="AO13" s="88">
        <v>0</v>
      </c>
      <c r="AP13" s="88">
        <v>0</v>
      </c>
      <c r="AQ13" s="88">
        <v>0</v>
      </c>
      <c r="AR13" s="88">
        <v>0</v>
      </c>
      <c r="AS13" s="88">
        <v>0</v>
      </c>
      <c r="AT13" s="88">
        <v>0</v>
      </c>
      <c r="AU13" s="88">
        <v>0</v>
      </c>
      <c r="AV13" s="88">
        <v>0</v>
      </c>
      <c r="AW13" s="88">
        <v>0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15.224</v>
      </c>
      <c r="C14" s="23"/>
      <c r="D14" s="23"/>
      <c r="E14" s="23"/>
      <c r="F14" s="23"/>
      <c r="G14" s="23"/>
      <c r="H14" s="23"/>
      <c r="I14" s="23"/>
      <c r="J14" s="23">
        <v>5.1665158371040727</v>
      </c>
      <c r="K14" s="25">
        <f t="shared" si="4"/>
        <v>5.1665158371040727</v>
      </c>
      <c r="L14" s="24">
        <f t="shared" si="5"/>
        <v>2.4454841628959274</v>
      </c>
      <c r="M14" s="81">
        <f t="shared" si="6"/>
        <v>7.6120000000000001</v>
      </c>
      <c r="O14" s="78">
        <f t="shared" si="7"/>
        <v>-5.1665158371040727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5.1665158371040727</v>
      </c>
      <c r="T14">
        <v>13</v>
      </c>
      <c r="U14" s="87">
        <f>IFERROR(-HLOOKUP($U$1,IEX!$W$2:$BH$98,T14,FALSE),0)</f>
        <v>0</v>
      </c>
      <c r="V14" s="88">
        <f t="shared" si="8"/>
        <v>2.4454841628959274</v>
      </c>
      <c r="W14" s="94"/>
      <c r="X14" s="88">
        <v>0</v>
      </c>
      <c r="Y14" s="88">
        <v>0.21527149321266967</v>
      </c>
      <c r="Z14" s="88">
        <v>0.25832579185520355</v>
      </c>
      <c r="AA14" s="88">
        <v>0.38748868778280537</v>
      </c>
      <c r="AB14" s="88">
        <v>0.86108597285067867</v>
      </c>
      <c r="AC14" s="88">
        <v>0.37026696832579181</v>
      </c>
      <c r="AD14" s="88">
        <v>0.35304524886877825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>
        <v>0</v>
      </c>
      <c r="AM14" s="88">
        <v>0</v>
      </c>
      <c r="AN14" s="88">
        <v>0</v>
      </c>
      <c r="AO14" s="88">
        <v>0</v>
      </c>
      <c r="AP14" s="88">
        <v>0</v>
      </c>
      <c r="AQ14" s="88">
        <v>0</v>
      </c>
      <c r="AR14" s="88">
        <v>0</v>
      </c>
      <c r="AS14" s="88">
        <v>0</v>
      </c>
      <c r="AT14" s="88">
        <v>0</v>
      </c>
      <c r="AU14" s="88">
        <v>0</v>
      </c>
      <c r="AV14" s="88">
        <v>0</v>
      </c>
      <c r="AW14" s="88">
        <v>0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16.760000000000002</v>
      </c>
      <c r="C15" s="23"/>
      <c r="D15" s="23"/>
      <c r="E15" s="23"/>
      <c r="F15" s="23"/>
      <c r="G15" s="23"/>
      <c r="H15" s="23"/>
      <c r="I15" s="23"/>
      <c r="J15" s="23">
        <v>5.6877828054298636</v>
      </c>
      <c r="K15" s="25">
        <f t="shared" si="4"/>
        <v>5.6877828054298636</v>
      </c>
      <c r="L15" s="24">
        <f t="shared" si="5"/>
        <v>2.6922171945701359</v>
      </c>
      <c r="M15" s="81">
        <f t="shared" si="6"/>
        <v>8.379999999999999</v>
      </c>
      <c r="O15" s="78">
        <f t="shared" si="7"/>
        <v>-5.6877828054298636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5.6877828054298636</v>
      </c>
      <c r="T15">
        <v>14</v>
      </c>
      <c r="U15" s="87">
        <f>IFERROR(-HLOOKUP($U$1,IEX!$W$2:$BH$98,T15,FALSE),0)</f>
        <v>0</v>
      </c>
      <c r="V15" s="88">
        <f t="shared" si="8"/>
        <v>2.6922171945701359</v>
      </c>
      <c r="W15" s="94"/>
      <c r="X15" s="88">
        <v>0</v>
      </c>
      <c r="Y15" s="88">
        <v>0.23699095022624436</v>
      </c>
      <c r="Z15" s="88">
        <v>0.2843891402714932</v>
      </c>
      <c r="AA15" s="88">
        <v>0.42658371040723975</v>
      </c>
      <c r="AB15" s="88">
        <v>0.94796380090497745</v>
      </c>
      <c r="AC15" s="88">
        <v>0.40762443438914026</v>
      </c>
      <c r="AD15" s="88">
        <v>0.38866515837104071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>
        <v>0</v>
      </c>
      <c r="AM15" s="88">
        <v>0</v>
      </c>
      <c r="AN15" s="88">
        <v>0</v>
      </c>
      <c r="AO15" s="88">
        <v>0</v>
      </c>
      <c r="AP15" s="88">
        <v>0</v>
      </c>
      <c r="AQ15" s="88">
        <v>0</v>
      </c>
      <c r="AR15" s="88">
        <v>0</v>
      </c>
      <c r="AS15" s="88">
        <v>0</v>
      </c>
      <c r="AT15" s="88">
        <v>0</v>
      </c>
      <c r="AU15" s="88">
        <v>0</v>
      </c>
      <c r="AV15" s="88">
        <v>0</v>
      </c>
      <c r="AW15" s="88">
        <v>0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17.184000000000001</v>
      </c>
      <c r="C16" s="23"/>
      <c r="D16" s="23"/>
      <c r="E16" s="23"/>
      <c r="F16" s="23"/>
      <c r="G16" s="23"/>
      <c r="H16" s="23"/>
      <c r="I16" s="23"/>
      <c r="J16" s="23">
        <v>5.8316742081447961</v>
      </c>
      <c r="K16" s="25">
        <f t="shared" si="4"/>
        <v>5.8316742081447961</v>
      </c>
      <c r="L16" s="24">
        <f t="shared" si="5"/>
        <v>2.7603257918552031</v>
      </c>
      <c r="M16" s="81">
        <f t="shared" si="6"/>
        <v>8.5919999999999987</v>
      </c>
      <c r="O16" s="78">
        <f t="shared" si="7"/>
        <v>-5.8316742081447961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5.8316742081447961</v>
      </c>
      <c r="T16">
        <v>15</v>
      </c>
      <c r="U16" s="87">
        <f>IFERROR(-HLOOKUP($U$1,IEX!$W$2:$BH$98,T16,FALSE),0)</f>
        <v>0</v>
      </c>
      <c r="V16" s="88">
        <f t="shared" si="8"/>
        <v>2.7603257918552031</v>
      </c>
      <c r="W16" s="94"/>
      <c r="X16" s="88">
        <v>0</v>
      </c>
      <c r="Y16" s="88">
        <v>0.24298642533936651</v>
      </c>
      <c r="Z16" s="88">
        <v>0.29158371040723974</v>
      </c>
      <c r="AA16" s="88">
        <v>0.43737556561085972</v>
      </c>
      <c r="AB16" s="88">
        <v>0.97194570135746605</v>
      </c>
      <c r="AC16" s="88">
        <v>0.41793665158371035</v>
      </c>
      <c r="AD16" s="88">
        <v>0.39849773755656104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>
        <v>0</v>
      </c>
      <c r="AM16" s="88">
        <v>0</v>
      </c>
      <c r="AN16" s="88">
        <v>0</v>
      </c>
      <c r="AO16" s="88">
        <v>0</v>
      </c>
      <c r="AP16" s="88">
        <v>0</v>
      </c>
      <c r="AQ16" s="88">
        <v>0</v>
      </c>
      <c r="AR16" s="88">
        <v>0</v>
      </c>
      <c r="AS16" s="88">
        <v>0</v>
      </c>
      <c r="AT16" s="88">
        <v>0</v>
      </c>
      <c r="AU16" s="88">
        <v>0</v>
      </c>
      <c r="AV16" s="88">
        <v>0</v>
      </c>
      <c r="AW16" s="88">
        <v>0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18.068000000000001</v>
      </c>
      <c r="C17" s="23"/>
      <c r="D17" s="23"/>
      <c r="E17" s="23"/>
      <c r="F17" s="23"/>
      <c r="G17" s="23"/>
      <c r="H17" s="23"/>
      <c r="I17" s="23"/>
      <c r="J17" s="23">
        <v>6.1267902481104981</v>
      </c>
      <c r="K17" s="25">
        <f t="shared" si="4"/>
        <v>6.1267902481104981</v>
      </c>
      <c r="L17" s="24">
        <f t="shared" si="5"/>
        <v>2.9000140507723025</v>
      </c>
      <c r="M17" s="81">
        <f t="shared" si="6"/>
        <v>9.0268042988828014</v>
      </c>
      <c r="O17" s="78">
        <f t="shared" si="7"/>
        <v>-6.1267902481104981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6.1267902481104981</v>
      </c>
      <c r="T17">
        <v>16</v>
      </c>
      <c r="U17" s="87">
        <f>IFERROR(-HLOOKUP($U$1,IEX!$W$2:$BH$98,T17,FALSE),0)</f>
        <v>0</v>
      </c>
      <c r="V17" s="88">
        <f t="shared" si="8"/>
        <v>2.9000140507723025</v>
      </c>
      <c r="W17" s="94"/>
      <c r="X17" s="88">
        <v>0</v>
      </c>
      <c r="Y17" s="88">
        <v>0.25528292700460409</v>
      </c>
      <c r="Z17" s="88">
        <v>0.30633951240552487</v>
      </c>
      <c r="AA17" s="88">
        <v>0.45950926860828734</v>
      </c>
      <c r="AB17" s="88">
        <v>1.0211317080184164</v>
      </c>
      <c r="AC17" s="88">
        <v>0.43908663444791901</v>
      </c>
      <c r="AD17" s="88">
        <v>0.41866400028755069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>
        <v>0</v>
      </c>
      <c r="AM17" s="88">
        <v>0</v>
      </c>
      <c r="AN17" s="88">
        <v>0</v>
      </c>
      <c r="AO17" s="88">
        <v>0</v>
      </c>
      <c r="AP17" s="88">
        <v>0</v>
      </c>
      <c r="AQ17" s="88">
        <v>0</v>
      </c>
      <c r="AR17" s="88">
        <v>0</v>
      </c>
      <c r="AS17" s="88">
        <v>0</v>
      </c>
      <c r="AT17" s="88">
        <v>0</v>
      </c>
      <c r="AU17" s="88">
        <v>0</v>
      </c>
      <c r="AV17" s="88">
        <v>0</v>
      </c>
      <c r="AW17" s="88">
        <v>0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17.239999999999998</v>
      </c>
      <c r="C18" s="23"/>
      <c r="D18" s="23"/>
      <c r="E18" s="23"/>
      <c r="F18" s="23"/>
      <c r="G18" s="23"/>
      <c r="H18" s="23"/>
      <c r="I18" s="23"/>
      <c r="J18" s="23">
        <v>5.850678733031673</v>
      </c>
      <c r="K18" s="25">
        <f t="shared" si="4"/>
        <v>5.850678733031673</v>
      </c>
      <c r="L18" s="24">
        <f t="shared" si="5"/>
        <v>2.7693212669683254</v>
      </c>
      <c r="M18" s="81">
        <f t="shared" si="6"/>
        <v>8.6199999999999974</v>
      </c>
      <c r="O18" s="78">
        <f t="shared" si="7"/>
        <v>-5.850678733031673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5.850678733031673</v>
      </c>
      <c r="T18">
        <v>17</v>
      </c>
      <c r="U18" s="87">
        <f>IFERROR(-HLOOKUP($U$1,IEX!$W$2:$BH$98,T18,FALSE),0)</f>
        <v>0</v>
      </c>
      <c r="V18" s="88">
        <f t="shared" si="8"/>
        <v>2.7693212669683254</v>
      </c>
      <c r="W18" s="94"/>
      <c r="X18" s="88">
        <v>0</v>
      </c>
      <c r="Y18" s="88">
        <v>0.24377828054298639</v>
      </c>
      <c r="Z18" s="88">
        <v>0.29253393665158361</v>
      </c>
      <c r="AA18" s="88">
        <v>0.43880090497737551</v>
      </c>
      <c r="AB18" s="88">
        <v>0.97511312217194557</v>
      </c>
      <c r="AC18" s="88">
        <v>0.41929864253393656</v>
      </c>
      <c r="AD18" s="88">
        <v>0.39979638009049762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>
        <v>0</v>
      </c>
      <c r="AM18" s="88">
        <v>0</v>
      </c>
      <c r="AN18" s="88">
        <v>0</v>
      </c>
      <c r="AO18" s="88">
        <v>0</v>
      </c>
      <c r="AP18" s="88">
        <v>0</v>
      </c>
      <c r="AQ18" s="88">
        <v>0</v>
      </c>
      <c r="AR18" s="88">
        <v>0</v>
      </c>
      <c r="AS18" s="88">
        <v>0</v>
      </c>
      <c r="AT18" s="88">
        <v>0</v>
      </c>
      <c r="AU18" s="88">
        <v>0</v>
      </c>
      <c r="AV18" s="88">
        <v>0</v>
      </c>
      <c r="AW18" s="88">
        <v>0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16.82</v>
      </c>
      <c r="C19" s="23"/>
      <c r="D19" s="23"/>
      <c r="E19" s="23"/>
      <c r="F19" s="23"/>
      <c r="G19" s="23"/>
      <c r="H19" s="23"/>
      <c r="I19" s="23"/>
      <c r="J19" s="23">
        <v>5.7081447963800898</v>
      </c>
      <c r="K19" s="25">
        <f t="shared" si="4"/>
        <v>5.7081447963800898</v>
      </c>
      <c r="L19" s="24">
        <f t="shared" si="5"/>
        <v>2.7018552036199095</v>
      </c>
      <c r="M19" s="81">
        <f t="shared" si="6"/>
        <v>8.41</v>
      </c>
      <c r="O19" s="78">
        <f t="shared" si="7"/>
        <v>-5.7081447963800898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5.7081447963800898</v>
      </c>
      <c r="T19">
        <v>18</v>
      </c>
      <c r="U19" s="87">
        <f>IFERROR(-HLOOKUP($U$1,IEX!$W$2:$BH$98,T19,FALSE),0)</f>
        <v>0</v>
      </c>
      <c r="V19" s="88">
        <f t="shared" si="8"/>
        <v>2.7018552036199095</v>
      </c>
      <c r="W19" s="94"/>
      <c r="X19" s="88">
        <v>0</v>
      </c>
      <c r="Y19" s="88">
        <v>0.23783936651583709</v>
      </c>
      <c r="Z19" s="88">
        <v>0.28540723981900445</v>
      </c>
      <c r="AA19" s="88">
        <v>0.42811085972850671</v>
      </c>
      <c r="AB19" s="88">
        <v>0.95135746606334837</v>
      </c>
      <c r="AC19" s="88">
        <v>0.40908371040723979</v>
      </c>
      <c r="AD19" s="88">
        <v>0.39005656108597281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>
        <v>0</v>
      </c>
      <c r="AM19" s="88">
        <v>0</v>
      </c>
      <c r="AN19" s="88">
        <v>0</v>
      </c>
      <c r="AO19" s="88">
        <v>0</v>
      </c>
      <c r="AP19" s="88">
        <v>0</v>
      </c>
      <c r="AQ19" s="88">
        <v>0</v>
      </c>
      <c r="AR19" s="88">
        <v>0</v>
      </c>
      <c r="AS19" s="88">
        <v>0</v>
      </c>
      <c r="AT19" s="88">
        <v>0</v>
      </c>
      <c r="AU19" s="88">
        <v>0</v>
      </c>
      <c r="AV19" s="88">
        <v>0</v>
      </c>
      <c r="AW19" s="88">
        <v>0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17.472000000000001</v>
      </c>
      <c r="C20" s="23"/>
      <c r="D20" s="23"/>
      <c r="E20" s="23"/>
      <c r="F20" s="23"/>
      <c r="G20" s="23"/>
      <c r="H20" s="23"/>
      <c r="I20" s="23"/>
      <c r="J20" s="23">
        <v>5.9294117647058826</v>
      </c>
      <c r="K20" s="25">
        <f t="shared" si="4"/>
        <v>5.9294117647058826</v>
      </c>
      <c r="L20" s="24">
        <f t="shared" si="5"/>
        <v>2.806588235294118</v>
      </c>
      <c r="M20" s="81">
        <f t="shared" si="6"/>
        <v>8.7360000000000007</v>
      </c>
      <c r="O20" s="78">
        <f t="shared" si="7"/>
        <v>-5.9294117647058826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5.9294117647058826</v>
      </c>
      <c r="T20">
        <v>19</v>
      </c>
      <c r="U20" s="87">
        <f>IFERROR(-HLOOKUP($U$1,IEX!$W$2:$BH$98,T20,FALSE),0)</f>
        <v>0</v>
      </c>
      <c r="V20" s="88">
        <f t="shared" si="8"/>
        <v>2.806588235294118</v>
      </c>
      <c r="W20" s="94"/>
      <c r="X20" s="88">
        <v>0</v>
      </c>
      <c r="Y20" s="88">
        <v>0.24705882352941178</v>
      </c>
      <c r="Z20" s="88">
        <v>0.2964705882352941</v>
      </c>
      <c r="AA20" s="88">
        <v>0.44470588235294117</v>
      </c>
      <c r="AB20" s="88">
        <v>0.9882352941176471</v>
      </c>
      <c r="AC20" s="88">
        <v>0.42494117647058821</v>
      </c>
      <c r="AD20" s="88">
        <v>0.40517647058823525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>
        <v>0</v>
      </c>
      <c r="AM20" s="88">
        <v>0</v>
      </c>
      <c r="AN20" s="88">
        <v>0</v>
      </c>
      <c r="AO20" s="88">
        <v>0</v>
      </c>
      <c r="AP20" s="88">
        <v>0</v>
      </c>
      <c r="AQ20" s="88">
        <v>0</v>
      </c>
      <c r="AR20" s="88">
        <v>0</v>
      </c>
      <c r="AS20" s="88">
        <v>0</v>
      </c>
      <c r="AT20" s="88">
        <v>0</v>
      </c>
      <c r="AU20" s="88">
        <v>0</v>
      </c>
      <c r="AV20" s="88">
        <v>0</v>
      </c>
      <c r="AW20" s="88">
        <v>0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17.032</v>
      </c>
      <c r="C21" s="23"/>
      <c r="D21" s="23"/>
      <c r="E21" s="23"/>
      <c r="F21" s="23"/>
      <c r="G21" s="23"/>
      <c r="H21" s="23"/>
      <c r="I21" s="23"/>
      <c r="J21" s="23">
        <v>5.7800904977375556</v>
      </c>
      <c r="K21" s="25">
        <f t="shared" si="4"/>
        <v>5.7800904977375556</v>
      </c>
      <c r="L21" s="24">
        <f t="shared" si="5"/>
        <v>2.7359095022624431</v>
      </c>
      <c r="M21" s="81">
        <f t="shared" si="6"/>
        <v>8.5159999999999982</v>
      </c>
      <c r="O21" s="78">
        <f t="shared" si="7"/>
        <v>-5.7800904977375556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5.7800904977375556</v>
      </c>
      <c r="T21">
        <v>20</v>
      </c>
      <c r="U21" s="87">
        <f>IFERROR(-HLOOKUP($U$1,IEX!$W$2:$BH$98,T21,FALSE),0)</f>
        <v>0</v>
      </c>
      <c r="V21" s="88">
        <f t="shared" si="8"/>
        <v>2.7359095022624431</v>
      </c>
      <c r="W21" s="94"/>
      <c r="X21" s="88">
        <v>0</v>
      </c>
      <c r="Y21" s="88">
        <v>0.24083710407239817</v>
      </c>
      <c r="Z21" s="88">
        <v>0.28900452488687772</v>
      </c>
      <c r="AA21" s="88">
        <v>0.43350678733031672</v>
      </c>
      <c r="AB21" s="88">
        <v>0.96334841628959267</v>
      </c>
      <c r="AC21" s="88">
        <v>0.41423981900452478</v>
      </c>
      <c r="AD21" s="88">
        <v>0.39497285067873295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>
        <v>0</v>
      </c>
      <c r="AM21" s="88">
        <v>0</v>
      </c>
      <c r="AN21" s="88">
        <v>0</v>
      </c>
      <c r="AO21" s="88">
        <v>0</v>
      </c>
      <c r="AP21" s="88">
        <v>0</v>
      </c>
      <c r="AQ21" s="88">
        <v>0</v>
      </c>
      <c r="AR21" s="88">
        <v>0</v>
      </c>
      <c r="AS21" s="88">
        <v>0</v>
      </c>
      <c r="AT21" s="88">
        <v>0</v>
      </c>
      <c r="AU21" s="88">
        <v>0</v>
      </c>
      <c r="AV21" s="88">
        <v>0</v>
      </c>
      <c r="AW21" s="88">
        <v>0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18.603999999999999</v>
      </c>
      <c r="C22" s="23"/>
      <c r="D22" s="23"/>
      <c r="E22" s="23"/>
      <c r="F22" s="23"/>
      <c r="G22" s="23"/>
      <c r="H22" s="23"/>
      <c r="I22" s="23"/>
      <c r="J22" s="23">
        <v>6.1267902481104981</v>
      </c>
      <c r="K22" s="25">
        <f t="shared" si="4"/>
        <v>6.1267902481104981</v>
      </c>
      <c r="L22" s="24">
        <f t="shared" si="5"/>
        <v>2.9000140507723025</v>
      </c>
      <c r="M22" s="81">
        <f t="shared" si="6"/>
        <v>9.0268042988828014</v>
      </c>
      <c r="O22" s="78">
        <f t="shared" si="7"/>
        <v>-6.1267902481104981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6.1267902481104981</v>
      </c>
      <c r="T22">
        <v>21</v>
      </c>
      <c r="U22" s="87">
        <f>IFERROR(-HLOOKUP($U$1,IEX!$W$2:$BH$98,T22,FALSE),0)</f>
        <v>0</v>
      </c>
      <c r="V22" s="88">
        <f t="shared" si="8"/>
        <v>2.9000140507723025</v>
      </c>
      <c r="W22" s="94"/>
      <c r="X22" s="88">
        <v>0</v>
      </c>
      <c r="Y22" s="88">
        <v>0.25528292700460409</v>
      </c>
      <c r="Z22" s="88">
        <v>0.30633951240552487</v>
      </c>
      <c r="AA22" s="88">
        <v>0.45950926860828734</v>
      </c>
      <c r="AB22" s="88">
        <v>1.0211317080184164</v>
      </c>
      <c r="AC22" s="88">
        <v>0.43908663444791901</v>
      </c>
      <c r="AD22" s="88">
        <v>0.41866400028755069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>
        <v>0</v>
      </c>
      <c r="AM22" s="88">
        <v>0</v>
      </c>
      <c r="AN22" s="88">
        <v>0</v>
      </c>
      <c r="AO22" s="88">
        <v>0</v>
      </c>
      <c r="AP22" s="88">
        <v>0</v>
      </c>
      <c r="AQ22" s="88">
        <v>0</v>
      </c>
      <c r="AR22" s="88">
        <v>0</v>
      </c>
      <c r="AS22" s="88">
        <v>0</v>
      </c>
      <c r="AT22" s="88">
        <v>0</v>
      </c>
      <c r="AU22" s="88">
        <v>0</v>
      </c>
      <c r="AV22" s="88">
        <v>0</v>
      </c>
      <c r="AW22" s="88">
        <v>0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18.356000000000002</v>
      </c>
      <c r="C23" s="23"/>
      <c r="D23" s="23"/>
      <c r="E23" s="23"/>
      <c r="F23" s="23"/>
      <c r="G23" s="23"/>
      <c r="H23" s="23"/>
      <c r="I23" s="23"/>
      <c r="J23" s="23">
        <v>6.1267902481104981</v>
      </c>
      <c r="K23" s="25">
        <f t="shared" si="4"/>
        <v>6.1267902481104981</v>
      </c>
      <c r="L23" s="24">
        <f t="shared" si="5"/>
        <v>2.9000140507723025</v>
      </c>
      <c r="M23" s="81">
        <f t="shared" si="6"/>
        <v>9.0268042988828014</v>
      </c>
      <c r="O23" s="78">
        <f t="shared" si="7"/>
        <v>-6.1267902481104981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6.1267902481104981</v>
      </c>
      <c r="T23">
        <v>22</v>
      </c>
      <c r="U23" s="87">
        <f>IFERROR(-HLOOKUP($U$1,IEX!$W$2:$BH$98,T23,FALSE),0)</f>
        <v>0</v>
      </c>
      <c r="V23" s="88">
        <f t="shared" si="8"/>
        <v>2.9000140507723025</v>
      </c>
      <c r="W23" s="94"/>
      <c r="X23" s="88">
        <v>0</v>
      </c>
      <c r="Y23" s="88">
        <v>0.25528292700460409</v>
      </c>
      <c r="Z23" s="88">
        <v>0.30633951240552487</v>
      </c>
      <c r="AA23" s="88">
        <v>0.45950926860828734</v>
      </c>
      <c r="AB23" s="88">
        <v>1.0211317080184164</v>
      </c>
      <c r="AC23" s="88">
        <v>0.43908663444791901</v>
      </c>
      <c r="AD23" s="88">
        <v>0.41866400028755069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>
        <v>0</v>
      </c>
      <c r="AM23" s="88">
        <v>0</v>
      </c>
      <c r="AN23" s="88">
        <v>0</v>
      </c>
      <c r="AO23" s="88">
        <v>0</v>
      </c>
      <c r="AP23" s="88">
        <v>0</v>
      </c>
      <c r="AQ23" s="88">
        <v>0</v>
      </c>
      <c r="AR23" s="88">
        <v>0</v>
      </c>
      <c r="AS23" s="88">
        <v>0</v>
      </c>
      <c r="AT23" s="88">
        <v>0</v>
      </c>
      <c r="AU23" s="88">
        <v>0</v>
      </c>
      <c r="AV23" s="88">
        <v>0</v>
      </c>
      <c r="AW23" s="88">
        <v>0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18.952000000000002</v>
      </c>
      <c r="C24" s="23"/>
      <c r="D24" s="23"/>
      <c r="E24" s="23"/>
      <c r="F24" s="23"/>
      <c r="G24" s="23"/>
      <c r="H24" s="23"/>
      <c r="I24" s="23"/>
      <c r="J24" s="23">
        <v>6.1267902481104981</v>
      </c>
      <c r="K24" s="25">
        <f t="shared" si="4"/>
        <v>6.1267902481104981</v>
      </c>
      <c r="L24" s="24">
        <f t="shared" si="5"/>
        <v>2.9000140507723025</v>
      </c>
      <c r="M24" s="81">
        <f t="shared" si="6"/>
        <v>9.0268042988828014</v>
      </c>
      <c r="O24" s="78">
        <f t="shared" si="7"/>
        <v>-6.1267902481104981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6.1267902481104981</v>
      </c>
      <c r="T24">
        <v>23</v>
      </c>
      <c r="U24" s="87">
        <f>IFERROR(-HLOOKUP($U$1,IEX!$W$2:$BH$98,T24,FALSE),0)</f>
        <v>0</v>
      </c>
      <c r="V24" s="88">
        <f t="shared" si="8"/>
        <v>2.9000140507723025</v>
      </c>
      <c r="W24" s="94"/>
      <c r="X24" s="88">
        <v>0</v>
      </c>
      <c r="Y24" s="88">
        <v>0.25528292700460409</v>
      </c>
      <c r="Z24" s="88">
        <v>0.30633951240552487</v>
      </c>
      <c r="AA24" s="88">
        <v>0.45950926860828734</v>
      </c>
      <c r="AB24" s="88">
        <v>1.0211317080184164</v>
      </c>
      <c r="AC24" s="88">
        <v>0.43908663444791901</v>
      </c>
      <c r="AD24" s="88">
        <v>0.41866400028755069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>
        <v>0</v>
      </c>
      <c r="AM24" s="88">
        <v>0</v>
      </c>
      <c r="AN24" s="88">
        <v>0</v>
      </c>
      <c r="AO24" s="88">
        <v>0</v>
      </c>
      <c r="AP24" s="88">
        <v>0</v>
      </c>
      <c r="AQ24" s="88">
        <v>0</v>
      </c>
      <c r="AR24" s="88">
        <v>0</v>
      </c>
      <c r="AS24" s="88">
        <v>0</v>
      </c>
      <c r="AT24" s="88">
        <v>0</v>
      </c>
      <c r="AU24" s="88">
        <v>0</v>
      </c>
      <c r="AV24" s="88">
        <v>0</v>
      </c>
      <c r="AW24" s="88">
        <v>0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16.648</v>
      </c>
      <c r="C25" s="23"/>
      <c r="D25" s="23"/>
      <c r="E25" s="23"/>
      <c r="F25" s="23"/>
      <c r="G25" s="23"/>
      <c r="H25" s="23"/>
      <c r="I25" s="23"/>
      <c r="J25" s="23">
        <v>5.6497737556561081</v>
      </c>
      <c r="K25" s="25">
        <f t="shared" si="4"/>
        <v>5.6497737556561081</v>
      </c>
      <c r="L25" s="24">
        <f t="shared" si="5"/>
        <v>2.6742262443438909</v>
      </c>
      <c r="M25" s="81">
        <f t="shared" si="6"/>
        <v>8.3239999999999981</v>
      </c>
      <c r="O25" s="78">
        <f t="shared" si="7"/>
        <v>-5.6497737556561081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5.6497737556561081</v>
      </c>
      <c r="T25">
        <v>24</v>
      </c>
      <c r="U25" s="87">
        <f>IFERROR(-HLOOKUP($U$1,IEX!$W$2:$BH$98,T25,FALSE),0)</f>
        <v>0</v>
      </c>
      <c r="V25" s="88">
        <f t="shared" si="8"/>
        <v>2.6742262443438909</v>
      </c>
      <c r="W25" s="94"/>
      <c r="X25" s="88">
        <v>0</v>
      </c>
      <c r="Y25" s="88">
        <v>0.23540723981900447</v>
      </c>
      <c r="Z25" s="88">
        <v>0.28248868778280539</v>
      </c>
      <c r="AA25" s="88">
        <v>0.42373303167420812</v>
      </c>
      <c r="AB25" s="88">
        <v>0.94162895927601786</v>
      </c>
      <c r="AC25" s="88">
        <v>0.40490045248868772</v>
      </c>
      <c r="AD25" s="88">
        <v>0.38606787330316733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>
        <v>0</v>
      </c>
      <c r="AM25" s="88">
        <v>0</v>
      </c>
      <c r="AN25" s="88">
        <v>0</v>
      </c>
      <c r="AO25" s="88">
        <v>0</v>
      </c>
      <c r="AP25" s="88">
        <v>0</v>
      </c>
      <c r="AQ25" s="88">
        <v>0</v>
      </c>
      <c r="AR25" s="88">
        <v>0</v>
      </c>
      <c r="AS25" s="88">
        <v>0</v>
      </c>
      <c r="AT25" s="88">
        <v>0</v>
      </c>
      <c r="AU25" s="88">
        <v>0</v>
      </c>
      <c r="AV25" s="88">
        <v>0</v>
      </c>
      <c r="AW25" s="88">
        <v>0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13.976000000000001</v>
      </c>
      <c r="C26" s="23"/>
      <c r="D26" s="23"/>
      <c r="E26" s="23"/>
      <c r="F26" s="23"/>
      <c r="G26" s="23"/>
      <c r="H26" s="23"/>
      <c r="I26" s="23"/>
      <c r="J26" s="23">
        <v>4.7429864253393665</v>
      </c>
      <c r="K26" s="25">
        <f t="shared" si="4"/>
        <v>4.7429864253393665</v>
      </c>
      <c r="L26" s="24">
        <f t="shared" si="5"/>
        <v>2.245013574660633</v>
      </c>
      <c r="M26" s="81">
        <f t="shared" si="6"/>
        <v>6.9879999999999995</v>
      </c>
      <c r="O26" s="78">
        <f t="shared" si="7"/>
        <v>-4.7429864253393665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4.7429864253393665</v>
      </c>
      <c r="T26">
        <v>25</v>
      </c>
      <c r="U26" s="87">
        <f>IFERROR(-HLOOKUP($U$1,IEX!$W$2:$BH$98,T26,FALSE),0)</f>
        <v>0</v>
      </c>
      <c r="V26" s="88">
        <f t="shared" si="8"/>
        <v>2.245013574660633</v>
      </c>
      <c r="W26" s="94"/>
      <c r="X26" s="88">
        <v>0</v>
      </c>
      <c r="Y26" s="88">
        <v>0.19762443438914026</v>
      </c>
      <c r="Z26" s="88">
        <v>0.23714932126696828</v>
      </c>
      <c r="AA26" s="88">
        <v>0.35572398190045246</v>
      </c>
      <c r="AB26" s="88">
        <v>0.79049773755656105</v>
      </c>
      <c r="AC26" s="88">
        <v>0.33991402714932123</v>
      </c>
      <c r="AD26" s="88">
        <v>0.32410407239819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>
        <v>0</v>
      </c>
      <c r="AM26" s="88">
        <v>0</v>
      </c>
      <c r="AN26" s="88">
        <v>0</v>
      </c>
      <c r="AO26" s="88">
        <v>0</v>
      </c>
      <c r="AP26" s="88">
        <v>0</v>
      </c>
      <c r="AQ26" s="88">
        <v>0</v>
      </c>
      <c r="AR26" s="88">
        <v>0</v>
      </c>
      <c r="AS26" s="88">
        <v>0</v>
      </c>
      <c r="AT26" s="88">
        <v>0</v>
      </c>
      <c r="AU26" s="88">
        <v>0</v>
      </c>
      <c r="AV26" s="88">
        <v>0</v>
      </c>
      <c r="AW26" s="88">
        <v>0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12.94</v>
      </c>
      <c r="C27" s="23"/>
      <c r="D27" s="23"/>
      <c r="E27" s="23"/>
      <c r="F27" s="23"/>
      <c r="G27" s="23"/>
      <c r="H27" s="23"/>
      <c r="I27" s="23"/>
      <c r="J27" s="23">
        <v>4.3914027149321262</v>
      </c>
      <c r="K27" s="25">
        <f t="shared" si="4"/>
        <v>4.3914027149321262</v>
      </c>
      <c r="L27" s="24">
        <f t="shared" si="5"/>
        <v>2.0785972850678727</v>
      </c>
      <c r="M27" s="81">
        <f t="shared" si="6"/>
        <v>6.4699999999999989</v>
      </c>
      <c r="O27" s="78">
        <f t="shared" si="7"/>
        <v>-4.3914027149321262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4.3914027149321262</v>
      </c>
      <c r="T27">
        <v>26</v>
      </c>
      <c r="U27" s="87">
        <f>IFERROR(-HLOOKUP($U$1,IEX!$W$2:$BH$98,T27,FALSE),0)</f>
        <v>0</v>
      </c>
      <c r="V27" s="88">
        <f t="shared" si="8"/>
        <v>2.0785972850678727</v>
      </c>
      <c r="W27" s="94"/>
      <c r="X27" s="88">
        <v>0</v>
      </c>
      <c r="Y27" s="88">
        <v>0.18297511312217191</v>
      </c>
      <c r="Z27" s="88">
        <v>0.21957013574660628</v>
      </c>
      <c r="AA27" s="88">
        <v>0.32935520361990944</v>
      </c>
      <c r="AB27" s="88">
        <v>0.73190045248868763</v>
      </c>
      <c r="AC27" s="88">
        <v>0.31471719457013569</v>
      </c>
      <c r="AD27" s="88">
        <v>0.30007918552036195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>
        <v>0</v>
      </c>
      <c r="AM27" s="88">
        <v>0</v>
      </c>
      <c r="AN27" s="88">
        <v>0</v>
      </c>
      <c r="AO27" s="88">
        <v>0</v>
      </c>
      <c r="AP27" s="88">
        <v>0</v>
      </c>
      <c r="AQ27" s="88">
        <v>0</v>
      </c>
      <c r="AR27" s="88">
        <v>0</v>
      </c>
      <c r="AS27" s="88">
        <v>0</v>
      </c>
      <c r="AT27" s="88">
        <v>0</v>
      </c>
      <c r="AU27" s="88">
        <v>0</v>
      </c>
      <c r="AV27" s="88">
        <v>0</v>
      </c>
      <c r="AW27" s="88">
        <v>0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16.3</v>
      </c>
      <c r="C28" s="23"/>
      <c r="D28" s="23"/>
      <c r="E28" s="23"/>
      <c r="F28" s="23"/>
      <c r="G28" s="23"/>
      <c r="H28" s="23"/>
      <c r="I28" s="23"/>
      <c r="J28" s="23">
        <v>5.5316742081447963</v>
      </c>
      <c r="K28" s="25">
        <f t="shared" si="4"/>
        <v>5.5316742081447963</v>
      </c>
      <c r="L28" s="24">
        <f t="shared" si="5"/>
        <v>2.6183257918552032</v>
      </c>
      <c r="M28" s="81">
        <f t="shared" si="6"/>
        <v>8.1499999999999986</v>
      </c>
      <c r="O28" s="78">
        <f t="shared" si="7"/>
        <v>-5.5316742081447963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5.5316742081447963</v>
      </c>
      <c r="T28">
        <v>27</v>
      </c>
      <c r="U28" s="87">
        <f>IFERROR(-HLOOKUP($U$1,IEX!$W$2:$BH$98,T28,FALSE),0)</f>
        <v>0</v>
      </c>
      <c r="V28" s="88">
        <f t="shared" si="8"/>
        <v>2.6183257918552032</v>
      </c>
      <c r="W28" s="94"/>
      <c r="X28" s="88">
        <v>0</v>
      </c>
      <c r="Y28" s="88">
        <v>0.2304864253393665</v>
      </c>
      <c r="Z28" s="88">
        <v>0.27658371040723978</v>
      </c>
      <c r="AA28" s="88">
        <v>0.4148755656108597</v>
      </c>
      <c r="AB28" s="88">
        <v>0.92194570135746601</v>
      </c>
      <c r="AC28" s="88">
        <v>0.39643665158371033</v>
      </c>
      <c r="AD28" s="88">
        <v>0.37799773755656102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>
        <v>0</v>
      </c>
      <c r="AM28" s="88">
        <v>0</v>
      </c>
      <c r="AN28" s="88">
        <v>0</v>
      </c>
      <c r="AO28" s="88">
        <v>0</v>
      </c>
      <c r="AP28" s="88">
        <v>0</v>
      </c>
      <c r="AQ28" s="88">
        <v>0</v>
      </c>
      <c r="AR28" s="88">
        <v>0</v>
      </c>
      <c r="AS28" s="88">
        <v>0</v>
      </c>
      <c r="AT28" s="88">
        <v>0</v>
      </c>
      <c r="AU28" s="88">
        <v>0</v>
      </c>
      <c r="AV28" s="88">
        <v>0</v>
      </c>
      <c r="AW28" s="88">
        <v>0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18.815999999999999</v>
      </c>
      <c r="C29" s="23"/>
      <c r="D29" s="23"/>
      <c r="E29" s="23"/>
      <c r="F29" s="23"/>
      <c r="G29" s="23"/>
      <c r="H29" s="23"/>
      <c r="I29" s="23"/>
      <c r="J29" s="23">
        <v>6.1267902481104981</v>
      </c>
      <c r="K29" s="25">
        <f t="shared" si="4"/>
        <v>6.1267902481104981</v>
      </c>
      <c r="L29" s="24">
        <f t="shared" si="5"/>
        <v>2.9000140507723025</v>
      </c>
      <c r="M29" s="81">
        <f t="shared" si="6"/>
        <v>9.0268042988828014</v>
      </c>
      <c r="O29" s="78">
        <f t="shared" si="7"/>
        <v>-6.1267902481104981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6.1267902481104981</v>
      </c>
      <c r="T29">
        <v>28</v>
      </c>
      <c r="U29" s="87">
        <f>IFERROR(-HLOOKUP($U$1,IEX!$W$2:$BH$98,T29,FALSE),0)</f>
        <v>0</v>
      </c>
      <c r="V29" s="88">
        <f t="shared" si="8"/>
        <v>2.9000140507723025</v>
      </c>
      <c r="W29" s="94"/>
      <c r="X29" s="88">
        <v>0</v>
      </c>
      <c r="Y29" s="88">
        <v>0.25528292700460409</v>
      </c>
      <c r="Z29" s="88">
        <v>0.30633951240552487</v>
      </c>
      <c r="AA29" s="88">
        <v>0.45950926860828734</v>
      </c>
      <c r="AB29" s="88">
        <v>1.0211317080184164</v>
      </c>
      <c r="AC29" s="88">
        <v>0.43908663444791901</v>
      </c>
      <c r="AD29" s="88">
        <v>0.41866400028755069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>
        <v>0</v>
      </c>
      <c r="AM29" s="88">
        <v>0</v>
      </c>
      <c r="AN29" s="88">
        <v>0</v>
      </c>
      <c r="AO29" s="88">
        <v>0</v>
      </c>
      <c r="AP29" s="88">
        <v>0</v>
      </c>
      <c r="AQ29" s="88">
        <v>0</v>
      </c>
      <c r="AR29" s="88">
        <v>0</v>
      </c>
      <c r="AS29" s="88">
        <v>0</v>
      </c>
      <c r="AT29" s="88">
        <v>0</v>
      </c>
      <c r="AU29" s="88">
        <v>0</v>
      </c>
      <c r="AV29" s="88">
        <v>0</v>
      </c>
      <c r="AW29" s="88">
        <v>0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16.704000000000001</v>
      </c>
      <c r="C30" s="23"/>
      <c r="D30" s="23"/>
      <c r="E30" s="23"/>
      <c r="F30" s="23"/>
      <c r="G30" s="23"/>
      <c r="H30" s="23"/>
      <c r="I30" s="23"/>
      <c r="J30" s="23">
        <v>5.6687782805429858</v>
      </c>
      <c r="K30" s="25">
        <f t="shared" si="4"/>
        <v>5.6687782805429858</v>
      </c>
      <c r="L30" s="24">
        <f t="shared" si="5"/>
        <v>2.6832217194570136</v>
      </c>
      <c r="M30" s="81">
        <f t="shared" si="6"/>
        <v>8.3520000000000003</v>
      </c>
      <c r="O30" s="78">
        <f t="shared" si="7"/>
        <v>-5.6687782805429858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5.6687782805429858</v>
      </c>
      <c r="T30">
        <v>29</v>
      </c>
      <c r="U30" s="87">
        <f>IFERROR(-HLOOKUP($U$1,IEX!$W$2:$BH$98,T30,FALSE),0)</f>
        <v>0</v>
      </c>
      <c r="V30" s="88">
        <f t="shared" si="8"/>
        <v>2.6832217194570136</v>
      </c>
      <c r="W30" s="94"/>
      <c r="X30" s="88">
        <v>0</v>
      </c>
      <c r="Y30" s="88">
        <v>0.2361990950226244</v>
      </c>
      <c r="Z30" s="88">
        <v>0.28343891402714927</v>
      </c>
      <c r="AA30" s="88">
        <v>0.42515837104072396</v>
      </c>
      <c r="AB30" s="88">
        <v>0.9447963800904976</v>
      </c>
      <c r="AC30" s="88">
        <v>0.40626244343891399</v>
      </c>
      <c r="AD30" s="88">
        <v>0.38736651583710402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>
        <v>0</v>
      </c>
      <c r="AM30" s="88">
        <v>0</v>
      </c>
      <c r="AN30" s="88">
        <v>0</v>
      </c>
      <c r="AO30" s="88">
        <v>0</v>
      </c>
      <c r="AP30" s="88">
        <v>0</v>
      </c>
      <c r="AQ30" s="88">
        <v>0</v>
      </c>
      <c r="AR30" s="88">
        <v>0</v>
      </c>
      <c r="AS30" s="88">
        <v>0</v>
      </c>
      <c r="AT30" s="88">
        <v>0</v>
      </c>
      <c r="AU30" s="88">
        <v>0</v>
      </c>
      <c r="AV30" s="88">
        <v>0</v>
      </c>
      <c r="AW30" s="88">
        <v>0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15.571999999999999</v>
      </c>
      <c r="C31" s="23"/>
      <c r="D31" s="23"/>
      <c r="E31" s="23"/>
      <c r="F31" s="23"/>
      <c r="G31" s="23"/>
      <c r="H31" s="23"/>
      <c r="I31" s="23"/>
      <c r="J31" s="23">
        <v>5.2846153846153836</v>
      </c>
      <c r="K31" s="25">
        <f t="shared" si="4"/>
        <v>5.2846153846153836</v>
      </c>
      <c r="L31" s="24">
        <f t="shared" si="5"/>
        <v>2.5013846153846151</v>
      </c>
      <c r="M31" s="81">
        <f t="shared" si="6"/>
        <v>7.7859999999999987</v>
      </c>
      <c r="O31" s="78">
        <f t="shared" si="7"/>
        <v>-5.2846153846153836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5.2846153846153836</v>
      </c>
      <c r="T31">
        <v>30</v>
      </c>
      <c r="U31" s="87">
        <f>IFERROR(-HLOOKUP($U$1,IEX!$W$2:$BH$98,T31,FALSE),0)</f>
        <v>0</v>
      </c>
      <c r="V31" s="88">
        <f t="shared" si="8"/>
        <v>2.5013846153846151</v>
      </c>
      <c r="W31" s="94"/>
      <c r="X31" s="88">
        <v>0</v>
      </c>
      <c r="Y31" s="88">
        <v>0.22019230769230766</v>
      </c>
      <c r="Z31" s="88">
        <v>0.26423076923076916</v>
      </c>
      <c r="AA31" s="88">
        <v>0.39634615384615374</v>
      </c>
      <c r="AB31" s="88">
        <v>0.88076923076923064</v>
      </c>
      <c r="AC31" s="88">
        <v>0.37873076923076915</v>
      </c>
      <c r="AD31" s="88">
        <v>0.36111538461538456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>
        <v>0</v>
      </c>
      <c r="AM31" s="88">
        <v>0</v>
      </c>
      <c r="AN31" s="88">
        <v>0</v>
      </c>
      <c r="AO31" s="88">
        <v>0</v>
      </c>
      <c r="AP31" s="88">
        <v>0</v>
      </c>
      <c r="AQ31" s="88">
        <v>0</v>
      </c>
      <c r="AR31" s="88">
        <v>0</v>
      </c>
      <c r="AS31" s="88">
        <v>0</v>
      </c>
      <c r="AT31" s="88">
        <v>0</v>
      </c>
      <c r="AU31" s="88">
        <v>0</v>
      </c>
      <c r="AV31" s="88">
        <v>0</v>
      </c>
      <c r="AW31" s="88">
        <v>0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16.568000000000001</v>
      </c>
      <c r="C32" s="23"/>
      <c r="D32" s="23"/>
      <c r="E32" s="23"/>
      <c r="F32" s="23"/>
      <c r="G32" s="23"/>
      <c r="H32" s="23"/>
      <c r="I32" s="23"/>
      <c r="J32" s="23">
        <v>5.6226244343891398</v>
      </c>
      <c r="K32" s="25">
        <f t="shared" si="4"/>
        <v>5.6226244343891398</v>
      </c>
      <c r="L32" s="24">
        <f t="shared" si="5"/>
        <v>2.66137556561086</v>
      </c>
      <c r="M32" s="81">
        <f t="shared" si="6"/>
        <v>8.2839999999999989</v>
      </c>
      <c r="O32" s="78">
        <f t="shared" si="7"/>
        <v>-5.6226244343891398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5.6226244343891398</v>
      </c>
      <c r="T32">
        <v>31</v>
      </c>
      <c r="U32" s="87">
        <f>IFERROR(-HLOOKUP($U$1,IEX!$W$2:$BH$98,T32,FALSE),0)</f>
        <v>0</v>
      </c>
      <c r="V32" s="88">
        <f t="shared" si="8"/>
        <v>2.66137556561086</v>
      </c>
      <c r="W32" s="94"/>
      <c r="X32" s="88">
        <v>0</v>
      </c>
      <c r="Y32" s="88">
        <v>0.23427601809954748</v>
      </c>
      <c r="Z32" s="88">
        <v>0.28113122171945698</v>
      </c>
      <c r="AA32" s="88">
        <v>0.4216968325791855</v>
      </c>
      <c r="AB32" s="88">
        <v>0.93710407239818994</v>
      </c>
      <c r="AC32" s="88">
        <v>0.4029547511312217</v>
      </c>
      <c r="AD32" s="88">
        <v>0.3842126696832579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>
        <v>0</v>
      </c>
      <c r="AM32" s="88">
        <v>0</v>
      </c>
      <c r="AN32" s="88">
        <v>0</v>
      </c>
      <c r="AO32" s="88">
        <v>0</v>
      </c>
      <c r="AP32" s="88">
        <v>0</v>
      </c>
      <c r="AQ32" s="88">
        <v>0</v>
      </c>
      <c r="AR32" s="88">
        <v>0</v>
      </c>
      <c r="AS32" s="88">
        <v>0</v>
      </c>
      <c r="AT32" s="88">
        <v>0</v>
      </c>
      <c r="AU32" s="88">
        <v>0</v>
      </c>
      <c r="AV32" s="88">
        <v>0</v>
      </c>
      <c r="AW32" s="88">
        <v>0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15.4</v>
      </c>
      <c r="C33" s="23"/>
      <c r="D33" s="23"/>
      <c r="E33" s="23"/>
      <c r="F33" s="23"/>
      <c r="G33" s="23"/>
      <c r="H33" s="23"/>
      <c r="I33" s="23"/>
      <c r="J33" s="23">
        <v>5.2262443438914028</v>
      </c>
      <c r="K33" s="25">
        <f t="shared" si="4"/>
        <v>5.2262443438914028</v>
      </c>
      <c r="L33" s="24">
        <f t="shared" si="5"/>
        <v>2.4737556561085969</v>
      </c>
      <c r="M33" s="81">
        <f t="shared" si="6"/>
        <v>7.6999999999999993</v>
      </c>
      <c r="O33" s="78">
        <f t="shared" si="7"/>
        <v>-5.2262443438914028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5.2262443438914028</v>
      </c>
      <c r="T33">
        <v>32</v>
      </c>
      <c r="U33" s="87">
        <f>IFERROR(-HLOOKUP($U$1,IEX!$W$2:$BH$98,T33,FALSE),0)</f>
        <v>0</v>
      </c>
      <c r="V33" s="88">
        <f t="shared" si="8"/>
        <v>2.4737556561085969</v>
      </c>
      <c r="W33" s="94"/>
      <c r="X33" s="88">
        <v>0</v>
      </c>
      <c r="Y33" s="88">
        <v>0.21776018099547509</v>
      </c>
      <c r="Z33" s="88">
        <v>0.2613122171945701</v>
      </c>
      <c r="AA33" s="88">
        <v>0.39196832579185514</v>
      </c>
      <c r="AB33" s="88">
        <v>0.87104072398190036</v>
      </c>
      <c r="AC33" s="88">
        <v>0.37454751131221714</v>
      </c>
      <c r="AD33" s="88">
        <v>0.35712669683257914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>
        <v>0</v>
      </c>
      <c r="AM33" s="88">
        <v>0</v>
      </c>
      <c r="AN33" s="88">
        <v>0</v>
      </c>
      <c r="AO33" s="88">
        <v>0</v>
      </c>
      <c r="AP33" s="88">
        <v>0</v>
      </c>
      <c r="AQ33" s="88">
        <v>0</v>
      </c>
      <c r="AR33" s="88">
        <v>0</v>
      </c>
      <c r="AS33" s="88">
        <v>0</v>
      </c>
      <c r="AT33" s="88">
        <v>0</v>
      </c>
      <c r="AU33" s="88">
        <v>0</v>
      </c>
      <c r="AV33" s="88">
        <v>0</v>
      </c>
      <c r="AW33" s="88">
        <v>0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15.992000000000001</v>
      </c>
      <c r="C34" s="23"/>
      <c r="D34" s="23"/>
      <c r="E34" s="23"/>
      <c r="F34" s="23"/>
      <c r="G34" s="23"/>
      <c r="H34" s="23"/>
      <c r="I34" s="23"/>
      <c r="J34" s="23">
        <v>5.4271493212669677</v>
      </c>
      <c r="K34" s="25">
        <f t="shared" si="4"/>
        <v>5.4271493212669677</v>
      </c>
      <c r="L34" s="24">
        <f t="shared" si="5"/>
        <v>2.5688506787330314</v>
      </c>
      <c r="M34" s="81">
        <f t="shared" si="6"/>
        <v>7.9959999999999987</v>
      </c>
      <c r="O34" s="78">
        <f t="shared" si="7"/>
        <v>-5.4271493212669677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5.4271493212669677</v>
      </c>
      <c r="T34">
        <v>33</v>
      </c>
      <c r="U34" s="87">
        <f>IFERROR(-HLOOKUP($U$1,IEX!$W$2:$BH$98,T34,FALSE),0)</f>
        <v>0</v>
      </c>
      <c r="V34" s="88">
        <f t="shared" si="8"/>
        <v>2.5688506787330314</v>
      </c>
      <c r="W34" s="94"/>
      <c r="X34" s="88">
        <v>0</v>
      </c>
      <c r="Y34" s="88">
        <v>0.22613122171945699</v>
      </c>
      <c r="Z34" s="88">
        <v>0.27135746606334837</v>
      </c>
      <c r="AA34" s="88">
        <v>0.40703619909502259</v>
      </c>
      <c r="AB34" s="88">
        <v>0.90452488687782795</v>
      </c>
      <c r="AC34" s="88">
        <v>0.38894570135746603</v>
      </c>
      <c r="AD34" s="88">
        <v>0.37085520361990948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>
        <v>0</v>
      </c>
      <c r="AM34" s="88">
        <v>0</v>
      </c>
      <c r="AN34" s="88">
        <v>0</v>
      </c>
      <c r="AO34" s="88">
        <v>0</v>
      </c>
      <c r="AP34" s="88">
        <v>0</v>
      </c>
      <c r="AQ34" s="88">
        <v>0</v>
      </c>
      <c r="AR34" s="88">
        <v>0</v>
      </c>
      <c r="AS34" s="88">
        <v>0</v>
      </c>
      <c r="AT34" s="88">
        <v>0</v>
      </c>
      <c r="AU34" s="88">
        <v>0</v>
      </c>
      <c r="AV34" s="88">
        <v>0</v>
      </c>
      <c r="AW34" s="88">
        <v>0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17.260000000000002</v>
      </c>
      <c r="C35" s="23"/>
      <c r="D35" s="23"/>
      <c r="E35" s="23"/>
      <c r="F35" s="23"/>
      <c r="G35" s="23"/>
      <c r="H35" s="23"/>
      <c r="I35" s="23"/>
      <c r="J35" s="23">
        <v>5.8574660633484159</v>
      </c>
      <c r="K35" s="25">
        <f t="shared" si="4"/>
        <v>5.8574660633484159</v>
      </c>
      <c r="L35" s="24">
        <f t="shared" si="5"/>
        <v>2.772533936651584</v>
      </c>
      <c r="M35" s="81">
        <f t="shared" si="6"/>
        <v>8.629999999999999</v>
      </c>
      <c r="O35" s="78">
        <f t="shared" si="7"/>
        <v>-5.8574660633484159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5.8574660633484159</v>
      </c>
      <c r="T35">
        <v>34</v>
      </c>
      <c r="U35" s="87">
        <f>IFERROR(-HLOOKUP($U$1,IEX!$W$2:$BH$98,T35,FALSE),0)</f>
        <v>0</v>
      </c>
      <c r="V35" s="88">
        <f t="shared" si="8"/>
        <v>2.772533936651584</v>
      </c>
      <c r="W35" s="94"/>
      <c r="X35" s="88">
        <v>0</v>
      </c>
      <c r="Y35" s="88">
        <v>0.2440610859728507</v>
      </c>
      <c r="Z35" s="88">
        <v>0.29287330316742077</v>
      </c>
      <c r="AA35" s="88">
        <v>0.43930995475113122</v>
      </c>
      <c r="AB35" s="88">
        <v>0.9762443438914028</v>
      </c>
      <c r="AC35" s="88">
        <v>0.41978506787330316</v>
      </c>
      <c r="AD35" s="88">
        <v>0.40026018099547511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>
        <v>0</v>
      </c>
      <c r="AM35" s="88">
        <v>0</v>
      </c>
      <c r="AN35" s="88">
        <v>0</v>
      </c>
      <c r="AO35" s="88">
        <v>0</v>
      </c>
      <c r="AP35" s="88">
        <v>0</v>
      </c>
      <c r="AQ35" s="88">
        <v>0</v>
      </c>
      <c r="AR35" s="88">
        <v>0</v>
      </c>
      <c r="AS35" s="88">
        <v>0</v>
      </c>
      <c r="AT35" s="88">
        <v>0</v>
      </c>
      <c r="AU35" s="88">
        <v>0</v>
      </c>
      <c r="AV35" s="88">
        <v>0</v>
      </c>
      <c r="AW35" s="88">
        <v>0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17.896000000000001</v>
      </c>
      <c r="C36" s="23"/>
      <c r="D36" s="23"/>
      <c r="E36" s="23"/>
      <c r="F36" s="23"/>
      <c r="G36" s="23"/>
      <c r="H36" s="23"/>
      <c r="I36" s="23"/>
      <c r="J36" s="23">
        <v>6.0733031674208142</v>
      </c>
      <c r="K36" s="25">
        <f t="shared" si="4"/>
        <v>6.0733031674208142</v>
      </c>
      <c r="L36" s="24">
        <f t="shared" si="5"/>
        <v>2.8746968325791857</v>
      </c>
      <c r="M36" s="81">
        <f t="shared" si="6"/>
        <v>8.9480000000000004</v>
      </c>
      <c r="O36" s="78">
        <f t="shared" si="7"/>
        <v>-6.0733031674208142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6.0733031674208142</v>
      </c>
      <c r="T36">
        <v>35</v>
      </c>
      <c r="U36" s="87">
        <f>IFERROR(-HLOOKUP($U$1,IEX!$W$2:$BH$98,T36,FALSE),0)</f>
        <v>0</v>
      </c>
      <c r="V36" s="88">
        <f t="shared" si="8"/>
        <v>2.8746968325791857</v>
      </c>
      <c r="W36" s="94"/>
      <c r="X36" s="88">
        <v>0</v>
      </c>
      <c r="Y36" s="88">
        <v>0.25305429864253393</v>
      </c>
      <c r="Z36" s="88">
        <v>0.30366515837104069</v>
      </c>
      <c r="AA36" s="88">
        <v>0.45549773755656109</v>
      </c>
      <c r="AB36" s="88">
        <v>1.0122171945701357</v>
      </c>
      <c r="AC36" s="88">
        <v>0.43525339366515836</v>
      </c>
      <c r="AD36" s="88">
        <v>0.41500904977375563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>
        <v>0</v>
      </c>
      <c r="AM36" s="88">
        <v>0</v>
      </c>
      <c r="AN36" s="88">
        <v>0</v>
      </c>
      <c r="AO36" s="88">
        <v>0</v>
      </c>
      <c r="AP36" s="88">
        <v>0</v>
      </c>
      <c r="AQ36" s="88">
        <v>0</v>
      </c>
      <c r="AR36" s="88">
        <v>0</v>
      </c>
      <c r="AS36" s="88">
        <v>0</v>
      </c>
      <c r="AT36" s="88">
        <v>0</v>
      </c>
      <c r="AU36" s="88">
        <v>0</v>
      </c>
      <c r="AV36" s="88">
        <v>0</v>
      </c>
      <c r="AW36" s="88">
        <v>0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16.088000000000001</v>
      </c>
      <c r="C37" s="23"/>
      <c r="D37" s="23"/>
      <c r="E37" s="23"/>
      <c r="F37" s="23"/>
      <c r="G37" s="23"/>
      <c r="H37" s="23"/>
      <c r="I37" s="23"/>
      <c r="J37" s="23">
        <v>5.4597285067873305</v>
      </c>
      <c r="K37" s="25">
        <f t="shared" si="4"/>
        <v>5.4597285067873305</v>
      </c>
      <c r="L37" s="24">
        <f t="shared" si="5"/>
        <v>2.5842714932126696</v>
      </c>
      <c r="M37" s="81">
        <f t="shared" si="6"/>
        <v>8.0440000000000005</v>
      </c>
      <c r="O37" s="78">
        <f t="shared" si="7"/>
        <v>-5.4597285067873305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5.4597285067873305</v>
      </c>
      <c r="T37">
        <v>36</v>
      </c>
      <c r="U37" s="87">
        <f>IFERROR(-HLOOKUP($U$1,IEX!$W$2:$BH$98,T37,FALSE),0)</f>
        <v>0</v>
      </c>
      <c r="V37" s="88">
        <f t="shared" si="8"/>
        <v>2.5842714932126696</v>
      </c>
      <c r="W37" s="94"/>
      <c r="X37" s="88">
        <v>0</v>
      </c>
      <c r="Y37" s="88">
        <v>0.22748868778280543</v>
      </c>
      <c r="Z37" s="88">
        <v>0.27298642533936651</v>
      </c>
      <c r="AA37" s="88">
        <v>0.40947963800904974</v>
      </c>
      <c r="AB37" s="88">
        <v>0.90995475113122171</v>
      </c>
      <c r="AC37" s="88">
        <v>0.39128054298642534</v>
      </c>
      <c r="AD37" s="88">
        <v>0.37308144796380083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>
        <v>0</v>
      </c>
      <c r="AM37" s="88">
        <v>0</v>
      </c>
      <c r="AN37" s="88">
        <v>0</v>
      </c>
      <c r="AO37" s="88">
        <v>0</v>
      </c>
      <c r="AP37" s="88">
        <v>0</v>
      </c>
      <c r="AQ37" s="88">
        <v>0</v>
      </c>
      <c r="AR37" s="88">
        <v>0</v>
      </c>
      <c r="AS37" s="88">
        <v>0</v>
      </c>
      <c r="AT37" s="88">
        <v>0</v>
      </c>
      <c r="AU37" s="88">
        <v>0</v>
      </c>
      <c r="AV37" s="88">
        <v>0</v>
      </c>
      <c r="AW37" s="88">
        <v>0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16.128</v>
      </c>
      <c r="C38" s="23"/>
      <c r="D38" s="23"/>
      <c r="E38" s="23"/>
      <c r="F38" s="23"/>
      <c r="G38" s="23"/>
      <c r="H38" s="23"/>
      <c r="I38" s="23"/>
      <c r="J38" s="23">
        <v>5.4733031674208137</v>
      </c>
      <c r="K38" s="25">
        <f t="shared" si="4"/>
        <v>5.4733031674208137</v>
      </c>
      <c r="L38" s="24">
        <f t="shared" si="5"/>
        <v>2.5906968325791855</v>
      </c>
      <c r="M38" s="81">
        <f t="shared" si="6"/>
        <v>8.0640000000000001</v>
      </c>
      <c r="O38" s="78">
        <f t="shared" si="7"/>
        <v>-5.4733031674208137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5.4733031674208137</v>
      </c>
      <c r="T38">
        <v>37</v>
      </c>
      <c r="U38" s="87">
        <f>IFERROR(-HLOOKUP($U$1,IEX!$W$2:$BH$98,T38,FALSE),0)</f>
        <v>0</v>
      </c>
      <c r="V38" s="88">
        <f t="shared" si="8"/>
        <v>2.5906968325791855</v>
      </c>
      <c r="W38" s="94"/>
      <c r="X38" s="88">
        <v>0</v>
      </c>
      <c r="Y38" s="88">
        <v>0.22805429864253393</v>
      </c>
      <c r="Z38" s="88">
        <v>0.27366515837104066</v>
      </c>
      <c r="AA38" s="88">
        <v>0.41049773755656099</v>
      </c>
      <c r="AB38" s="88">
        <v>0.91221719457013573</v>
      </c>
      <c r="AC38" s="88">
        <v>0.39225339366515827</v>
      </c>
      <c r="AD38" s="88">
        <v>0.3740090497737556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>
        <v>0</v>
      </c>
      <c r="AM38" s="88">
        <v>0</v>
      </c>
      <c r="AN38" s="88">
        <v>0</v>
      </c>
      <c r="AO38" s="88">
        <v>0</v>
      </c>
      <c r="AP38" s="88">
        <v>0</v>
      </c>
      <c r="AQ38" s="88">
        <v>0</v>
      </c>
      <c r="AR38" s="88">
        <v>0</v>
      </c>
      <c r="AS38" s="88">
        <v>0</v>
      </c>
      <c r="AT38" s="88">
        <v>0</v>
      </c>
      <c r="AU38" s="88">
        <v>0</v>
      </c>
      <c r="AV38" s="88">
        <v>0</v>
      </c>
      <c r="AW38" s="88">
        <v>0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15.38</v>
      </c>
      <c r="C39" s="23"/>
      <c r="D39" s="23"/>
      <c r="E39" s="23"/>
      <c r="F39" s="23"/>
      <c r="G39" s="23"/>
      <c r="H39" s="23"/>
      <c r="I39" s="23"/>
      <c r="J39" s="23">
        <v>5.2194570135746607</v>
      </c>
      <c r="K39" s="25">
        <f t="shared" si="4"/>
        <v>5.2194570135746607</v>
      </c>
      <c r="L39" s="24">
        <f t="shared" si="5"/>
        <v>2.4705429864253396</v>
      </c>
      <c r="M39" s="81">
        <f t="shared" si="6"/>
        <v>7.69</v>
      </c>
      <c r="O39" s="78">
        <f t="shared" si="7"/>
        <v>-5.2194570135746607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5.2194570135746607</v>
      </c>
      <c r="T39">
        <v>38</v>
      </c>
      <c r="U39" s="87">
        <f>IFERROR(-HLOOKUP($U$1,IEX!$W$2:$BH$98,T39,FALSE),0)</f>
        <v>0</v>
      </c>
      <c r="V39" s="88">
        <f t="shared" si="8"/>
        <v>2.4705429864253396</v>
      </c>
      <c r="W39" s="94"/>
      <c r="X39" s="88">
        <v>0</v>
      </c>
      <c r="Y39" s="88">
        <v>0.21747737556561084</v>
      </c>
      <c r="Z39" s="88">
        <v>0.26097285067873299</v>
      </c>
      <c r="AA39" s="88">
        <v>0.39145927601809954</v>
      </c>
      <c r="AB39" s="88">
        <v>0.86990950226244335</v>
      </c>
      <c r="AC39" s="88">
        <v>0.37406108597285065</v>
      </c>
      <c r="AD39" s="88">
        <v>0.35666289592760181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>
        <v>0</v>
      </c>
      <c r="AM39" s="88">
        <v>0</v>
      </c>
      <c r="AN39" s="88">
        <v>0</v>
      </c>
      <c r="AO39" s="88">
        <v>0</v>
      </c>
      <c r="AP39" s="88">
        <v>0</v>
      </c>
      <c r="AQ39" s="88">
        <v>0</v>
      </c>
      <c r="AR39" s="88">
        <v>0</v>
      </c>
      <c r="AS39" s="88">
        <v>0</v>
      </c>
      <c r="AT39" s="88">
        <v>0</v>
      </c>
      <c r="AU39" s="88">
        <v>0</v>
      </c>
      <c r="AV39" s="88">
        <v>0</v>
      </c>
      <c r="AW39" s="88">
        <v>0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13.9</v>
      </c>
      <c r="C40" s="23"/>
      <c r="D40" s="23"/>
      <c r="E40" s="23"/>
      <c r="F40" s="23"/>
      <c r="G40" s="23"/>
      <c r="H40" s="23"/>
      <c r="I40" s="23"/>
      <c r="J40" s="23">
        <v>4.7171945701357458</v>
      </c>
      <c r="K40" s="25">
        <f t="shared" si="4"/>
        <v>4.7171945701357458</v>
      </c>
      <c r="L40" s="24">
        <f t="shared" si="5"/>
        <v>2.232805429864253</v>
      </c>
      <c r="M40" s="81">
        <f t="shared" si="6"/>
        <v>6.9499999999999993</v>
      </c>
      <c r="O40" s="78">
        <f t="shared" si="7"/>
        <v>-4.7171945701357458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4.7171945701357458</v>
      </c>
      <c r="T40">
        <v>39</v>
      </c>
      <c r="U40" s="87">
        <f>IFERROR(-HLOOKUP($U$1,IEX!$W$2:$BH$98,T40,FALSE),0)</f>
        <v>0</v>
      </c>
      <c r="V40" s="88">
        <f t="shared" si="8"/>
        <v>2.232805429864253</v>
      </c>
      <c r="W40" s="94"/>
      <c r="X40" s="88">
        <v>0</v>
      </c>
      <c r="Y40" s="88">
        <v>0.19654977375565608</v>
      </c>
      <c r="Z40" s="88">
        <v>0.2358597285067873</v>
      </c>
      <c r="AA40" s="88">
        <v>0.35378959276018096</v>
      </c>
      <c r="AB40" s="88">
        <v>0.78619909502262431</v>
      </c>
      <c r="AC40" s="88">
        <v>0.33806561085972847</v>
      </c>
      <c r="AD40" s="88">
        <v>0.32234162895927598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>
        <v>0</v>
      </c>
      <c r="AM40" s="88">
        <v>0</v>
      </c>
      <c r="AN40" s="88">
        <v>0</v>
      </c>
      <c r="AO40" s="88">
        <v>0</v>
      </c>
      <c r="AP40" s="88">
        <v>0</v>
      </c>
      <c r="AQ40" s="88">
        <v>0</v>
      </c>
      <c r="AR40" s="88">
        <v>0</v>
      </c>
      <c r="AS40" s="88">
        <v>0</v>
      </c>
      <c r="AT40" s="88">
        <v>0</v>
      </c>
      <c r="AU40" s="88">
        <v>0</v>
      </c>
      <c r="AV40" s="88">
        <v>0</v>
      </c>
      <c r="AW40" s="88">
        <v>0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16.012</v>
      </c>
      <c r="C41" s="23"/>
      <c r="D41" s="23"/>
      <c r="E41" s="23"/>
      <c r="F41" s="23"/>
      <c r="G41" s="23"/>
      <c r="H41" s="23"/>
      <c r="I41" s="23"/>
      <c r="J41" s="23">
        <v>5.4339366515837098</v>
      </c>
      <c r="K41" s="25">
        <f t="shared" si="4"/>
        <v>5.4339366515837098</v>
      </c>
      <c r="L41" s="24">
        <f t="shared" si="5"/>
        <v>2.5720633484162891</v>
      </c>
      <c r="M41" s="81">
        <f t="shared" si="6"/>
        <v>8.0059999999999985</v>
      </c>
      <c r="O41" s="78">
        <f t="shared" si="7"/>
        <v>-5.4339366515837098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5.4339366515837098</v>
      </c>
      <c r="T41">
        <v>40</v>
      </c>
      <c r="U41" s="87">
        <f>IFERROR(-HLOOKUP($U$1,IEX!$W$2:$BH$98,T41,FALSE),0)</f>
        <v>0</v>
      </c>
      <c r="V41" s="88">
        <f t="shared" si="8"/>
        <v>2.5720633484162891</v>
      </c>
      <c r="W41" s="94"/>
      <c r="X41" s="88">
        <v>0</v>
      </c>
      <c r="Y41" s="88">
        <v>0.22641402714932124</v>
      </c>
      <c r="Z41" s="88">
        <v>0.27169683257918548</v>
      </c>
      <c r="AA41" s="88">
        <v>0.40754524886877824</v>
      </c>
      <c r="AB41" s="88">
        <v>0.90565610859728496</v>
      </c>
      <c r="AC41" s="88">
        <v>0.38943212669683253</v>
      </c>
      <c r="AD41" s="88">
        <v>0.37131900452488686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>
        <v>0</v>
      </c>
      <c r="AM41" s="88">
        <v>0</v>
      </c>
      <c r="AN41" s="88">
        <v>0</v>
      </c>
      <c r="AO41" s="88">
        <v>0</v>
      </c>
      <c r="AP41" s="88">
        <v>0</v>
      </c>
      <c r="AQ41" s="88">
        <v>0</v>
      </c>
      <c r="AR41" s="88">
        <v>0</v>
      </c>
      <c r="AS41" s="88">
        <v>0</v>
      </c>
      <c r="AT41" s="88">
        <v>0</v>
      </c>
      <c r="AU41" s="88">
        <v>0</v>
      </c>
      <c r="AV41" s="88">
        <v>0</v>
      </c>
      <c r="AW41" s="88">
        <v>0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14.552</v>
      </c>
      <c r="C42" s="23"/>
      <c r="D42" s="23"/>
      <c r="E42" s="23"/>
      <c r="F42" s="23"/>
      <c r="G42" s="23"/>
      <c r="H42" s="23"/>
      <c r="I42" s="23"/>
      <c r="J42" s="23">
        <v>4.9384615384615378</v>
      </c>
      <c r="K42" s="25">
        <f t="shared" si="4"/>
        <v>4.9384615384615378</v>
      </c>
      <c r="L42" s="24">
        <f t="shared" si="5"/>
        <v>2.3375384615384611</v>
      </c>
      <c r="M42" s="81">
        <f t="shared" si="6"/>
        <v>7.2759999999999989</v>
      </c>
      <c r="O42" s="78">
        <f t="shared" si="7"/>
        <v>-4.9384615384615378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4.9384615384615378</v>
      </c>
      <c r="T42">
        <v>41</v>
      </c>
      <c r="U42" s="87">
        <f>IFERROR(-HLOOKUP($U$1,IEX!$W$2:$BH$98,T42,FALSE),0)</f>
        <v>0</v>
      </c>
      <c r="V42" s="88">
        <f t="shared" si="8"/>
        <v>2.3375384615384611</v>
      </c>
      <c r="W42" s="94"/>
      <c r="X42" s="88">
        <v>0</v>
      </c>
      <c r="Y42" s="88">
        <v>0.20576923076923073</v>
      </c>
      <c r="Z42" s="88">
        <v>0.24692307692307688</v>
      </c>
      <c r="AA42" s="88">
        <v>0.37038461538461531</v>
      </c>
      <c r="AB42" s="88">
        <v>0.82307692307692293</v>
      </c>
      <c r="AC42" s="88">
        <v>0.35392307692307684</v>
      </c>
      <c r="AD42" s="88">
        <v>0.33746153846153837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>
        <v>0</v>
      </c>
      <c r="AM42" s="88">
        <v>0</v>
      </c>
      <c r="AN42" s="88">
        <v>0</v>
      </c>
      <c r="AO42" s="88">
        <v>0</v>
      </c>
      <c r="AP42" s="88">
        <v>0</v>
      </c>
      <c r="AQ42" s="88">
        <v>0</v>
      </c>
      <c r="AR42" s="88">
        <v>0</v>
      </c>
      <c r="AS42" s="88">
        <v>0</v>
      </c>
      <c r="AT42" s="88">
        <v>0</v>
      </c>
      <c r="AU42" s="88">
        <v>0</v>
      </c>
      <c r="AV42" s="88">
        <v>0</v>
      </c>
      <c r="AW42" s="88">
        <v>0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14.343999999999999</v>
      </c>
      <c r="C43" s="23"/>
      <c r="D43" s="23"/>
      <c r="E43" s="23"/>
      <c r="F43" s="23"/>
      <c r="G43" s="23"/>
      <c r="H43" s="23"/>
      <c r="I43" s="23"/>
      <c r="J43" s="23">
        <v>4.8678733031674195</v>
      </c>
      <c r="K43" s="25">
        <f t="shared" si="4"/>
        <v>4.8678733031674195</v>
      </c>
      <c r="L43" s="24">
        <f t="shared" si="5"/>
        <v>2.3041266968325784</v>
      </c>
      <c r="M43" s="81">
        <f t="shared" si="6"/>
        <v>7.1719999999999979</v>
      </c>
      <c r="O43" s="78">
        <f t="shared" si="7"/>
        <v>-4.8678733031674195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4.8678733031674195</v>
      </c>
      <c r="T43">
        <v>42</v>
      </c>
      <c r="U43" s="87">
        <f>IFERROR(-HLOOKUP($U$1,IEX!$W$2:$BH$98,T43,FALSE),0)</f>
        <v>0</v>
      </c>
      <c r="V43" s="88">
        <f t="shared" si="8"/>
        <v>2.3041266968325784</v>
      </c>
      <c r="W43" s="94"/>
      <c r="X43" s="88">
        <v>0</v>
      </c>
      <c r="Y43" s="88">
        <v>0.20282805429864248</v>
      </c>
      <c r="Z43" s="88">
        <v>0.24339366515837099</v>
      </c>
      <c r="AA43" s="88">
        <v>0.36509049773755647</v>
      </c>
      <c r="AB43" s="88">
        <v>0.81131221719456992</v>
      </c>
      <c r="AC43" s="88">
        <v>0.34886425339366506</v>
      </c>
      <c r="AD43" s="88">
        <v>0.3326380090497737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>
        <v>0</v>
      </c>
      <c r="AM43" s="88">
        <v>0</v>
      </c>
      <c r="AN43" s="88">
        <v>0</v>
      </c>
      <c r="AO43" s="88">
        <v>0</v>
      </c>
      <c r="AP43" s="88">
        <v>0</v>
      </c>
      <c r="AQ43" s="88">
        <v>0</v>
      </c>
      <c r="AR43" s="88">
        <v>0</v>
      </c>
      <c r="AS43" s="88">
        <v>0</v>
      </c>
      <c r="AT43" s="88">
        <v>0</v>
      </c>
      <c r="AU43" s="88">
        <v>0</v>
      </c>
      <c r="AV43" s="88">
        <v>0</v>
      </c>
      <c r="AW43" s="88">
        <v>0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14.132</v>
      </c>
      <c r="C44" s="23"/>
      <c r="D44" s="23"/>
      <c r="E44" s="23"/>
      <c r="F44" s="23"/>
      <c r="G44" s="23"/>
      <c r="H44" s="23"/>
      <c r="I44" s="23"/>
      <c r="J44" s="23">
        <v>4.7959276018099546</v>
      </c>
      <c r="K44" s="25">
        <f t="shared" si="4"/>
        <v>4.7959276018099546</v>
      </c>
      <c r="L44" s="24">
        <f t="shared" si="5"/>
        <v>2.2700723981900448</v>
      </c>
      <c r="M44" s="81">
        <f t="shared" si="6"/>
        <v>7.0659999999999989</v>
      </c>
      <c r="O44" s="78">
        <f t="shared" si="7"/>
        <v>-4.7959276018099546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4.7959276018099546</v>
      </c>
      <c r="T44">
        <v>43</v>
      </c>
      <c r="U44" s="87">
        <f>IFERROR(-HLOOKUP($U$1,IEX!$W$2:$BH$98,T44,FALSE),0)</f>
        <v>0</v>
      </c>
      <c r="V44" s="88">
        <f t="shared" si="8"/>
        <v>2.2700723981900448</v>
      </c>
      <c r="W44" s="94"/>
      <c r="X44" s="88">
        <v>0</v>
      </c>
      <c r="Y44" s="88">
        <v>0.1998303167420814</v>
      </c>
      <c r="Z44" s="88">
        <v>0.2397963800904977</v>
      </c>
      <c r="AA44" s="88">
        <v>0.35969457013574657</v>
      </c>
      <c r="AB44" s="88">
        <v>0.79932126696832562</v>
      </c>
      <c r="AC44" s="88">
        <v>0.34370814479638007</v>
      </c>
      <c r="AD44" s="88">
        <v>0.32772171945701356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>
        <v>0</v>
      </c>
      <c r="AM44" s="88">
        <v>0</v>
      </c>
      <c r="AN44" s="88">
        <v>0</v>
      </c>
      <c r="AO44" s="88">
        <v>0</v>
      </c>
      <c r="AP44" s="88">
        <v>0</v>
      </c>
      <c r="AQ44" s="88">
        <v>0</v>
      </c>
      <c r="AR44" s="88">
        <v>0</v>
      </c>
      <c r="AS44" s="88">
        <v>0</v>
      </c>
      <c r="AT44" s="88">
        <v>0</v>
      </c>
      <c r="AU44" s="88">
        <v>0</v>
      </c>
      <c r="AV44" s="88">
        <v>0</v>
      </c>
      <c r="AW44" s="88">
        <v>0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15.628</v>
      </c>
      <c r="C45" s="23"/>
      <c r="D45" s="23"/>
      <c r="E45" s="23"/>
      <c r="F45" s="23"/>
      <c r="G45" s="23"/>
      <c r="H45" s="23"/>
      <c r="I45" s="23"/>
      <c r="J45" s="23">
        <v>5.3036199095022614</v>
      </c>
      <c r="K45" s="25">
        <f t="shared" si="4"/>
        <v>5.3036199095022614</v>
      </c>
      <c r="L45" s="24">
        <f t="shared" si="5"/>
        <v>2.5103800904977374</v>
      </c>
      <c r="M45" s="81">
        <f t="shared" si="6"/>
        <v>7.8139999999999983</v>
      </c>
      <c r="O45" s="78">
        <f t="shared" si="7"/>
        <v>-5.3036199095022614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5.3036199095022614</v>
      </c>
      <c r="T45">
        <v>44</v>
      </c>
      <c r="U45" s="87">
        <f>IFERROR(-HLOOKUP($U$1,IEX!$W$2:$BH$98,T45,FALSE),0)</f>
        <v>0</v>
      </c>
      <c r="V45" s="88">
        <f t="shared" si="8"/>
        <v>2.5103800904977374</v>
      </c>
      <c r="W45" s="94"/>
      <c r="X45" s="88">
        <v>0</v>
      </c>
      <c r="Y45" s="88">
        <v>0.22098416289592759</v>
      </c>
      <c r="Z45" s="88">
        <v>0.26518099547511309</v>
      </c>
      <c r="AA45" s="88">
        <v>0.39777149321266964</v>
      </c>
      <c r="AB45" s="88">
        <v>0.88393665158371038</v>
      </c>
      <c r="AC45" s="88">
        <v>0.38009276018099541</v>
      </c>
      <c r="AD45" s="88">
        <v>0.36241402714932125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>
        <v>0</v>
      </c>
      <c r="AM45" s="88">
        <v>0</v>
      </c>
      <c r="AN45" s="88">
        <v>0</v>
      </c>
      <c r="AO45" s="88">
        <v>0</v>
      </c>
      <c r="AP45" s="88">
        <v>0</v>
      </c>
      <c r="AQ45" s="88">
        <v>0</v>
      </c>
      <c r="AR45" s="88">
        <v>0</v>
      </c>
      <c r="AS45" s="88">
        <v>0</v>
      </c>
      <c r="AT45" s="88">
        <v>0</v>
      </c>
      <c r="AU45" s="88">
        <v>0</v>
      </c>
      <c r="AV45" s="88">
        <v>0</v>
      </c>
      <c r="AW45" s="88">
        <v>0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16.952000000000002</v>
      </c>
      <c r="C46" s="23"/>
      <c r="D46" s="23"/>
      <c r="E46" s="23"/>
      <c r="F46" s="23"/>
      <c r="G46" s="23"/>
      <c r="H46" s="23"/>
      <c r="I46" s="23"/>
      <c r="J46" s="23">
        <v>5.7529411764705882</v>
      </c>
      <c r="K46" s="25">
        <f t="shared" si="4"/>
        <v>5.7529411764705882</v>
      </c>
      <c r="L46" s="24">
        <f t="shared" si="5"/>
        <v>2.7230588235294118</v>
      </c>
      <c r="M46" s="81">
        <f t="shared" si="6"/>
        <v>8.4759999999999991</v>
      </c>
      <c r="O46" s="78">
        <f t="shared" si="7"/>
        <v>-5.7529411764705882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5.7529411764705882</v>
      </c>
      <c r="T46">
        <v>45</v>
      </c>
      <c r="U46" s="87">
        <f>IFERROR(-HLOOKUP($U$1,IEX!$W$2:$BH$98,T46,FALSE),0)</f>
        <v>0</v>
      </c>
      <c r="V46" s="88">
        <f t="shared" si="8"/>
        <v>2.7230588235294118</v>
      </c>
      <c r="W46" s="94"/>
      <c r="X46" s="88">
        <v>0</v>
      </c>
      <c r="Y46" s="88">
        <v>0.23970588235294119</v>
      </c>
      <c r="Z46" s="88">
        <v>0.28764705882352937</v>
      </c>
      <c r="AA46" s="88">
        <v>0.43147058823529411</v>
      </c>
      <c r="AB46" s="88">
        <v>0.95882352941176474</v>
      </c>
      <c r="AC46" s="88">
        <v>0.41229411764705881</v>
      </c>
      <c r="AD46" s="88">
        <v>0.39311764705882352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>
        <v>0</v>
      </c>
      <c r="AM46" s="88">
        <v>0</v>
      </c>
      <c r="AN46" s="88">
        <v>0</v>
      </c>
      <c r="AO46" s="88">
        <v>0</v>
      </c>
      <c r="AP46" s="88">
        <v>0</v>
      </c>
      <c r="AQ46" s="88">
        <v>0</v>
      </c>
      <c r="AR46" s="88">
        <v>0</v>
      </c>
      <c r="AS46" s="88">
        <v>0</v>
      </c>
      <c r="AT46" s="88">
        <v>0</v>
      </c>
      <c r="AU46" s="88">
        <v>0</v>
      </c>
      <c r="AV46" s="88">
        <v>0</v>
      </c>
      <c r="AW46" s="88">
        <v>0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17.128</v>
      </c>
      <c r="C47" s="23"/>
      <c r="D47" s="23"/>
      <c r="E47" s="23"/>
      <c r="F47" s="23"/>
      <c r="G47" s="23"/>
      <c r="H47" s="23"/>
      <c r="I47" s="23"/>
      <c r="J47" s="23">
        <v>5.8126696832579174</v>
      </c>
      <c r="K47" s="25">
        <f t="shared" si="4"/>
        <v>5.8126696832579174</v>
      </c>
      <c r="L47" s="24">
        <f t="shared" si="5"/>
        <v>2.7513303167420813</v>
      </c>
      <c r="M47" s="81">
        <f t="shared" si="6"/>
        <v>8.5639999999999983</v>
      </c>
      <c r="O47" s="78">
        <f t="shared" si="7"/>
        <v>-5.8126696832579174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5.8126696832579174</v>
      </c>
      <c r="T47">
        <v>46</v>
      </c>
      <c r="U47" s="87">
        <f>IFERROR(-HLOOKUP($U$1,IEX!$W$2:$BH$98,T47,FALSE),0)</f>
        <v>0</v>
      </c>
      <c r="V47" s="88">
        <f t="shared" si="8"/>
        <v>2.7513303167420813</v>
      </c>
      <c r="W47" s="94"/>
      <c r="X47" s="88">
        <v>0</v>
      </c>
      <c r="Y47" s="88">
        <v>0.24219457013574661</v>
      </c>
      <c r="Z47" s="88">
        <v>0.29063348416289592</v>
      </c>
      <c r="AA47" s="88">
        <v>0.43595022624434382</v>
      </c>
      <c r="AB47" s="88">
        <v>0.96877828054298643</v>
      </c>
      <c r="AC47" s="88">
        <v>0.41657466063348414</v>
      </c>
      <c r="AD47" s="88">
        <v>0.39719909502262435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>
        <v>0</v>
      </c>
      <c r="AM47" s="88">
        <v>0</v>
      </c>
      <c r="AN47" s="88">
        <v>0</v>
      </c>
      <c r="AO47" s="88">
        <v>0</v>
      </c>
      <c r="AP47" s="88">
        <v>0</v>
      </c>
      <c r="AQ47" s="88">
        <v>0</v>
      </c>
      <c r="AR47" s="88">
        <v>0</v>
      </c>
      <c r="AS47" s="88">
        <v>0</v>
      </c>
      <c r="AT47" s="88">
        <v>0</v>
      </c>
      <c r="AU47" s="88">
        <v>0</v>
      </c>
      <c r="AV47" s="88">
        <v>0</v>
      </c>
      <c r="AW47" s="88">
        <v>0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17.643999999999998</v>
      </c>
      <c r="C48" s="23"/>
      <c r="D48" s="23"/>
      <c r="E48" s="23"/>
      <c r="F48" s="23"/>
      <c r="G48" s="23"/>
      <c r="H48" s="23"/>
      <c r="I48" s="23"/>
      <c r="J48" s="23">
        <v>5.9877828054298634</v>
      </c>
      <c r="K48" s="25">
        <f t="shared" si="4"/>
        <v>5.9877828054298634</v>
      </c>
      <c r="L48" s="24">
        <f t="shared" si="5"/>
        <v>2.8342171945701349</v>
      </c>
      <c r="M48" s="81">
        <f t="shared" si="6"/>
        <v>8.8219999999999992</v>
      </c>
      <c r="O48" s="78">
        <f t="shared" si="7"/>
        <v>-5.9877828054298634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5.9877828054298634</v>
      </c>
      <c r="T48">
        <v>47</v>
      </c>
      <c r="U48" s="87">
        <f>IFERROR(-HLOOKUP($U$1,IEX!$W$2:$BH$98,T48,FALSE),0)</f>
        <v>0</v>
      </c>
      <c r="V48" s="88">
        <f t="shared" si="8"/>
        <v>2.8342171945701349</v>
      </c>
      <c r="W48" s="94"/>
      <c r="X48" s="88">
        <v>0</v>
      </c>
      <c r="Y48" s="88">
        <v>0.24949095022624429</v>
      </c>
      <c r="Z48" s="88">
        <v>0.2993891402714931</v>
      </c>
      <c r="AA48" s="88">
        <v>0.44908371040723977</v>
      </c>
      <c r="AB48" s="88">
        <v>0.99796380090497716</v>
      </c>
      <c r="AC48" s="88">
        <v>0.42912443438914016</v>
      </c>
      <c r="AD48" s="88">
        <v>0.40916515837104062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>
        <v>0</v>
      </c>
      <c r="AM48" s="88">
        <v>0</v>
      </c>
      <c r="AN48" s="88">
        <v>0</v>
      </c>
      <c r="AO48" s="88">
        <v>0</v>
      </c>
      <c r="AP48" s="88">
        <v>0</v>
      </c>
      <c r="AQ48" s="88">
        <v>0</v>
      </c>
      <c r="AR48" s="88">
        <v>0</v>
      </c>
      <c r="AS48" s="88">
        <v>0</v>
      </c>
      <c r="AT48" s="88">
        <v>0</v>
      </c>
      <c r="AU48" s="88">
        <v>0</v>
      </c>
      <c r="AV48" s="88">
        <v>0</v>
      </c>
      <c r="AW48" s="88">
        <v>0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17.896000000000001</v>
      </c>
      <c r="C49" s="23"/>
      <c r="D49" s="23"/>
      <c r="E49" s="23"/>
      <c r="F49" s="23"/>
      <c r="G49" s="23"/>
      <c r="H49" s="23"/>
      <c r="I49" s="23"/>
      <c r="J49" s="23">
        <v>6.0733031674208142</v>
      </c>
      <c r="K49" s="25">
        <f t="shared" si="4"/>
        <v>6.0733031674208142</v>
      </c>
      <c r="L49" s="24">
        <f t="shared" si="5"/>
        <v>2.8746968325791857</v>
      </c>
      <c r="M49" s="81">
        <f t="shared" si="6"/>
        <v>8.9480000000000004</v>
      </c>
      <c r="O49" s="78">
        <f t="shared" si="7"/>
        <v>-6.0733031674208142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6.0733031674208142</v>
      </c>
      <c r="T49">
        <v>48</v>
      </c>
      <c r="U49" s="87">
        <f>IFERROR(-HLOOKUP($U$1,IEX!$W$2:$BH$98,T49,FALSE),0)</f>
        <v>0</v>
      </c>
      <c r="V49" s="88">
        <f t="shared" si="8"/>
        <v>2.8746968325791857</v>
      </c>
      <c r="W49" s="94"/>
      <c r="X49" s="88">
        <v>0</v>
      </c>
      <c r="Y49" s="88">
        <v>0.25305429864253393</v>
      </c>
      <c r="Z49" s="88">
        <v>0.30366515837104069</v>
      </c>
      <c r="AA49" s="88">
        <v>0.45549773755656109</v>
      </c>
      <c r="AB49" s="88">
        <v>1.0122171945701357</v>
      </c>
      <c r="AC49" s="88">
        <v>0.43525339366515836</v>
      </c>
      <c r="AD49" s="88">
        <v>0.41500904977375563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>
        <v>0</v>
      </c>
      <c r="AM49" s="88">
        <v>0</v>
      </c>
      <c r="AN49" s="88">
        <v>0</v>
      </c>
      <c r="AO49" s="88">
        <v>0</v>
      </c>
      <c r="AP49" s="88">
        <v>0</v>
      </c>
      <c r="AQ49" s="88">
        <v>0</v>
      </c>
      <c r="AR49" s="88">
        <v>0</v>
      </c>
      <c r="AS49" s="88">
        <v>0</v>
      </c>
      <c r="AT49" s="88">
        <v>0</v>
      </c>
      <c r="AU49" s="88">
        <v>0</v>
      </c>
      <c r="AV49" s="88">
        <v>0</v>
      </c>
      <c r="AW49" s="88">
        <v>0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17.472000000000001</v>
      </c>
      <c r="C50" s="23"/>
      <c r="D50" s="23"/>
      <c r="E50" s="23"/>
      <c r="F50" s="23"/>
      <c r="G50" s="23"/>
      <c r="H50" s="23"/>
      <c r="I50" s="23"/>
      <c r="J50" s="23">
        <v>5.9294117647058826</v>
      </c>
      <c r="K50" s="25">
        <f t="shared" si="4"/>
        <v>5.9294117647058826</v>
      </c>
      <c r="L50" s="24">
        <f t="shared" si="5"/>
        <v>2.806588235294118</v>
      </c>
      <c r="M50" s="81">
        <f t="shared" si="6"/>
        <v>8.7360000000000007</v>
      </c>
      <c r="O50" s="78">
        <f t="shared" si="7"/>
        <v>-5.9294117647058826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5.9294117647058826</v>
      </c>
      <c r="T50">
        <v>49</v>
      </c>
      <c r="U50" s="87">
        <f>IFERROR(-HLOOKUP($U$1,IEX!$W$2:$BH$98,T50,FALSE),0)</f>
        <v>0</v>
      </c>
      <c r="V50" s="88">
        <f t="shared" si="8"/>
        <v>2.806588235294118</v>
      </c>
      <c r="W50" s="94"/>
      <c r="X50" s="88">
        <v>0</v>
      </c>
      <c r="Y50" s="88">
        <v>0.24705882352941178</v>
      </c>
      <c r="Z50" s="88">
        <v>0.2964705882352941</v>
      </c>
      <c r="AA50" s="88">
        <v>0.44470588235294117</v>
      </c>
      <c r="AB50" s="88">
        <v>0.9882352941176471</v>
      </c>
      <c r="AC50" s="88">
        <v>0.42494117647058821</v>
      </c>
      <c r="AD50" s="88">
        <v>0.40517647058823525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>
        <v>0</v>
      </c>
      <c r="AM50" s="88">
        <v>0</v>
      </c>
      <c r="AN50" s="88">
        <v>0</v>
      </c>
      <c r="AO50" s="88">
        <v>0</v>
      </c>
      <c r="AP50" s="88">
        <v>0</v>
      </c>
      <c r="AQ50" s="88">
        <v>0</v>
      </c>
      <c r="AR50" s="88">
        <v>0</v>
      </c>
      <c r="AS50" s="88">
        <v>0</v>
      </c>
      <c r="AT50" s="88">
        <v>0</v>
      </c>
      <c r="AU50" s="88">
        <v>0</v>
      </c>
      <c r="AV50" s="88">
        <v>0</v>
      </c>
      <c r="AW50" s="88">
        <v>0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18.547999999999998</v>
      </c>
      <c r="C51" s="23"/>
      <c r="D51" s="23"/>
      <c r="E51" s="23"/>
      <c r="F51" s="23"/>
      <c r="G51" s="23"/>
      <c r="H51" s="23"/>
      <c r="I51" s="23"/>
      <c r="J51" s="23">
        <v>6.1267902481104981</v>
      </c>
      <c r="K51" s="25">
        <f t="shared" si="4"/>
        <v>6.1267902481104981</v>
      </c>
      <c r="L51" s="24">
        <f t="shared" si="5"/>
        <v>2.9000140507723025</v>
      </c>
      <c r="M51" s="81">
        <f t="shared" si="6"/>
        <v>9.0268042988828014</v>
      </c>
      <c r="O51" s="78">
        <f t="shared" si="7"/>
        <v>-6.1267902481104981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6.1267902481104981</v>
      </c>
      <c r="T51">
        <v>50</v>
      </c>
      <c r="U51" s="87">
        <f>IFERROR(-HLOOKUP($U$1,IEX!$W$2:$BH$98,T51,FALSE),0)</f>
        <v>0</v>
      </c>
      <c r="V51" s="88">
        <f t="shared" si="8"/>
        <v>2.9000140507723025</v>
      </c>
      <c r="W51" s="94"/>
      <c r="X51" s="88">
        <v>0</v>
      </c>
      <c r="Y51" s="88">
        <v>0.25528292700460409</v>
      </c>
      <c r="Z51" s="88">
        <v>0.30633951240552487</v>
      </c>
      <c r="AA51" s="88">
        <v>0.45950926860828734</v>
      </c>
      <c r="AB51" s="88">
        <v>1.0211317080184164</v>
      </c>
      <c r="AC51" s="88">
        <v>0.43908663444791901</v>
      </c>
      <c r="AD51" s="88">
        <v>0.41866400028755069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>
        <v>0</v>
      </c>
      <c r="AM51" s="88">
        <v>0</v>
      </c>
      <c r="AN51" s="88">
        <v>0</v>
      </c>
      <c r="AO51" s="88">
        <v>0</v>
      </c>
      <c r="AP51" s="88">
        <v>0</v>
      </c>
      <c r="AQ51" s="88">
        <v>0</v>
      </c>
      <c r="AR51" s="88">
        <v>0</v>
      </c>
      <c r="AS51" s="88">
        <v>0</v>
      </c>
      <c r="AT51" s="88">
        <v>0</v>
      </c>
      <c r="AU51" s="88">
        <v>0</v>
      </c>
      <c r="AV51" s="88">
        <v>0</v>
      </c>
      <c r="AW51" s="88">
        <v>0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18.835999999999999</v>
      </c>
      <c r="C52" s="23"/>
      <c r="D52" s="23"/>
      <c r="E52" s="23"/>
      <c r="F52" s="23"/>
      <c r="G52" s="23"/>
      <c r="H52" s="23"/>
      <c r="I52" s="23"/>
      <c r="J52" s="23">
        <v>6.1267902481104981</v>
      </c>
      <c r="K52" s="25">
        <f t="shared" si="4"/>
        <v>6.1267902481104981</v>
      </c>
      <c r="L52" s="24">
        <f t="shared" si="5"/>
        <v>2.9000140507723025</v>
      </c>
      <c r="M52" s="81">
        <f t="shared" si="6"/>
        <v>9.0268042988828014</v>
      </c>
      <c r="O52" s="78">
        <f t="shared" si="7"/>
        <v>-6.1267902481104981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6.1267902481104981</v>
      </c>
      <c r="T52">
        <v>51</v>
      </c>
      <c r="U52" s="87">
        <f>IFERROR(-HLOOKUP($U$1,IEX!$W$2:$BH$98,T52,FALSE),0)</f>
        <v>0</v>
      </c>
      <c r="V52" s="88">
        <f t="shared" si="8"/>
        <v>2.9000140507723025</v>
      </c>
      <c r="W52" s="94"/>
      <c r="X52" s="88">
        <v>0</v>
      </c>
      <c r="Y52" s="88">
        <v>0.25528292700460409</v>
      </c>
      <c r="Z52" s="88">
        <v>0.30633951240552487</v>
      </c>
      <c r="AA52" s="88">
        <v>0.45950926860828734</v>
      </c>
      <c r="AB52" s="88">
        <v>1.0211317080184164</v>
      </c>
      <c r="AC52" s="88">
        <v>0.43908663444791901</v>
      </c>
      <c r="AD52" s="88">
        <v>0.41866400028755069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>
        <v>0</v>
      </c>
      <c r="AM52" s="88">
        <v>0</v>
      </c>
      <c r="AN52" s="88">
        <v>0</v>
      </c>
      <c r="AO52" s="88">
        <v>0</v>
      </c>
      <c r="AP52" s="88">
        <v>0</v>
      </c>
      <c r="AQ52" s="88">
        <v>0</v>
      </c>
      <c r="AR52" s="88">
        <v>0</v>
      </c>
      <c r="AS52" s="88">
        <v>0</v>
      </c>
      <c r="AT52" s="88">
        <v>0</v>
      </c>
      <c r="AU52" s="88">
        <v>0</v>
      </c>
      <c r="AV52" s="88">
        <v>0</v>
      </c>
      <c r="AW52" s="88">
        <v>0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18.123999999999999</v>
      </c>
      <c r="C53" s="23"/>
      <c r="D53" s="23"/>
      <c r="E53" s="23"/>
      <c r="F53" s="23"/>
      <c r="G53" s="23"/>
      <c r="H53" s="23"/>
      <c r="I53" s="23"/>
      <c r="J53" s="23">
        <v>6.1267902481104981</v>
      </c>
      <c r="K53" s="25">
        <f t="shared" si="4"/>
        <v>6.1267902481104981</v>
      </c>
      <c r="L53" s="24">
        <f t="shared" si="5"/>
        <v>2.9000140507723025</v>
      </c>
      <c r="M53" s="81">
        <f t="shared" si="6"/>
        <v>9.0268042988828014</v>
      </c>
      <c r="O53" s="78">
        <f t="shared" si="7"/>
        <v>-6.1267902481104981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6.1267902481104981</v>
      </c>
      <c r="T53">
        <v>52</v>
      </c>
      <c r="U53" s="87">
        <f>IFERROR(-HLOOKUP($U$1,IEX!$W$2:$BH$98,T53,FALSE),0)</f>
        <v>0</v>
      </c>
      <c r="V53" s="88">
        <f t="shared" si="8"/>
        <v>2.9000140507723025</v>
      </c>
      <c r="W53" s="94"/>
      <c r="X53" s="88">
        <v>0</v>
      </c>
      <c r="Y53" s="88">
        <v>0.25528292700460409</v>
      </c>
      <c r="Z53" s="88">
        <v>0.30633951240552487</v>
      </c>
      <c r="AA53" s="88">
        <v>0.45950926860828734</v>
      </c>
      <c r="AB53" s="88">
        <v>1.0211317080184164</v>
      </c>
      <c r="AC53" s="88">
        <v>0.43908663444791901</v>
      </c>
      <c r="AD53" s="88">
        <v>0.41866400028755069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>
        <v>0</v>
      </c>
      <c r="AM53" s="88">
        <v>0</v>
      </c>
      <c r="AN53" s="88">
        <v>0</v>
      </c>
      <c r="AO53" s="88">
        <v>0</v>
      </c>
      <c r="AP53" s="88">
        <v>0</v>
      </c>
      <c r="AQ53" s="88">
        <v>0</v>
      </c>
      <c r="AR53" s="88">
        <v>0</v>
      </c>
      <c r="AS53" s="88">
        <v>0</v>
      </c>
      <c r="AT53" s="88">
        <v>0</v>
      </c>
      <c r="AU53" s="88">
        <v>0</v>
      </c>
      <c r="AV53" s="88">
        <v>0</v>
      </c>
      <c r="AW53" s="88">
        <v>0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18.856000000000002</v>
      </c>
      <c r="C54" s="23"/>
      <c r="D54" s="23"/>
      <c r="E54" s="23"/>
      <c r="F54" s="23"/>
      <c r="G54" s="23"/>
      <c r="H54" s="23"/>
      <c r="I54" s="23"/>
      <c r="J54" s="23">
        <v>6.1267902481104981</v>
      </c>
      <c r="K54" s="25">
        <f t="shared" si="4"/>
        <v>6.1267902481104981</v>
      </c>
      <c r="L54" s="24">
        <f t="shared" si="5"/>
        <v>2.9000140507723025</v>
      </c>
      <c r="M54" s="81">
        <f t="shared" si="6"/>
        <v>9.0268042988828014</v>
      </c>
      <c r="O54" s="78">
        <f t="shared" si="7"/>
        <v>-6.1267902481104981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6.1267902481104981</v>
      </c>
      <c r="T54">
        <v>53</v>
      </c>
      <c r="U54" s="87">
        <f>IFERROR(-HLOOKUP($U$1,IEX!$W$2:$BH$98,T54,FALSE),0)</f>
        <v>0</v>
      </c>
      <c r="V54" s="88">
        <f t="shared" si="8"/>
        <v>2.9000140507723025</v>
      </c>
      <c r="W54" s="94"/>
      <c r="X54" s="88">
        <v>0</v>
      </c>
      <c r="Y54" s="88">
        <v>0.25528292700460409</v>
      </c>
      <c r="Z54" s="88">
        <v>0.30633951240552487</v>
      </c>
      <c r="AA54" s="88">
        <v>0.45950926860828734</v>
      </c>
      <c r="AB54" s="88">
        <v>1.0211317080184164</v>
      </c>
      <c r="AC54" s="88">
        <v>0.43908663444791901</v>
      </c>
      <c r="AD54" s="88">
        <v>0.41866400028755069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>
        <v>0</v>
      </c>
      <c r="AM54" s="88">
        <v>0</v>
      </c>
      <c r="AN54" s="88">
        <v>0</v>
      </c>
      <c r="AO54" s="88">
        <v>0</v>
      </c>
      <c r="AP54" s="88">
        <v>0</v>
      </c>
      <c r="AQ54" s="88">
        <v>0</v>
      </c>
      <c r="AR54" s="88">
        <v>0</v>
      </c>
      <c r="AS54" s="88">
        <v>0</v>
      </c>
      <c r="AT54" s="88">
        <v>0</v>
      </c>
      <c r="AU54" s="88">
        <v>0</v>
      </c>
      <c r="AV54" s="88">
        <v>0</v>
      </c>
      <c r="AW54" s="88">
        <v>0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18.835999999999999</v>
      </c>
      <c r="C55" s="23"/>
      <c r="D55" s="23"/>
      <c r="E55" s="23"/>
      <c r="F55" s="23"/>
      <c r="G55" s="23"/>
      <c r="H55" s="23"/>
      <c r="I55" s="23"/>
      <c r="J55" s="23">
        <v>6.1267902481104981</v>
      </c>
      <c r="K55" s="25">
        <f t="shared" si="4"/>
        <v>6.1267902481104981</v>
      </c>
      <c r="L55" s="24">
        <f t="shared" si="5"/>
        <v>2.9000140507723025</v>
      </c>
      <c r="M55" s="81">
        <f t="shared" si="6"/>
        <v>9.0268042988828014</v>
      </c>
      <c r="O55" s="78">
        <f t="shared" si="7"/>
        <v>-6.1267902481104981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6.1267902481104981</v>
      </c>
      <c r="T55">
        <v>54</v>
      </c>
      <c r="U55" s="87">
        <f>IFERROR(-HLOOKUP($U$1,IEX!$W$2:$BH$98,T55,FALSE),0)</f>
        <v>0</v>
      </c>
      <c r="V55" s="88">
        <f t="shared" si="8"/>
        <v>2.9000140507723025</v>
      </c>
      <c r="W55" s="94"/>
      <c r="X55" s="88">
        <v>0</v>
      </c>
      <c r="Y55" s="88">
        <v>0.25528292700460409</v>
      </c>
      <c r="Z55" s="88">
        <v>0.30633951240552487</v>
      </c>
      <c r="AA55" s="88">
        <v>0.45950926860828734</v>
      </c>
      <c r="AB55" s="88">
        <v>1.0211317080184164</v>
      </c>
      <c r="AC55" s="88">
        <v>0.43908663444791901</v>
      </c>
      <c r="AD55" s="88">
        <v>0.41866400028755069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>
        <v>0</v>
      </c>
      <c r="AM55" s="88">
        <v>0</v>
      </c>
      <c r="AN55" s="88">
        <v>0</v>
      </c>
      <c r="AO55" s="88">
        <v>0</v>
      </c>
      <c r="AP55" s="88">
        <v>0</v>
      </c>
      <c r="AQ55" s="88">
        <v>0</v>
      </c>
      <c r="AR55" s="88">
        <v>0</v>
      </c>
      <c r="AS55" s="88">
        <v>0</v>
      </c>
      <c r="AT55" s="88">
        <v>0</v>
      </c>
      <c r="AU55" s="88">
        <v>0</v>
      </c>
      <c r="AV55" s="88">
        <v>0</v>
      </c>
      <c r="AW55" s="88">
        <v>0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17.876000000000001</v>
      </c>
      <c r="C56" s="23"/>
      <c r="D56" s="23"/>
      <c r="E56" s="23"/>
      <c r="F56" s="23"/>
      <c r="G56" s="23"/>
      <c r="H56" s="23"/>
      <c r="I56" s="23"/>
      <c r="J56" s="23">
        <v>6.0665158371040722</v>
      </c>
      <c r="K56" s="25">
        <f t="shared" si="4"/>
        <v>6.0665158371040722</v>
      </c>
      <c r="L56" s="24">
        <f t="shared" si="5"/>
        <v>2.8714841628959276</v>
      </c>
      <c r="M56" s="81">
        <f t="shared" si="6"/>
        <v>8.9379999999999988</v>
      </c>
      <c r="O56" s="78">
        <f t="shared" si="7"/>
        <v>-6.0665158371040722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6.0665158371040722</v>
      </c>
      <c r="T56">
        <v>55</v>
      </c>
      <c r="U56" s="87">
        <f>IFERROR(-HLOOKUP($U$1,IEX!$W$2:$BH$98,T56,FALSE),0)</f>
        <v>0</v>
      </c>
      <c r="V56" s="88">
        <f t="shared" si="8"/>
        <v>2.8714841628959276</v>
      </c>
      <c r="W56" s="94"/>
      <c r="X56" s="88">
        <v>0</v>
      </c>
      <c r="Y56" s="88">
        <v>0.25277149321266967</v>
      </c>
      <c r="Z56" s="88">
        <v>0.30332579185520359</v>
      </c>
      <c r="AA56" s="88">
        <v>0.45498868778280538</v>
      </c>
      <c r="AB56" s="88">
        <v>1.0110859728506787</v>
      </c>
      <c r="AC56" s="88">
        <v>0.43476696832579181</v>
      </c>
      <c r="AD56" s="88">
        <v>0.41454524886877825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>
        <v>0</v>
      </c>
      <c r="AM56" s="88">
        <v>0</v>
      </c>
      <c r="AN56" s="88">
        <v>0</v>
      </c>
      <c r="AO56" s="88">
        <v>0</v>
      </c>
      <c r="AP56" s="88">
        <v>0</v>
      </c>
      <c r="AQ56" s="88">
        <v>0</v>
      </c>
      <c r="AR56" s="88">
        <v>0</v>
      </c>
      <c r="AS56" s="88">
        <v>0</v>
      </c>
      <c r="AT56" s="88">
        <v>0</v>
      </c>
      <c r="AU56" s="88">
        <v>0</v>
      </c>
      <c r="AV56" s="88">
        <v>0</v>
      </c>
      <c r="AW56" s="88">
        <v>0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18.952000000000002</v>
      </c>
      <c r="C57" s="23"/>
      <c r="D57" s="23"/>
      <c r="E57" s="23"/>
      <c r="F57" s="23"/>
      <c r="G57" s="23"/>
      <c r="H57" s="23"/>
      <c r="I57" s="23"/>
      <c r="J57" s="23">
        <v>6.1267902481104981</v>
      </c>
      <c r="K57" s="25">
        <f t="shared" si="4"/>
        <v>6.1267902481104981</v>
      </c>
      <c r="L57" s="24">
        <f t="shared" si="5"/>
        <v>2.9000140507723025</v>
      </c>
      <c r="M57" s="81">
        <f t="shared" si="6"/>
        <v>9.0268042988828014</v>
      </c>
      <c r="O57" s="78">
        <f t="shared" si="7"/>
        <v>-6.1267902481104981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6.1267902481104981</v>
      </c>
      <c r="T57">
        <v>56</v>
      </c>
      <c r="U57" s="87">
        <f>IFERROR(-HLOOKUP($U$1,IEX!$W$2:$BH$98,T57,FALSE),0)</f>
        <v>0</v>
      </c>
      <c r="V57" s="88">
        <f t="shared" si="8"/>
        <v>2.9000140507723025</v>
      </c>
      <c r="W57" s="94"/>
      <c r="X57" s="88">
        <v>0</v>
      </c>
      <c r="Y57" s="88">
        <v>0.25528292700460409</v>
      </c>
      <c r="Z57" s="88">
        <v>0.30633951240552487</v>
      </c>
      <c r="AA57" s="88">
        <v>0.45950926860828734</v>
      </c>
      <c r="AB57" s="88">
        <v>1.0211317080184164</v>
      </c>
      <c r="AC57" s="88">
        <v>0.43908663444791901</v>
      </c>
      <c r="AD57" s="88">
        <v>0.41866400028755069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>
        <v>0</v>
      </c>
      <c r="AM57" s="88">
        <v>0</v>
      </c>
      <c r="AN57" s="88">
        <v>0</v>
      </c>
      <c r="AO57" s="88">
        <v>0</v>
      </c>
      <c r="AP57" s="88">
        <v>0</v>
      </c>
      <c r="AQ57" s="88">
        <v>0</v>
      </c>
      <c r="AR57" s="88">
        <v>0</v>
      </c>
      <c r="AS57" s="88">
        <v>0</v>
      </c>
      <c r="AT57" s="88">
        <v>0</v>
      </c>
      <c r="AU57" s="88">
        <v>0</v>
      </c>
      <c r="AV57" s="88">
        <v>0</v>
      </c>
      <c r="AW57" s="88">
        <v>0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18.527999999999999</v>
      </c>
      <c r="C58" s="23"/>
      <c r="D58" s="23"/>
      <c r="E58" s="23"/>
      <c r="F58" s="23"/>
      <c r="G58" s="23"/>
      <c r="H58" s="23"/>
      <c r="I58" s="23"/>
      <c r="J58" s="23">
        <v>6.1267902481104981</v>
      </c>
      <c r="K58" s="25">
        <f t="shared" si="4"/>
        <v>6.1267902481104981</v>
      </c>
      <c r="L58" s="24">
        <f t="shared" si="5"/>
        <v>2.9000140507723025</v>
      </c>
      <c r="M58" s="81">
        <f t="shared" si="6"/>
        <v>9.0268042988828014</v>
      </c>
      <c r="O58" s="78">
        <f t="shared" si="7"/>
        <v>-6.1267902481104981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6.1267902481104981</v>
      </c>
      <c r="T58">
        <v>57</v>
      </c>
      <c r="U58" s="87">
        <f>IFERROR(-HLOOKUP($U$1,IEX!$W$2:$BH$98,T58,FALSE),0)</f>
        <v>0</v>
      </c>
      <c r="V58" s="88">
        <f t="shared" si="8"/>
        <v>2.9000140507723025</v>
      </c>
      <c r="W58" s="94"/>
      <c r="X58" s="88">
        <v>0</v>
      </c>
      <c r="Y58" s="88">
        <v>0.25528292700460409</v>
      </c>
      <c r="Z58" s="88">
        <v>0.30633951240552487</v>
      </c>
      <c r="AA58" s="88">
        <v>0.45950926860828734</v>
      </c>
      <c r="AB58" s="88">
        <v>1.0211317080184164</v>
      </c>
      <c r="AC58" s="88">
        <v>0.43908663444791901</v>
      </c>
      <c r="AD58" s="88">
        <v>0.41866400028755069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>
        <v>0</v>
      </c>
      <c r="AM58" s="88">
        <v>0</v>
      </c>
      <c r="AN58" s="88">
        <v>0</v>
      </c>
      <c r="AO58" s="88">
        <v>0</v>
      </c>
      <c r="AP58" s="88">
        <v>0</v>
      </c>
      <c r="AQ58" s="88">
        <v>0</v>
      </c>
      <c r="AR58" s="88">
        <v>0</v>
      </c>
      <c r="AS58" s="88">
        <v>0</v>
      </c>
      <c r="AT58" s="88">
        <v>0</v>
      </c>
      <c r="AU58" s="88">
        <v>0</v>
      </c>
      <c r="AV58" s="88">
        <v>0</v>
      </c>
      <c r="AW58" s="88">
        <v>0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18.568000000000001</v>
      </c>
      <c r="C59" s="23"/>
      <c r="D59" s="23"/>
      <c r="E59" s="23"/>
      <c r="F59" s="23"/>
      <c r="G59" s="23"/>
      <c r="H59" s="23"/>
      <c r="I59" s="23"/>
      <c r="J59" s="23">
        <v>6.1267902481104981</v>
      </c>
      <c r="K59" s="25">
        <f t="shared" si="4"/>
        <v>6.1267902481104981</v>
      </c>
      <c r="L59" s="24">
        <f t="shared" si="5"/>
        <v>2.9000140507723025</v>
      </c>
      <c r="M59" s="81">
        <f t="shared" si="6"/>
        <v>9.0268042988828014</v>
      </c>
      <c r="O59" s="78">
        <f t="shared" si="7"/>
        <v>-6.1267902481104981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6.1267902481104981</v>
      </c>
      <c r="T59">
        <v>58</v>
      </c>
      <c r="U59" s="87">
        <f>IFERROR(-HLOOKUP($U$1,IEX!$W$2:$BH$98,T59,FALSE),0)</f>
        <v>0</v>
      </c>
      <c r="V59" s="88">
        <f t="shared" si="8"/>
        <v>2.9000140507723025</v>
      </c>
      <c r="W59" s="94"/>
      <c r="X59" s="88">
        <v>0</v>
      </c>
      <c r="Y59" s="88">
        <v>0.25528292700460409</v>
      </c>
      <c r="Z59" s="88">
        <v>0.30633951240552487</v>
      </c>
      <c r="AA59" s="88">
        <v>0.45950926860828734</v>
      </c>
      <c r="AB59" s="88">
        <v>1.0211317080184164</v>
      </c>
      <c r="AC59" s="88">
        <v>0.43908663444791901</v>
      </c>
      <c r="AD59" s="88">
        <v>0.41866400028755069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>
        <v>0</v>
      </c>
      <c r="AM59" s="88">
        <v>0</v>
      </c>
      <c r="AN59" s="88">
        <v>0</v>
      </c>
      <c r="AO59" s="88">
        <v>0</v>
      </c>
      <c r="AP59" s="88">
        <v>0</v>
      </c>
      <c r="AQ59" s="88">
        <v>0</v>
      </c>
      <c r="AR59" s="88">
        <v>0</v>
      </c>
      <c r="AS59" s="88">
        <v>0</v>
      </c>
      <c r="AT59" s="88">
        <v>0</v>
      </c>
      <c r="AU59" s="88">
        <v>0</v>
      </c>
      <c r="AV59" s="88">
        <v>0</v>
      </c>
      <c r="AW59" s="88">
        <v>0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18.452000000000002</v>
      </c>
      <c r="C60" s="23"/>
      <c r="D60" s="23"/>
      <c r="E60" s="23"/>
      <c r="F60" s="23"/>
      <c r="G60" s="23"/>
      <c r="H60" s="23"/>
      <c r="I60" s="23"/>
      <c r="J60" s="23">
        <v>6.1267902481104981</v>
      </c>
      <c r="K60" s="25">
        <f t="shared" si="4"/>
        <v>6.1267902481104981</v>
      </c>
      <c r="L60" s="24">
        <f t="shared" si="5"/>
        <v>2.9000140507723025</v>
      </c>
      <c r="M60" s="81">
        <f t="shared" si="6"/>
        <v>9.0268042988828014</v>
      </c>
      <c r="O60" s="78">
        <f t="shared" si="7"/>
        <v>-6.1267902481104981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6.1267902481104981</v>
      </c>
      <c r="T60">
        <v>59</v>
      </c>
      <c r="U60" s="87">
        <f>IFERROR(-HLOOKUP($U$1,IEX!$W$2:$BH$98,T60,FALSE),0)</f>
        <v>0</v>
      </c>
      <c r="V60" s="88">
        <f t="shared" si="8"/>
        <v>2.9000140507723025</v>
      </c>
      <c r="W60" s="94"/>
      <c r="X60" s="88">
        <v>0</v>
      </c>
      <c r="Y60" s="88">
        <v>0.25528292700460409</v>
      </c>
      <c r="Z60" s="88">
        <v>0.30633951240552487</v>
      </c>
      <c r="AA60" s="88">
        <v>0.45950926860828734</v>
      </c>
      <c r="AB60" s="88">
        <v>1.0211317080184164</v>
      </c>
      <c r="AC60" s="88">
        <v>0.43908663444791901</v>
      </c>
      <c r="AD60" s="88">
        <v>0.41866400028755069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>
        <v>0</v>
      </c>
      <c r="AM60" s="88">
        <v>0</v>
      </c>
      <c r="AN60" s="88">
        <v>0</v>
      </c>
      <c r="AO60" s="88">
        <v>0</v>
      </c>
      <c r="AP60" s="88">
        <v>0</v>
      </c>
      <c r="AQ60" s="88">
        <v>0</v>
      </c>
      <c r="AR60" s="88">
        <v>0</v>
      </c>
      <c r="AS60" s="88">
        <v>0</v>
      </c>
      <c r="AT60" s="88">
        <v>0</v>
      </c>
      <c r="AU60" s="88">
        <v>0</v>
      </c>
      <c r="AV60" s="88">
        <v>0</v>
      </c>
      <c r="AW60" s="88">
        <v>0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18.527999999999999</v>
      </c>
      <c r="C61" s="23"/>
      <c r="D61" s="23"/>
      <c r="E61" s="23"/>
      <c r="F61" s="23"/>
      <c r="G61" s="23"/>
      <c r="H61" s="23"/>
      <c r="I61" s="23"/>
      <c r="J61" s="23">
        <v>6.1267902481104981</v>
      </c>
      <c r="K61" s="25">
        <f t="shared" si="4"/>
        <v>6.1267902481104981</v>
      </c>
      <c r="L61" s="24">
        <f t="shared" si="5"/>
        <v>2.9000140507723025</v>
      </c>
      <c r="M61" s="81">
        <f t="shared" si="6"/>
        <v>9.0268042988828014</v>
      </c>
      <c r="O61" s="78">
        <f t="shared" si="7"/>
        <v>-6.1267902481104981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6.1267902481104981</v>
      </c>
      <c r="T61">
        <v>60</v>
      </c>
      <c r="U61" s="87">
        <f>IFERROR(-HLOOKUP($U$1,IEX!$W$2:$BH$98,T61,FALSE),0)</f>
        <v>0</v>
      </c>
      <c r="V61" s="88">
        <f t="shared" si="8"/>
        <v>2.9000140507723025</v>
      </c>
      <c r="W61" s="94"/>
      <c r="X61" s="88">
        <v>0</v>
      </c>
      <c r="Y61" s="88">
        <v>0.25528292700460409</v>
      </c>
      <c r="Z61" s="88">
        <v>0.30633951240552487</v>
      </c>
      <c r="AA61" s="88">
        <v>0.45950926860828734</v>
      </c>
      <c r="AB61" s="88">
        <v>1.0211317080184164</v>
      </c>
      <c r="AC61" s="88">
        <v>0.43908663444791901</v>
      </c>
      <c r="AD61" s="88">
        <v>0.41866400028755069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>
        <v>0</v>
      </c>
      <c r="AM61" s="88">
        <v>0</v>
      </c>
      <c r="AN61" s="88">
        <v>0</v>
      </c>
      <c r="AO61" s="88">
        <v>0</v>
      </c>
      <c r="AP61" s="88">
        <v>0</v>
      </c>
      <c r="AQ61" s="88">
        <v>0</v>
      </c>
      <c r="AR61" s="88">
        <v>0</v>
      </c>
      <c r="AS61" s="88">
        <v>0</v>
      </c>
      <c r="AT61" s="88">
        <v>0</v>
      </c>
      <c r="AU61" s="88">
        <v>0</v>
      </c>
      <c r="AV61" s="88">
        <v>0</v>
      </c>
      <c r="AW61" s="88">
        <v>0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17.452000000000002</v>
      </c>
      <c r="C62" s="23"/>
      <c r="D62" s="23"/>
      <c r="E62" s="23"/>
      <c r="F62" s="23"/>
      <c r="G62" s="23"/>
      <c r="H62" s="23"/>
      <c r="I62" s="23"/>
      <c r="J62" s="23">
        <v>5.9226244343891397</v>
      </c>
      <c r="K62" s="25">
        <f t="shared" si="4"/>
        <v>5.9226244343891397</v>
      </c>
      <c r="L62" s="24">
        <f t="shared" si="5"/>
        <v>2.8033755656108594</v>
      </c>
      <c r="M62" s="81">
        <f t="shared" si="6"/>
        <v>8.7259999999999991</v>
      </c>
      <c r="O62" s="78">
        <f t="shared" si="7"/>
        <v>-5.9226244343891397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5.9226244343891397</v>
      </c>
      <c r="T62">
        <v>61</v>
      </c>
      <c r="U62" s="87">
        <f>IFERROR(-HLOOKUP($U$1,IEX!$W$2:$BH$98,T62,FALSE),0)</f>
        <v>0</v>
      </c>
      <c r="V62" s="88">
        <f t="shared" si="8"/>
        <v>2.8033755656108594</v>
      </c>
      <c r="W62" s="94"/>
      <c r="X62" s="88">
        <v>0</v>
      </c>
      <c r="Y62" s="88">
        <v>0.24677601809954752</v>
      </c>
      <c r="Z62" s="88">
        <v>0.29613122171945699</v>
      </c>
      <c r="AA62" s="88">
        <v>0.44419683257918552</v>
      </c>
      <c r="AB62" s="88">
        <v>0.98710407239819009</v>
      </c>
      <c r="AC62" s="88">
        <v>0.42445475113122172</v>
      </c>
      <c r="AD62" s="88">
        <v>0.40471266968325792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>
        <v>0</v>
      </c>
      <c r="AM62" s="88">
        <v>0</v>
      </c>
      <c r="AN62" s="88">
        <v>0</v>
      </c>
      <c r="AO62" s="88">
        <v>0</v>
      </c>
      <c r="AP62" s="88">
        <v>0</v>
      </c>
      <c r="AQ62" s="88">
        <v>0</v>
      </c>
      <c r="AR62" s="88">
        <v>0</v>
      </c>
      <c r="AS62" s="88">
        <v>0</v>
      </c>
      <c r="AT62" s="88">
        <v>0</v>
      </c>
      <c r="AU62" s="88">
        <v>0</v>
      </c>
      <c r="AV62" s="88">
        <v>0</v>
      </c>
      <c r="AW62" s="88">
        <v>0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16.532</v>
      </c>
      <c r="C63" s="23"/>
      <c r="D63" s="23"/>
      <c r="E63" s="23"/>
      <c r="F63" s="23"/>
      <c r="G63" s="23"/>
      <c r="H63" s="23"/>
      <c r="I63" s="23"/>
      <c r="J63" s="23">
        <v>5.6104072398190041</v>
      </c>
      <c r="K63" s="25">
        <f t="shared" si="4"/>
        <v>5.6104072398190041</v>
      </c>
      <c r="L63" s="24">
        <f t="shared" si="5"/>
        <v>2.655592760180995</v>
      </c>
      <c r="M63" s="81">
        <f t="shared" si="6"/>
        <v>8.2659999999999982</v>
      </c>
      <c r="O63" s="78">
        <f t="shared" si="7"/>
        <v>-5.6104072398190041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5.6104072398190041</v>
      </c>
      <c r="T63">
        <v>62</v>
      </c>
      <c r="U63" s="87">
        <f>IFERROR(-HLOOKUP($U$1,IEX!$W$2:$BH$98,T63,FALSE),0)</f>
        <v>0</v>
      </c>
      <c r="V63" s="88">
        <f t="shared" si="8"/>
        <v>2.655592760180995</v>
      </c>
      <c r="W63" s="94"/>
      <c r="X63" s="88">
        <v>0</v>
      </c>
      <c r="Y63" s="88">
        <v>0.23376696832579183</v>
      </c>
      <c r="Z63" s="88">
        <v>0.28052036199095021</v>
      </c>
      <c r="AA63" s="88">
        <v>0.42078054298642525</v>
      </c>
      <c r="AB63" s="88">
        <v>0.93506787330316732</v>
      </c>
      <c r="AC63" s="88">
        <v>0.40207918552036193</v>
      </c>
      <c r="AD63" s="88">
        <v>0.38337782805429854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>
        <v>0</v>
      </c>
      <c r="AM63" s="88">
        <v>0</v>
      </c>
      <c r="AN63" s="88">
        <v>0</v>
      </c>
      <c r="AO63" s="88">
        <v>0</v>
      </c>
      <c r="AP63" s="88">
        <v>0</v>
      </c>
      <c r="AQ63" s="88">
        <v>0</v>
      </c>
      <c r="AR63" s="88">
        <v>0</v>
      </c>
      <c r="AS63" s="88">
        <v>0</v>
      </c>
      <c r="AT63" s="88">
        <v>0</v>
      </c>
      <c r="AU63" s="88">
        <v>0</v>
      </c>
      <c r="AV63" s="88">
        <v>0</v>
      </c>
      <c r="AW63" s="88">
        <v>0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17.952000000000002</v>
      </c>
      <c r="C64" s="23"/>
      <c r="D64" s="23"/>
      <c r="E64" s="23"/>
      <c r="F64" s="23"/>
      <c r="G64" s="23"/>
      <c r="H64" s="23"/>
      <c r="I64" s="23"/>
      <c r="J64" s="23">
        <v>6.092307692307692</v>
      </c>
      <c r="K64" s="25">
        <f t="shared" si="4"/>
        <v>6.092307692307692</v>
      </c>
      <c r="L64" s="24">
        <f t="shared" si="5"/>
        <v>2.8836923076923076</v>
      </c>
      <c r="M64" s="81">
        <f t="shared" si="6"/>
        <v>8.9759999999999991</v>
      </c>
      <c r="O64" s="78">
        <f t="shared" si="7"/>
        <v>-6.092307692307692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6.092307692307692</v>
      </c>
      <c r="T64">
        <v>63</v>
      </c>
      <c r="U64" s="87">
        <f>IFERROR(-HLOOKUP($U$1,IEX!$W$2:$BH$98,T64,FALSE),0)</f>
        <v>0</v>
      </c>
      <c r="V64" s="88">
        <f t="shared" si="8"/>
        <v>2.8836923076923076</v>
      </c>
      <c r="W64" s="94"/>
      <c r="X64" s="88">
        <v>0</v>
      </c>
      <c r="Y64" s="88">
        <v>0.25384615384615383</v>
      </c>
      <c r="Z64" s="88">
        <v>0.30461538461538462</v>
      </c>
      <c r="AA64" s="88">
        <v>0.45692307692307688</v>
      </c>
      <c r="AB64" s="88">
        <v>1.0153846153846153</v>
      </c>
      <c r="AC64" s="88">
        <v>0.43661538461538457</v>
      </c>
      <c r="AD64" s="88">
        <v>0.41630769230769232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>
        <v>0</v>
      </c>
      <c r="AM64" s="88">
        <v>0</v>
      </c>
      <c r="AN64" s="88">
        <v>0</v>
      </c>
      <c r="AO64" s="88">
        <v>0</v>
      </c>
      <c r="AP64" s="88">
        <v>0</v>
      </c>
      <c r="AQ64" s="88">
        <v>0</v>
      </c>
      <c r="AR64" s="88">
        <v>0</v>
      </c>
      <c r="AS64" s="88">
        <v>0</v>
      </c>
      <c r="AT64" s="88">
        <v>0</v>
      </c>
      <c r="AU64" s="88">
        <v>0</v>
      </c>
      <c r="AV64" s="88">
        <v>0</v>
      </c>
      <c r="AW64" s="88">
        <v>0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18.088000000000001</v>
      </c>
      <c r="C65" s="23"/>
      <c r="D65" s="23"/>
      <c r="E65" s="23"/>
      <c r="F65" s="23"/>
      <c r="G65" s="23"/>
      <c r="H65" s="23"/>
      <c r="I65" s="23"/>
      <c r="J65" s="23">
        <v>6.1267902481104981</v>
      </c>
      <c r="K65" s="25">
        <f t="shared" si="4"/>
        <v>6.1267902481104981</v>
      </c>
      <c r="L65" s="24">
        <f t="shared" si="5"/>
        <v>2.9000140507723025</v>
      </c>
      <c r="M65" s="81">
        <f t="shared" si="6"/>
        <v>9.0268042988828014</v>
      </c>
      <c r="O65" s="78">
        <f t="shared" si="7"/>
        <v>-6.1267902481104981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6.1267902481104981</v>
      </c>
      <c r="T65">
        <v>64</v>
      </c>
      <c r="U65" s="87">
        <f>IFERROR(-HLOOKUP($U$1,IEX!$W$2:$BH$98,T65,FALSE),0)</f>
        <v>0</v>
      </c>
      <c r="V65" s="88">
        <f t="shared" si="8"/>
        <v>2.9000140507723025</v>
      </c>
      <c r="W65" s="94"/>
      <c r="X65" s="88">
        <v>0</v>
      </c>
      <c r="Y65" s="88">
        <v>0.25528292700460409</v>
      </c>
      <c r="Z65" s="88">
        <v>0.30633951240552487</v>
      </c>
      <c r="AA65" s="88">
        <v>0.45950926860828734</v>
      </c>
      <c r="AB65" s="88">
        <v>1.0211317080184164</v>
      </c>
      <c r="AC65" s="88">
        <v>0.43908663444791901</v>
      </c>
      <c r="AD65" s="88">
        <v>0.41866400028755069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>
        <v>0</v>
      </c>
      <c r="AM65" s="88">
        <v>0</v>
      </c>
      <c r="AN65" s="88">
        <v>0</v>
      </c>
      <c r="AO65" s="88">
        <v>0</v>
      </c>
      <c r="AP65" s="88">
        <v>0</v>
      </c>
      <c r="AQ65" s="88">
        <v>0</v>
      </c>
      <c r="AR65" s="88">
        <v>0</v>
      </c>
      <c r="AS65" s="88">
        <v>0</v>
      </c>
      <c r="AT65" s="88">
        <v>0</v>
      </c>
      <c r="AU65" s="88">
        <v>0</v>
      </c>
      <c r="AV65" s="88">
        <v>0</v>
      </c>
      <c r="AW65" s="88">
        <v>0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18.584</v>
      </c>
      <c r="C66" s="23"/>
      <c r="D66" s="23"/>
      <c r="E66" s="23"/>
      <c r="F66" s="23"/>
      <c r="G66" s="23"/>
      <c r="H66" s="23"/>
      <c r="I66" s="23"/>
      <c r="J66" s="23">
        <v>6.1267902481104981</v>
      </c>
      <c r="K66" s="25">
        <f t="shared" si="4"/>
        <v>6.1267902481104981</v>
      </c>
      <c r="L66" s="24">
        <f t="shared" si="5"/>
        <v>2.9000140507723025</v>
      </c>
      <c r="M66" s="81">
        <f t="shared" si="6"/>
        <v>9.0268042988828014</v>
      </c>
      <c r="O66" s="78">
        <f t="shared" si="7"/>
        <v>-6.1267902481104981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6.1267902481104981</v>
      </c>
      <c r="T66">
        <v>65</v>
      </c>
      <c r="U66" s="87">
        <f>IFERROR(-HLOOKUP($U$1,IEX!$W$2:$BH$98,T66,FALSE),0)</f>
        <v>0</v>
      </c>
      <c r="V66" s="88">
        <f t="shared" si="8"/>
        <v>2.9000140507723025</v>
      </c>
      <c r="W66" s="94"/>
      <c r="X66" s="88">
        <v>0</v>
      </c>
      <c r="Y66" s="88">
        <v>0.25528292700460409</v>
      </c>
      <c r="Z66" s="88">
        <v>0.30633951240552487</v>
      </c>
      <c r="AA66" s="88">
        <v>0.45950926860828734</v>
      </c>
      <c r="AB66" s="88">
        <v>1.0211317080184164</v>
      </c>
      <c r="AC66" s="88">
        <v>0.43908663444791901</v>
      </c>
      <c r="AD66" s="88">
        <v>0.41866400028755069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>
        <v>0</v>
      </c>
      <c r="AM66" s="88">
        <v>0</v>
      </c>
      <c r="AN66" s="88">
        <v>0</v>
      </c>
      <c r="AO66" s="88">
        <v>0</v>
      </c>
      <c r="AP66" s="88">
        <v>0</v>
      </c>
      <c r="AQ66" s="88">
        <v>0</v>
      </c>
      <c r="AR66" s="88">
        <v>0</v>
      </c>
      <c r="AS66" s="88">
        <v>0</v>
      </c>
      <c r="AT66" s="88">
        <v>0</v>
      </c>
      <c r="AU66" s="88">
        <v>0</v>
      </c>
      <c r="AV66" s="88">
        <v>0</v>
      </c>
      <c r="AW66" s="88">
        <v>0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18.760000000000002</v>
      </c>
      <c r="C67" s="23"/>
      <c r="D67" s="23"/>
      <c r="E67" s="23"/>
      <c r="F67" s="23"/>
      <c r="G67" s="23"/>
      <c r="H67" s="23"/>
      <c r="I67" s="23"/>
      <c r="J67" s="23">
        <v>6.1267902481104981</v>
      </c>
      <c r="K67" s="25">
        <f t="shared" si="4"/>
        <v>6.1267902481104981</v>
      </c>
      <c r="L67" s="24">
        <f t="shared" si="5"/>
        <v>2.9000140507723025</v>
      </c>
      <c r="M67" s="81">
        <f t="shared" si="6"/>
        <v>9.0268042988828014</v>
      </c>
      <c r="O67" s="78">
        <f t="shared" si="7"/>
        <v>-6.1267902481104981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6.1267902481104981</v>
      </c>
      <c r="T67">
        <v>66</v>
      </c>
      <c r="U67" s="87">
        <f>IFERROR(-HLOOKUP($U$1,IEX!$W$2:$BH$98,T67,FALSE),0)</f>
        <v>0</v>
      </c>
      <c r="V67" s="88">
        <f t="shared" si="8"/>
        <v>2.9000140507723025</v>
      </c>
      <c r="W67" s="94"/>
      <c r="X67" s="88">
        <v>0</v>
      </c>
      <c r="Y67" s="88">
        <v>0.25528292700460409</v>
      </c>
      <c r="Z67" s="88">
        <v>0.30633951240552487</v>
      </c>
      <c r="AA67" s="88">
        <v>0.45950926860828734</v>
      </c>
      <c r="AB67" s="88">
        <v>1.0211317080184164</v>
      </c>
      <c r="AC67" s="88">
        <v>0.43908663444791901</v>
      </c>
      <c r="AD67" s="88">
        <v>0.41866400028755069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>
        <v>0</v>
      </c>
      <c r="AM67" s="88">
        <v>0</v>
      </c>
      <c r="AN67" s="88">
        <v>0</v>
      </c>
      <c r="AO67" s="88">
        <v>0</v>
      </c>
      <c r="AP67" s="88">
        <v>0</v>
      </c>
      <c r="AQ67" s="88">
        <v>0</v>
      </c>
      <c r="AR67" s="88">
        <v>0</v>
      </c>
      <c r="AS67" s="88">
        <v>0</v>
      </c>
      <c r="AT67" s="88">
        <v>0</v>
      </c>
      <c r="AU67" s="88">
        <v>0</v>
      </c>
      <c r="AV67" s="88">
        <v>0</v>
      </c>
      <c r="AW67" s="88">
        <v>0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18.856000000000002</v>
      </c>
      <c r="C68" s="23"/>
      <c r="D68" s="23"/>
      <c r="E68" s="23"/>
      <c r="F68" s="23"/>
      <c r="G68" s="23"/>
      <c r="H68" s="23"/>
      <c r="I68" s="23"/>
      <c r="J68" s="23">
        <v>6.1267902481104981</v>
      </c>
      <c r="K68" s="25">
        <f t="shared" ref="K68:K98" si="17">SUM(C68:J68)</f>
        <v>6.1267902481104981</v>
      </c>
      <c r="L68" s="24">
        <f t="shared" ref="L68:L98" si="18">U68+V68</f>
        <v>2.9000140507723025</v>
      </c>
      <c r="M68" s="81">
        <f t="shared" ref="M68:M98" si="19">K68+L68</f>
        <v>9.0268042988828014</v>
      </c>
      <c r="O68" s="78">
        <f t="shared" ref="O68:O98" si="20">-SUM(P68:S68,U68)</f>
        <v>-6.1267902481104981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6.1267902481104981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2.9000140507723025</v>
      </c>
      <c r="W68" s="94"/>
      <c r="X68" s="88">
        <v>0</v>
      </c>
      <c r="Y68" s="88">
        <v>0.25528292700460409</v>
      </c>
      <c r="Z68" s="88">
        <v>0.30633951240552487</v>
      </c>
      <c r="AA68" s="88">
        <v>0.45950926860828734</v>
      </c>
      <c r="AB68" s="88">
        <v>1.0211317080184164</v>
      </c>
      <c r="AC68" s="88">
        <v>0.43908663444791901</v>
      </c>
      <c r="AD68" s="88">
        <v>0.41866400028755069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>
        <v>0</v>
      </c>
      <c r="AM68" s="88">
        <v>0</v>
      </c>
      <c r="AN68" s="88">
        <v>0</v>
      </c>
      <c r="AO68" s="88">
        <v>0</v>
      </c>
      <c r="AP68" s="88">
        <v>0</v>
      </c>
      <c r="AQ68" s="88">
        <v>0</v>
      </c>
      <c r="AR68" s="88">
        <v>0</v>
      </c>
      <c r="AS68" s="88">
        <v>0</v>
      </c>
      <c r="AT68" s="88">
        <v>0</v>
      </c>
      <c r="AU68" s="88">
        <v>0</v>
      </c>
      <c r="AV68" s="88">
        <v>0</v>
      </c>
      <c r="AW68" s="88">
        <v>0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18.164000000000001</v>
      </c>
      <c r="C69" s="23"/>
      <c r="D69" s="23"/>
      <c r="E69" s="23"/>
      <c r="F69" s="23"/>
      <c r="G69" s="23"/>
      <c r="H69" s="23"/>
      <c r="I69" s="23"/>
      <c r="J69" s="23">
        <v>6.1267902481104981</v>
      </c>
      <c r="K69" s="25">
        <f t="shared" si="17"/>
        <v>6.1267902481104981</v>
      </c>
      <c r="L69" s="24">
        <f t="shared" si="18"/>
        <v>2.9000140507723025</v>
      </c>
      <c r="M69" s="81">
        <f t="shared" si="19"/>
        <v>9.0268042988828014</v>
      </c>
      <c r="O69" s="78">
        <f t="shared" si="20"/>
        <v>-6.1267902481104981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6.1267902481104981</v>
      </c>
      <c r="T69">
        <v>68</v>
      </c>
      <c r="U69" s="87">
        <f>IFERROR(-HLOOKUP($U$1,IEX!$W$2:$BH$98,T69,FALSE),0)</f>
        <v>0</v>
      </c>
      <c r="V69" s="88">
        <f t="shared" si="21"/>
        <v>2.9000140507723025</v>
      </c>
      <c r="W69" s="94"/>
      <c r="X69" s="88">
        <v>0</v>
      </c>
      <c r="Y69" s="88">
        <v>0.25528292700460409</v>
      </c>
      <c r="Z69" s="88">
        <v>0.30633951240552487</v>
      </c>
      <c r="AA69" s="88">
        <v>0.45950926860828734</v>
      </c>
      <c r="AB69" s="88">
        <v>1.0211317080184164</v>
      </c>
      <c r="AC69" s="88">
        <v>0.43908663444791901</v>
      </c>
      <c r="AD69" s="88">
        <v>0.41866400028755069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>
        <v>0</v>
      </c>
      <c r="AM69" s="88">
        <v>0</v>
      </c>
      <c r="AN69" s="88">
        <v>0</v>
      </c>
      <c r="AO69" s="88">
        <v>0</v>
      </c>
      <c r="AP69" s="88">
        <v>0</v>
      </c>
      <c r="AQ69" s="88">
        <v>0</v>
      </c>
      <c r="AR69" s="88">
        <v>0</v>
      </c>
      <c r="AS69" s="88">
        <v>0</v>
      </c>
      <c r="AT69" s="88">
        <v>0</v>
      </c>
      <c r="AU69" s="88">
        <v>0</v>
      </c>
      <c r="AV69" s="88">
        <v>0</v>
      </c>
      <c r="AW69" s="88">
        <v>0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18.891999999999999</v>
      </c>
      <c r="C70" s="23"/>
      <c r="D70" s="23"/>
      <c r="E70" s="23"/>
      <c r="F70" s="23"/>
      <c r="G70" s="23"/>
      <c r="H70" s="23"/>
      <c r="I70" s="23"/>
      <c r="J70" s="23">
        <v>6.1267902481104981</v>
      </c>
      <c r="K70" s="25">
        <f t="shared" si="17"/>
        <v>6.1267902481104981</v>
      </c>
      <c r="L70" s="24">
        <f t="shared" si="18"/>
        <v>2.9000140507723025</v>
      </c>
      <c r="M70" s="81">
        <f t="shared" si="19"/>
        <v>9.0268042988828014</v>
      </c>
      <c r="O70" s="78">
        <f t="shared" si="20"/>
        <v>-6.1267902481104981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6.1267902481104981</v>
      </c>
      <c r="T70">
        <v>69</v>
      </c>
      <c r="U70" s="87">
        <f>IFERROR(-HLOOKUP($U$1,IEX!$W$2:$BH$98,T70,FALSE),0)</f>
        <v>0</v>
      </c>
      <c r="V70" s="88">
        <f t="shared" si="21"/>
        <v>2.9000140507723025</v>
      </c>
      <c r="W70" s="94"/>
      <c r="X70" s="88">
        <v>0</v>
      </c>
      <c r="Y70" s="88">
        <v>0.25528292700460409</v>
      </c>
      <c r="Z70" s="88">
        <v>0.30633951240552487</v>
      </c>
      <c r="AA70" s="88">
        <v>0.45950926860828734</v>
      </c>
      <c r="AB70" s="88">
        <v>1.0211317080184164</v>
      </c>
      <c r="AC70" s="88">
        <v>0.43908663444791901</v>
      </c>
      <c r="AD70" s="88">
        <v>0.41866400028755069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>
        <v>0</v>
      </c>
      <c r="AM70" s="88">
        <v>0</v>
      </c>
      <c r="AN70" s="88">
        <v>0</v>
      </c>
      <c r="AO70" s="88">
        <v>0</v>
      </c>
      <c r="AP70" s="88">
        <v>0</v>
      </c>
      <c r="AQ70" s="88">
        <v>0</v>
      </c>
      <c r="AR70" s="88">
        <v>0</v>
      </c>
      <c r="AS70" s="88">
        <v>0</v>
      </c>
      <c r="AT70" s="88">
        <v>0</v>
      </c>
      <c r="AU70" s="88">
        <v>0</v>
      </c>
      <c r="AV70" s="88">
        <v>0</v>
      </c>
      <c r="AW70" s="88">
        <v>0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18.815999999999999</v>
      </c>
      <c r="C71" s="23"/>
      <c r="D71" s="23"/>
      <c r="E71" s="23"/>
      <c r="F71" s="23"/>
      <c r="G71" s="23"/>
      <c r="H71" s="23"/>
      <c r="I71" s="23"/>
      <c r="J71" s="23">
        <v>6.1267902481104981</v>
      </c>
      <c r="K71" s="25">
        <f t="shared" si="17"/>
        <v>6.1267902481104981</v>
      </c>
      <c r="L71" s="24">
        <f t="shared" si="18"/>
        <v>2.9000140507723025</v>
      </c>
      <c r="M71" s="81">
        <f t="shared" si="19"/>
        <v>9.0268042988828014</v>
      </c>
      <c r="O71" s="78">
        <f t="shared" si="20"/>
        <v>-6.1267902481104981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6.1267902481104981</v>
      </c>
      <c r="T71">
        <v>70</v>
      </c>
      <c r="U71" s="87">
        <f>IFERROR(-HLOOKUP($U$1,IEX!$W$2:$BH$98,T71,FALSE),0)</f>
        <v>0</v>
      </c>
      <c r="V71" s="88">
        <f t="shared" si="21"/>
        <v>2.9000140507723025</v>
      </c>
      <c r="W71" s="94"/>
      <c r="X71" s="88">
        <v>0</v>
      </c>
      <c r="Y71" s="88">
        <v>0.25528292700460409</v>
      </c>
      <c r="Z71" s="88">
        <v>0.30633951240552487</v>
      </c>
      <c r="AA71" s="88">
        <v>0.45950926860828734</v>
      </c>
      <c r="AB71" s="88">
        <v>1.0211317080184164</v>
      </c>
      <c r="AC71" s="88">
        <v>0.43908663444791901</v>
      </c>
      <c r="AD71" s="88">
        <v>0.41866400028755069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>
        <v>0</v>
      </c>
      <c r="AM71" s="88">
        <v>0</v>
      </c>
      <c r="AN71" s="88">
        <v>0</v>
      </c>
      <c r="AO71" s="88">
        <v>0</v>
      </c>
      <c r="AP71" s="88">
        <v>0</v>
      </c>
      <c r="AQ71" s="88">
        <v>0</v>
      </c>
      <c r="AR71" s="88">
        <v>0</v>
      </c>
      <c r="AS71" s="88">
        <v>0</v>
      </c>
      <c r="AT71" s="88">
        <v>0</v>
      </c>
      <c r="AU71" s="88">
        <v>0</v>
      </c>
      <c r="AV71" s="88">
        <v>0</v>
      </c>
      <c r="AW71" s="88">
        <v>0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18.952000000000002</v>
      </c>
      <c r="C72" s="23"/>
      <c r="D72" s="23"/>
      <c r="E72" s="23"/>
      <c r="F72" s="23"/>
      <c r="G72" s="23"/>
      <c r="H72" s="23"/>
      <c r="I72" s="23"/>
      <c r="J72" s="23">
        <v>6.1267902481104981</v>
      </c>
      <c r="K72" s="25">
        <f t="shared" si="17"/>
        <v>6.1267902481104981</v>
      </c>
      <c r="L72" s="24">
        <f t="shared" si="18"/>
        <v>2.9000140507723025</v>
      </c>
      <c r="M72" s="81">
        <f t="shared" si="19"/>
        <v>9.0268042988828014</v>
      </c>
      <c r="O72" s="78">
        <f t="shared" si="20"/>
        <v>-6.1267902481104981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6.1267902481104981</v>
      </c>
      <c r="T72">
        <v>71</v>
      </c>
      <c r="U72" s="87">
        <f>IFERROR(-HLOOKUP($U$1,IEX!$W$2:$BH$98,T72,FALSE),0)</f>
        <v>0</v>
      </c>
      <c r="V72" s="88">
        <f t="shared" si="21"/>
        <v>2.9000140507723025</v>
      </c>
      <c r="W72" s="94"/>
      <c r="X72" s="88">
        <v>0</v>
      </c>
      <c r="Y72" s="88">
        <v>0.25528292700460409</v>
      </c>
      <c r="Z72" s="88">
        <v>0.30633951240552487</v>
      </c>
      <c r="AA72" s="88">
        <v>0.45950926860828734</v>
      </c>
      <c r="AB72" s="88">
        <v>1.0211317080184164</v>
      </c>
      <c r="AC72" s="88">
        <v>0.43908663444791901</v>
      </c>
      <c r="AD72" s="88">
        <v>0.41866400028755069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>
        <v>0</v>
      </c>
      <c r="AM72" s="88">
        <v>0</v>
      </c>
      <c r="AN72" s="88">
        <v>0</v>
      </c>
      <c r="AO72" s="88">
        <v>0</v>
      </c>
      <c r="AP72" s="88">
        <v>0</v>
      </c>
      <c r="AQ72" s="88">
        <v>0</v>
      </c>
      <c r="AR72" s="88">
        <v>0</v>
      </c>
      <c r="AS72" s="88">
        <v>0</v>
      </c>
      <c r="AT72" s="88">
        <v>0</v>
      </c>
      <c r="AU72" s="88">
        <v>0</v>
      </c>
      <c r="AV72" s="88">
        <v>0</v>
      </c>
      <c r="AW72" s="88">
        <v>0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19.047999999999998</v>
      </c>
      <c r="C73" s="23"/>
      <c r="D73" s="23"/>
      <c r="E73" s="23"/>
      <c r="F73" s="23"/>
      <c r="G73" s="23"/>
      <c r="H73" s="23"/>
      <c r="I73" s="23"/>
      <c r="J73" s="23">
        <v>6.1267902481104981</v>
      </c>
      <c r="K73" s="25">
        <f t="shared" si="17"/>
        <v>6.1267902481104981</v>
      </c>
      <c r="L73" s="24">
        <f t="shared" si="18"/>
        <v>2.9000140507723025</v>
      </c>
      <c r="M73" s="81">
        <f t="shared" si="19"/>
        <v>9.0268042988828014</v>
      </c>
      <c r="O73" s="78">
        <f t="shared" si="20"/>
        <v>-6.1267902481104981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6.1267902481104981</v>
      </c>
      <c r="T73">
        <v>72</v>
      </c>
      <c r="U73" s="87">
        <f>IFERROR(-HLOOKUP($U$1,IEX!$W$2:$BH$98,T73,FALSE),0)</f>
        <v>0</v>
      </c>
      <c r="V73" s="88">
        <f t="shared" si="21"/>
        <v>2.9000140507723025</v>
      </c>
      <c r="W73" s="94"/>
      <c r="X73" s="88">
        <v>0</v>
      </c>
      <c r="Y73" s="88">
        <v>0.25528292700460409</v>
      </c>
      <c r="Z73" s="88">
        <v>0.30633951240552487</v>
      </c>
      <c r="AA73" s="88">
        <v>0.45950926860828734</v>
      </c>
      <c r="AB73" s="88">
        <v>1.0211317080184164</v>
      </c>
      <c r="AC73" s="88">
        <v>0.43908663444791901</v>
      </c>
      <c r="AD73" s="88">
        <v>0.41866400028755069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>
        <v>0</v>
      </c>
      <c r="AM73" s="88">
        <v>0</v>
      </c>
      <c r="AN73" s="88">
        <v>0</v>
      </c>
      <c r="AO73" s="88">
        <v>0</v>
      </c>
      <c r="AP73" s="88">
        <v>0</v>
      </c>
      <c r="AQ73" s="88">
        <v>0</v>
      </c>
      <c r="AR73" s="88">
        <v>0</v>
      </c>
      <c r="AS73" s="88">
        <v>0</v>
      </c>
      <c r="AT73" s="88">
        <v>0</v>
      </c>
      <c r="AU73" s="88">
        <v>0</v>
      </c>
      <c r="AV73" s="88">
        <v>0</v>
      </c>
      <c r="AW73" s="88">
        <v>0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19.047999999999998</v>
      </c>
      <c r="C74" s="23"/>
      <c r="D74" s="23"/>
      <c r="E74" s="23"/>
      <c r="F74" s="23"/>
      <c r="G74" s="23"/>
      <c r="H74" s="23"/>
      <c r="I74" s="23"/>
      <c r="J74" s="23">
        <v>6.1267902481104981</v>
      </c>
      <c r="K74" s="25">
        <f t="shared" si="17"/>
        <v>6.1267902481104981</v>
      </c>
      <c r="L74" s="24">
        <f t="shared" si="18"/>
        <v>2.9000140507723025</v>
      </c>
      <c r="M74" s="81">
        <f t="shared" si="19"/>
        <v>9.0268042988828014</v>
      </c>
      <c r="O74" s="78">
        <f t="shared" si="20"/>
        <v>-6.1267902481104981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6.1267902481104981</v>
      </c>
      <c r="T74">
        <v>73</v>
      </c>
      <c r="U74" s="87">
        <f>IFERROR(-HLOOKUP($U$1,IEX!$W$2:$BH$98,T74,FALSE),0)</f>
        <v>0</v>
      </c>
      <c r="V74" s="88">
        <f t="shared" si="21"/>
        <v>2.9000140507723025</v>
      </c>
      <c r="W74" s="94"/>
      <c r="X74" s="88">
        <v>0</v>
      </c>
      <c r="Y74" s="88">
        <v>0.25528292700460409</v>
      </c>
      <c r="Z74" s="88">
        <v>0.30633951240552487</v>
      </c>
      <c r="AA74" s="88">
        <v>0.45950926860828734</v>
      </c>
      <c r="AB74" s="88">
        <v>1.0211317080184164</v>
      </c>
      <c r="AC74" s="88">
        <v>0.43908663444791901</v>
      </c>
      <c r="AD74" s="88">
        <v>0.41866400028755069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>
        <v>0</v>
      </c>
      <c r="AM74" s="88">
        <v>0</v>
      </c>
      <c r="AN74" s="88">
        <v>0</v>
      </c>
      <c r="AO74" s="88">
        <v>0</v>
      </c>
      <c r="AP74" s="88">
        <v>0</v>
      </c>
      <c r="AQ74" s="88">
        <v>0</v>
      </c>
      <c r="AR74" s="88">
        <v>0</v>
      </c>
      <c r="AS74" s="88">
        <v>0</v>
      </c>
      <c r="AT74" s="88">
        <v>0</v>
      </c>
      <c r="AU74" s="88">
        <v>0</v>
      </c>
      <c r="AV74" s="88">
        <v>0</v>
      </c>
      <c r="AW74" s="88">
        <v>0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19.2</v>
      </c>
      <c r="C75" s="23"/>
      <c r="D75" s="23"/>
      <c r="E75" s="23"/>
      <c r="F75" s="23"/>
      <c r="G75" s="23"/>
      <c r="H75" s="23"/>
      <c r="I75" s="23"/>
      <c r="J75" s="23">
        <v>6.1267902481104981</v>
      </c>
      <c r="K75" s="25">
        <f t="shared" si="17"/>
        <v>6.1267902481104981</v>
      </c>
      <c r="L75" s="24">
        <f t="shared" si="18"/>
        <v>2.9000140507723025</v>
      </c>
      <c r="M75" s="81">
        <f t="shared" si="19"/>
        <v>9.0268042988828014</v>
      </c>
      <c r="O75" s="78">
        <f t="shared" si="20"/>
        <v>-6.1267902481104981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6.1267902481104981</v>
      </c>
      <c r="T75">
        <v>74</v>
      </c>
      <c r="U75" s="87">
        <f>IFERROR(-HLOOKUP($U$1,IEX!$W$2:$BH$98,T75,FALSE),0)</f>
        <v>0</v>
      </c>
      <c r="V75" s="88">
        <f t="shared" si="21"/>
        <v>2.9000140507723025</v>
      </c>
      <c r="W75" s="94"/>
      <c r="X75" s="88">
        <v>0</v>
      </c>
      <c r="Y75" s="88">
        <v>0.25528292700460409</v>
      </c>
      <c r="Z75" s="88">
        <v>0.30633951240552487</v>
      </c>
      <c r="AA75" s="88">
        <v>0.45950926860828734</v>
      </c>
      <c r="AB75" s="88">
        <v>1.0211317080184164</v>
      </c>
      <c r="AC75" s="88">
        <v>0.43908663444791901</v>
      </c>
      <c r="AD75" s="88">
        <v>0.41866400028755069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>
        <v>0</v>
      </c>
      <c r="AM75" s="88">
        <v>0</v>
      </c>
      <c r="AN75" s="88">
        <v>0</v>
      </c>
      <c r="AO75" s="88">
        <v>0</v>
      </c>
      <c r="AP75" s="88">
        <v>0</v>
      </c>
      <c r="AQ75" s="88">
        <v>0</v>
      </c>
      <c r="AR75" s="88">
        <v>0</v>
      </c>
      <c r="AS75" s="88">
        <v>0</v>
      </c>
      <c r="AT75" s="88">
        <v>0</v>
      </c>
      <c r="AU75" s="88">
        <v>0</v>
      </c>
      <c r="AV75" s="88">
        <v>0</v>
      </c>
      <c r="AW75" s="88">
        <v>0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19.22</v>
      </c>
      <c r="C76" s="23"/>
      <c r="D76" s="23"/>
      <c r="E76" s="23"/>
      <c r="F76" s="23"/>
      <c r="G76" s="23"/>
      <c r="H76" s="23"/>
      <c r="I76" s="23"/>
      <c r="J76" s="23">
        <v>6.1267902481104981</v>
      </c>
      <c r="K76" s="25">
        <f t="shared" si="17"/>
        <v>6.1267902481104981</v>
      </c>
      <c r="L76" s="24">
        <f t="shared" si="18"/>
        <v>2.9000140507723025</v>
      </c>
      <c r="M76" s="81">
        <f t="shared" si="19"/>
        <v>9.0268042988828014</v>
      </c>
      <c r="O76" s="78">
        <f t="shared" si="20"/>
        <v>-6.1267902481104981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6.1267902481104981</v>
      </c>
      <c r="T76">
        <v>75</v>
      </c>
      <c r="U76" s="87">
        <f>IFERROR(-HLOOKUP($U$1,IEX!$W$2:$BH$98,T76,FALSE),0)</f>
        <v>0</v>
      </c>
      <c r="V76" s="88">
        <f t="shared" si="21"/>
        <v>2.9000140507723025</v>
      </c>
      <c r="W76" s="94"/>
      <c r="X76" s="88">
        <v>0</v>
      </c>
      <c r="Y76" s="88">
        <v>0.25528292700460409</v>
      </c>
      <c r="Z76" s="88">
        <v>0.30633951240552487</v>
      </c>
      <c r="AA76" s="88">
        <v>0.45950926860828734</v>
      </c>
      <c r="AB76" s="88">
        <v>1.0211317080184164</v>
      </c>
      <c r="AC76" s="88">
        <v>0.43908663444791901</v>
      </c>
      <c r="AD76" s="88">
        <v>0.41866400028755069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>
        <v>0</v>
      </c>
      <c r="AM76" s="88">
        <v>0</v>
      </c>
      <c r="AN76" s="88">
        <v>0</v>
      </c>
      <c r="AO76" s="88">
        <v>0</v>
      </c>
      <c r="AP76" s="88">
        <v>0</v>
      </c>
      <c r="AQ76" s="88">
        <v>0</v>
      </c>
      <c r="AR76" s="88">
        <v>0</v>
      </c>
      <c r="AS76" s="88">
        <v>0</v>
      </c>
      <c r="AT76" s="88">
        <v>0</v>
      </c>
      <c r="AU76" s="88">
        <v>0</v>
      </c>
      <c r="AV76" s="88">
        <v>0</v>
      </c>
      <c r="AW76" s="88">
        <v>0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19.239999999999998</v>
      </c>
      <c r="C77" s="23"/>
      <c r="D77" s="23"/>
      <c r="E77" s="23"/>
      <c r="F77" s="23"/>
      <c r="G77" s="23"/>
      <c r="H77" s="23"/>
      <c r="I77" s="23"/>
      <c r="J77" s="23">
        <v>6.1267902481104981</v>
      </c>
      <c r="K77" s="25">
        <f t="shared" si="17"/>
        <v>6.1267902481104981</v>
      </c>
      <c r="L77" s="24">
        <f t="shared" si="18"/>
        <v>2.9000140507723025</v>
      </c>
      <c r="M77" s="81">
        <f t="shared" si="19"/>
        <v>9.0268042988828014</v>
      </c>
      <c r="O77" s="78">
        <f t="shared" si="20"/>
        <v>-6.1267902481104981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6.1267902481104981</v>
      </c>
      <c r="T77">
        <v>76</v>
      </c>
      <c r="U77" s="87">
        <f>IFERROR(-HLOOKUP($U$1,IEX!$W$2:$BH$98,T77,FALSE),0)</f>
        <v>0</v>
      </c>
      <c r="V77" s="88">
        <f t="shared" si="21"/>
        <v>2.9000140507723025</v>
      </c>
      <c r="W77" s="94"/>
      <c r="X77" s="88">
        <v>0</v>
      </c>
      <c r="Y77" s="88">
        <v>0.25528292700460409</v>
      </c>
      <c r="Z77" s="88">
        <v>0.30633951240552487</v>
      </c>
      <c r="AA77" s="88">
        <v>0.45950926860828734</v>
      </c>
      <c r="AB77" s="88">
        <v>1.0211317080184164</v>
      </c>
      <c r="AC77" s="88">
        <v>0.43908663444791901</v>
      </c>
      <c r="AD77" s="88">
        <v>0.41866400028755069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>
        <v>0</v>
      </c>
      <c r="AM77" s="88">
        <v>0</v>
      </c>
      <c r="AN77" s="88">
        <v>0</v>
      </c>
      <c r="AO77" s="88">
        <v>0</v>
      </c>
      <c r="AP77" s="88">
        <v>0</v>
      </c>
      <c r="AQ77" s="88">
        <v>0</v>
      </c>
      <c r="AR77" s="88">
        <v>0</v>
      </c>
      <c r="AS77" s="88">
        <v>0</v>
      </c>
      <c r="AT77" s="88">
        <v>0</v>
      </c>
      <c r="AU77" s="88">
        <v>0</v>
      </c>
      <c r="AV77" s="88">
        <v>0</v>
      </c>
      <c r="AW77" s="88">
        <v>0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19.22</v>
      </c>
      <c r="C78" s="23"/>
      <c r="D78" s="23"/>
      <c r="E78" s="23"/>
      <c r="F78" s="23"/>
      <c r="G78" s="23"/>
      <c r="H78" s="23"/>
      <c r="I78" s="23"/>
      <c r="J78" s="23">
        <v>6.1267902481104981</v>
      </c>
      <c r="K78" s="25">
        <f t="shared" si="17"/>
        <v>6.1267902481104981</v>
      </c>
      <c r="L78" s="24">
        <f t="shared" si="18"/>
        <v>2.9000140507723025</v>
      </c>
      <c r="M78" s="81">
        <f t="shared" si="19"/>
        <v>9.0268042988828014</v>
      </c>
      <c r="O78" s="78">
        <f t="shared" si="20"/>
        <v>-6.1267902481104981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6.1267902481104981</v>
      </c>
      <c r="T78">
        <v>77</v>
      </c>
      <c r="U78" s="87">
        <f>IFERROR(-HLOOKUP($U$1,IEX!$W$2:$BH$98,T78,FALSE),0)</f>
        <v>0</v>
      </c>
      <c r="V78" s="88">
        <f t="shared" si="21"/>
        <v>2.9000140507723025</v>
      </c>
      <c r="W78" s="94"/>
      <c r="X78" s="88">
        <v>0</v>
      </c>
      <c r="Y78" s="88">
        <v>0.25528292700460409</v>
      </c>
      <c r="Z78" s="88">
        <v>0.30633951240552487</v>
      </c>
      <c r="AA78" s="88">
        <v>0.45950926860828734</v>
      </c>
      <c r="AB78" s="88">
        <v>1.0211317080184164</v>
      </c>
      <c r="AC78" s="88">
        <v>0.43908663444791901</v>
      </c>
      <c r="AD78" s="88">
        <v>0.41866400028755069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>
        <v>0</v>
      </c>
      <c r="AM78" s="88">
        <v>0</v>
      </c>
      <c r="AN78" s="88">
        <v>0</v>
      </c>
      <c r="AO78" s="88">
        <v>0</v>
      </c>
      <c r="AP78" s="88">
        <v>0</v>
      </c>
      <c r="AQ78" s="88">
        <v>0</v>
      </c>
      <c r="AR78" s="88">
        <v>0</v>
      </c>
      <c r="AS78" s="88">
        <v>0</v>
      </c>
      <c r="AT78" s="88">
        <v>0</v>
      </c>
      <c r="AU78" s="88">
        <v>0</v>
      </c>
      <c r="AV78" s="88">
        <v>0</v>
      </c>
      <c r="AW78" s="88">
        <v>0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19.123999999999999</v>
      </c>
      <c r="C79" s="23"/>
      <c r="D79" s="23"/>
      <c r="E79" s="23"/>
      <c r="F79" s="23"/>
      <c r="G79" s="23"/>
      <c r="H79" s="23"/>
      <c r="I79" s="23"/>
      <c r="J79" s="23">
        <v>6.1267902481104981</v>
      </c>
      <c r="K79" s="25">
        <f t="shared" si="17"/>
        <v>6.1267902481104981</v>
      </c>
      <c r="L79" s="24">
        <f t="shared" si="18"/>
        <v>2.9000140507723025</v>
      </c>
      <c r="M79" s="81">
        <f t="shared" si="19"/>
        <v>9.0268042988828014</v>
      </c>
      <c r="O79" s="78">
        <f t="shared" si="20"/>
        <v>-6.1267902481104981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6.1267902481104981</v>
      </c>
      <c r="T79">
        <v>78</v>
      </c>
      <c r="U79" s="87">
        <f>IFERROR(-HLOOKUP($U$1,IEX!$W$2:$BH$98,T79,FALSE),0)</f>
        <v>0</v>
      </c>
      <c r="V79" s="88">
        <f t="shared" si="21"/>
        <v>2.9000140507723025</v>
      </c>
      <c r="W79" s="94"/>
      <c r="X79" s="88">
        <v>0</v>
      </c>
      <c r="Y79" s="88">
        <v>0.25528292700460409</v>
      </c>
      <c r="Z79" s="88">
        <v>0.30633951240552487</v>
      </c>
      <c r="AA79" s="88">
        <v>0.45950926860828734</v>
      </c>
      <c r="AB79" s="88">
        <v>1.0211317080184164</v>
      </c>
      <c r="AC79" s="88">
        <v>0.43908663444791901</v>
      </c>
      <c r="AD79" s="88">
        <v>0.41866400028755069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>
        <v>0</v>
      </c>
      <c r="AM79" s="88">
        <v>0</v>
      </c>
      <c r="AN79" s="88">
        <v>0</v>
      </c>
      <c r="AO79" s="88">
        <v>0</v>
      </c>
      <c r="AP79" s="88">
        <v>0</v>
      </c>
      <c r="AQ79" s="88">
        <v>0</v>
      </c>
      <c r="AR79" s="88">
        <v>0</v>
      </c>
      <c r="AS79" s="88">
        <v>0</v>
      </c>
      <c r="AT79" s="88">
        <v>0</v>
      </c>
      <c r="AU79" s="88">
        <v>0</v>
      </c>
      <c r="AV79" s="88">
        <v>0</v>
      </c>
      <c r="AW79" s="88">
        <v>0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18.856000000000002</v>
      </c>
      <c r="C80" s="23"/>
      <c r="D80" s="23"/>
      <c r="E80" s="23"/>
      <c r="F80" s="23"/>
      <c r="G80" s="23"/>
      <c r="H80" s="23"/>
      <c r="I80" s="23"/>
      <c r="J80" s="23">
        <v>6.1267902481104981</v>
      </c>
      <c r="K80" s="25">
        <f t="shared" si="17"/>
        <v>6.1267902481104981</v>
      </c>
      <c r="L80" s="24">
        <f t="shared" si="18"/>
        <v>2.9000140507723025</v>
      </c>
      <c r="M80" s="81">
        <f t="shared" si="19"/>
        <v>9.0268042988828014</v>
      </c>
      <c r="O80" s="78">
        <f t="shared" si="20"/>
        <v>-6.1267902481104981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6.1267902481104981</v>
      </c>
      <c r="T80">
        <v>79</v>
      </c>
      <c r="U80" s="87">
        <f>IFERROR(-HLOOKUP($U$1,IEX!$W$2:$BH$98,T80,FALSE),0)</f>
        <v>0</v>
      </c>
      <c r="V80" s="88">
        <f t="shared" si="21"/>
        <v>2.9000140507723025</v>
      </c>
      <c r="W80" s="94"/>
      <c r="X80" s="88">
        <v>0</v>
      </c>
      <c r="Y80" s="88">
        <v>0.25528292700460409</v>
      </c>
      <c r="Z80" s="88">
        <v>0.30633951240552487</v>
      </c>
      <c r="AA80" s="88">
        <v>0.45950926860828734</v>
      </c>
      <c r="AB80" s="88">
        <v>1.0211317080184164</v>
      </c>
      <c r="AC80" s="88">
        <v>0.43908663444791901</v>
      </c>
      <c r="AD80" s="88">
        <v>0.41866400028755069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>
        <v>0</v>
      </c>
      <c r="AM80" s="88">
        <v>0</v>
      </c>
      <c r="AN80" s="88">
        <v>0</v>
      </c>
      <c r="AO80" s="88">
        <v>0</v>
      </c>
      <c r="AP80" s="88">
        <v>0</v>
      </c>
      <c r="AQ80" s="88">
        <v>0</v>
      </c>
      <c r="AR80" s="88">
        <v>0</v>
      </c>
      <c r="AS80" s="88">
        <v>0</v>
      </c>
      <c r="AT80" s="88">
        <v>0</v>
      </c>
      <c r="AU80" s="88">
        <v>0</v>
      </c>
      <c r="AV80" s="88">
        <v>0</v>
      </c>
      <c r="AW80" s="88">
        <v>0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18.911999999999999</v>
      </c>
      <c r="C81" s="23"/>
      <c r="D81" s="23"/>
      <c r="E81" s="23"/>
      <c r="F81" s="23"/>
      <c r="G81" s="23"/>
      <c r="H81" s="23"/>
      <c r="I81" s="23"/>
      <c r="J81" s="23">
        <v>6.1267902481104981</v>
      </c>
      <c r="K81" s="25">
        <f t="shared" si="17"/>
        <v>6.1267902481104981</v>
      </c>
      <c r="L81" s="24">
        <f t="shared" si="18"/>
        <v>2.9000140507723025</v>
      </c>
      <c r="M81" s="81">
        <f t="shared" si="19"/>
        <v>9.0268042988828014</v>
      </c>
      <c r="O81" s="78">
        <f t="shared" si="20"/>
        <v>-6.1267902481104981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6.1267902481104981</v>
      </c>
      <c r="T81">
        <v>80</v>
      </c>
      <c r="U81" s="87">
        <f>IFERROR(-HLOOKUP($U$1,IEX!$W$2:$BH$98,T81,FALSE),0)</f>
        <v>0</v>
      </c>
      <c r="V81" s="88">
        <f t="shared" si="21"/>
        <v>2.9000140507723025</v>
      </c>
      <c r="W81" s="94"/>
      <c r="X81" s="88">
        <v>0</v>
      </c>
      <c r="Y81" s="88">
        <v>0.25528292700460409</v>
      </c>
      <c r="Z81" s="88">
        <v>0.30633951240552487</v>
      </c>
      <c r="AA81" s="88">
        <v>0.45950926860828734</v>
      </c>
      <c r="AB81" s="88">
        <v>1.0211317080184164</v>
      </c>
      <c r="AC81" s="88">
        <v>0.43908663444791901</v>
      </c>
      <c r="AD81" s="88">
        <v>0.41866400028755069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>
        <v>0</v>
      </c>
      <c r="AM81" s="88">
        <v>0</v>
      </c>
      <c r="AN81" s="88">
        <v>0</v>
      </c>
      <c r="AO81" s="88">
        <v>0</v>
      </c>
      <c r="AP81" s="88">
        <v>0</v>
      </c>
      <c r="AQ81" s="88">
        <v>0</v>
      </c>
      <c r="AR81" s="88">
        <v>0</v>
      </c>
      <c r="AS81" s="88">
        <v>0</v>
      </c>
      <c r="AT81" s="88">
        <v>0</v>
      </c>
      <c r="AU81" s="88">
        <v>0</v>
      </c>
      <c r="AV81" s="88">
        <v>0</v>
      </c>
      <c r="AW81" s="88">
        <v>0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18.335999999999999</v>
      </c>
      <c r="C82" s="23"/>
      <c r="D82" s="23"/>
      <c r="E82" s="23"/>
      <c r="F82" s="23"/>
      <c r="G82" s="23"/>
      <c r="H82" s="23"/>
      <c r="I82" s="23"/>
      <c r="J82" s="23">
        <v>6.1267902481104981</v>
      </c>
      <c r="K82" s="25">
        <f t="shared" si="17"/>
        <v>6.1267902481104981</v>
      </c>
      <c r="L82" s="24">
        <f t="shared" si="18"/>
        <v>2.9000140507723025</v>
      </c>
      <c r="M82" s="81">
        <f t="shared" si="19"/>
        <v>9.0268042988828014</v>
      </c>
      <c r="O82" s="78">
        <f t="shared" si="20"/>
        <v>-6.1267902481104981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6.1267902481104981</v>
      </c>
      <c r="T82">
        <v>81</v>
      </c>
      <c r="U82" s="87">
        <f>IFERROR(-HLOOKUP($U$1,IEX!$W$2:$BH$98,T82,FALSE),0)</f>
        <v>0</v>
      </c>
      <c r="V82" s="88">
        <f t="shared" si="21"/>
        <v>2.9000140507723025</v>
      </c>
      <c r="W82" s="94"/>
      <c r="X82" s="88">
        <v>0</v>
      </c>
      <c r="Y82" s="88">
        <v>0.25528292700460409</v>
      </c>
      <c r="Z82" s="88">
        <v>0.30633951240552487</v>
      </c>
      <c r="AA82" s="88">
        <v>0.45950926860828734</v>
      </c>
      <c r="AB82" s="88">
        <v>1.0211317080184164</v>
      </c>
      <c r="AC82" s="88">
        <v>0.43908663444791901</v>
      </c>
      <c r="AD82" s="88">
        <v>0.41866400028755069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>
        <v>0</v>
      </c>
      <c r="AM82" s="88">
        <v>0</v>
      </c>
      <c r="AN82" s="88">
        <v>0</v>
      </c>
      <c r="AO82" s="88">
        <v>0</v>
      </c>
      <c r="AP82" s="88">
        <v>0</v>
      </c>
      <c r="AQ82" s="88">
        <v>0</v>
      </c>
      <c r="AR82" s="88">
        <v>0</v>
      </c>
      <c r="AS82" s="88">
        <v>0</v>
      </c>
      <c r="AT82" s="88">
        <v>0</v>
      </c>
      <c r="AU82" s="88">
        <v>0</v>
      </c>
      <c r="AV82" s="88">
        <v>0</v>
      </c>
      <c r="AW82" s="88">
        <v>0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19.084</v>
      </c>
      <c r="C83" s="23"/>
      <c r="D83" s="23"/>
      <c r="E83" s="23"/>
      <c r="F83" s="23"/>
      <c r="G83" s="23"/>
      <c r="H83" s="23"/>
      <c r="I83" s="23"/>
      <c r="J83" s="23">
        <v>6.1267902481104981</v>
      </c>
      <c r="K83" s="25">
        <f t="shared" si="17"/>
        <v>6.1267902481104981</v>
      </c>
      <c r="L83" s="24">
        <f t="shared" si="18"/>
        <v>2.9000140507723025</v>
      </c>
      <c r="M83" s="81">
        <f t="shared" si="19"/>
        <v>9.0268042988828014</v>
      </c>
      <c r="O83" s="78">
        <f t="shared" si="20"/>
        <v>-6.1267902481104981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6.1267902481104981</v>
      </c>
      <c r="T83">
        <v>82</v>
      </c>
      <c r="U83" s="87">
        <f>IFERROR(-HLOOKUP($U$1,IEX!$W$2:$BH$98,T83,FALSE),0)</f>
        <v>0</v>
      </c>
      <c r="V83" s="88">
        <f t="shared" si="21"/>
        <v>2.9000140507723025</v>
      </c>
      <c r="W83" s="94"/>
      <c r="X83" s="88">
        <v>0</v>
      </c>
      <c r="Y83" s="88">
        <v>0.25528292700460409</v>
      </c>
      <c r="Z83" s="88">
        <v>0.30633951240552487</v>
      </c>
      <c r="AA83" s="88">
        <v>0.45950926860828734</v>
      </c>
      <c r="AB83" s="88">
        <v>1.0211317080184164</v>
      </c>
      <c r="AC83" s="88">
        <v>0.43908663444791901</v>
      </c>
      <c r="AD83" s="88">
        <v>0.41866400028755069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>
        <v>0</v>
      </c>
      <c r="AM83" s="88">
        <v>0</v>
      </c>
      <c r="AN83" s="88">
        <v>0</v>
      </c>
      <c r="AO83" s="88">
        <v>0</v>
      </c>
      <c r="AP83" s="88">
        <v>0</v>
      </c>
      <c r="AQ83" s="88">
        <v>0</v>
      </c>
      <c r="AR83" s="88">
        <v>0</v>
      </c>
      <c r="AS83" s="88">
        <v>0</v>
      </c>
      <c r="AT83" s="88">
        <v>0</v>
      </c>
      <c r="AU83" s="88">
        <v>0</v>
      </c>
      <c r="AV83" s="88">
        <v>0</v>
      </c>
      <c r="AW83" s="88">
        <v>0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18.872</v>
      </c>
      <c r="C84" s="23"/>
      <c r="D84" s="23"/>
      <c r="E84" s="23"/>
      <c r="F84" s="23"/>
      <c r="G84" s="23"/>
      <c r="H84" s="23"/>
      <c r="I84" s="23"/>
      <c r="J84" s="23">
        <v>6.1267902481104981</v>
      </c>
      <c r="K84" s="25">
        <f t="shared" si="17"/>
        <v>6.1267902481104981</v>
      </c>
      <c r="L84" s="24">
        <f t="shared" si="18"/>
        <v>2.9000140507723025</v>
      </c>
      <c r="M84" s="81">
        <f t="shared" si="19"/>
        <v>9.0268042988828014</v>
      </c>
      <c r="O84" s="78">
        <f t="shared" si="20"/>
        <v>-6.1267902481104981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6.1267902481104981</v>
      </c>
      <c r="T84">
        <v>83</v>
      </c>
      <c r="U84" s="87">
        <f>IFERROR(-HLOOKUP($U$1,IEX!$W$2:$BH$98,T84,FALSE),0)</f>
        <v>0</v>
      </c>
      <c r="V84" s="88">
        <f t="shared" si="21"/>
        <v>2.9000140507723025</v>
      </c>
      <c r="W84" s="94"/>
      <c r="X84" s="88">
        <v>0</v>
      </c>
      <c r="Y84" s="88">
        <v>0.25528292700460409</v>
      </c>
      <c r="Z84" s="88">
        <v>0.30633951240552487</v>
      </c>
      <c r="AA84" s="88">
        <v>0.45950926860828734</v>
      </c>
      <c r="AB84" s="88">
        <v>1.0211317080184164</v>
      </c>
      <c r="AC84" s="88">
        <v>0.43908663444791901</v>
      </c>
      <c r="AD84" s="88">
        <v>0.41866400028755069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>
        <v>0</v>
      </c>
      <c r="AM84" s="88">
        <v>0</v>
      </c>
      <c r="AN84" s="88">
        <v>0</v>
      </c>
      <c r="AO84" s="88">
        <v>0</v>
      </c>
      <c r="AP84" s="88">
        <v>0</v>
      </c>
      <c r="AQ84" s="88">
        <v>0</v>
      </c>
      <c r="AR84" s="88">
        <v>0</v>
      </c>
      <c r="AS84" s="88">
        <v>0</v>
      </c>
      <c r="AT84" s="88">
        <v>0</v>
      </c>
      <c r="AU84" s="88">
        <v>0</v>
      </c>
      <c r="AV84" s="88">
        <v>0</v>
      </c>
      <c r="AW84" s="88">
        <v>0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18.968</v>
      </c>
      <c r="C85" s="23"/>
      <c r="D85" s="23"/>
      <c r="E85" s="23"/>
      <c r="F85" s="23"/>
      <c r="G85" s="23"/>
      <c r="H85" s="23"/>
      <c r="I85" s="23"/>
      <c r="J85" s="23">
        <v>6.1267902481104981</v>
      </c>
      <c r="K85" s="25">
        <f t="shared" si="17"/>
        <v>6.1267902481104981</v>
      </c>
      <c r="L85" s="24">
        <f t="shared" si="18"/>
        <v>2.9000140507723025</v>
      </c>
      <c r="M85" s="81">
        <f t="shared" si="19"/>
        <v>9.0268042988828014</v>
      </c>
      <c r="O85" s="78">
        <f t="shared" si="20"/>
        <v>-6.1267902481104981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6.1267902481104981</v>
      </c>
      <c r="T85">
        <v>84</v>
      </c>
      <c r="U85" s="87">
        <f>IFERROR(-HLOOKUP($U$1,IEX!$W$2:$BH$98,T85,FALSE),0)</f>
        <v>0</v>
      </c>
      <c r="V85" s="88">
        <f t="shared" si="21"/>
        <v>2.9000140507723025</v>
      </c>
      <c r="W85" s="94"/>
      <c r="X85" s="88">
        <v>0</v>
      </c>
      <c r="Y85" s="88">
        <v>0.25528292700460409</v>
      </c>
      <c r="Z85" s="88">
        <v>0.30633951240552487</v>
      </c>
      <c r="AA85" s="88">
        <v>0.45950926860828734</v>
      </c>
      <c r="AB85" s="88">
        <v>1.0211317080184164</v>
      </c>
      <c r="AC85" s="88">
        <v>0.43908663444791901</v>
      </c>
      <c r="AD85" s="88">
        <v>0.41866400028755069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>
        <v>0</v>
      </c>
      <c r="AM85" s="88">
        <v>0</v>
      </c>
      <c r="AN85" s="88">
        <v>0</v>
      </c>
      <c r="AO85" s="88">
        <v>0</v>
      </c>
      <c r="AP85" s="88">
        <v>0</v>
      </c>
      <c r="AQ85" s="88">
        <v>0</v>
      </c>
      <c r="AR85" s="88">
        <v>0</v>
      </c>
      <c r="AS85" s="88">
        <v>0</v>
      </c>
      <c r="AT85" s="88">
        <v>0</v>
      </c>
      <c r="AU85" s="88">
        <v>0</v>
      </c>
      <c r="AV85" s="88">
        <v>0</v>
      </c>
      <c r="AW85" s="88">
        <v>0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19.064</v>
      </c>
      <c r="C86" s="23"/>
      <c r="D86" s="23"/>
      <c r="E86" s="23"/>
      <c r="F86" s="23"/>
      <c r="G86" s="23"/>
      <c r="H86" s="23"/>
      <c r="I86" s="23"/>
      <c r="J86" s="23">
        <v>6.1267902481104981</v>
      </c>
      <c r="K86" s="25">
        <f t="shared" si="17"/>
        <v>6.1267902481104981</v>
      </c>
      <c r="L86" s="24">
        <f t="shared" si="18"/>
        <v>2.9000140507723025</v>
      </c>
      <c r="M86" s="81">
        <f t="shared" si="19"/>
        <v>9.0268042988828014</v>
      </c>
      <c r="O86" s="78">
        <f t="shared" si="20"/>
        <v>-6.1267902481104981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6.1267902481104981</v>
      </c>
      <c r="T86">
        <v>85</v>
      </c>
      <c r="U86" s="87">
        <f>IFERROR(-HLOOKUP($U$1,IEX!$W$2:$BH$98,T86,FALSE),0)</f>
        <v>0</v>
      </c>
      <c r="V86" s="88">
        <f t="shared" si="21"/>
        <v>2.9000140507723025</v>
      </c>
      <c r="W86" s="94"/>
      <c r="X86" s="88">
        <v>0</v>
      </c>
      <c r="Y86" s="88">
        <v>0.25528292700460409</v>
      </c>
      <c r="Z86" s="88">
        <v>0.30633951240552487</v>
      </c>
      <c r="AA86" s="88">
        <v>0.45950926860828734</v>
      </c>
      <c r="AB86" s="88">
        <v>1.0211317080184164</v>
      </c>
      <c r="AC86" s="88">
        <v>0.43908663444791901</v>
      </c>
      <c r="AD86" s="88">
        <v>0.41866400028755069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>
        <v>0</v>
      </c>
      <c r="AM86" s="88">
        <v>0</v>
      </c>
      <c r="AN86" s="88">
        <v>0</v>
      </c>
      <c r="AO86" s="88">
        <v>0</v>
      </c>
      <c r="AP86" s="88">
        <v>0</v>
      </c>
      <c r="AQ86" s="88">
        <v>0</v>
      </c>
      <c r="AR86" s="88">
        <v>0</v>
      </c>
      <c r="AS86" s="88">
        <v>0</v>
      </c>
      <c r="AT86" s="88">
        <v>0</v>
      </c>
      <c r="AU86" s="88">
        <v>0</v>
      </c>
      <c r="AV86" s="88">
        <v>0</v>
      </c>
      <c r="AW86" s="88">
        <v>0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18.28</v>
      </c>
      <c r="C87" s="23"/>
      <c r="D87" s="23"/>
      <c r="E87" s="23"/>
      <c r="F87" s="23"/>
      <c r="G87" s="23"/>
      <c r="H87" s="23"/>
      <c r="I87" s="23"/>
      <c r="J87" s="23">
        <v>6.1267902481104981</v>
      </c>
      <c r="K87" s="25">
        <f t="shared" si="17"/>
        <v>6.1267902481104981</v>
      </c>
      <c r="L87" s="24">
        <f t="shared" si="18"/>
        <v>2.9000140507723025</v>
      </c>
      <c r="M87" s="81">
        <f t="shared" si="19"/>
        <v>9.0268042988828014</v>
      </c>
      <c r="O87" s="78">
        <f t="shared" si="20"/>
        <v>-6.1267902481104981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6.1267902481104981</v>
      </c>
      <c r="T87">
        <v>86</v>
      </c>
      <c r="U87" s="87">
        <f>IFERROR(-HLOOKUP($U$1,IEX!$W$2:$BH$98,T87,FALSE),0)</f>
        <v>0</v>
      </c>
      <c r="V87" s="88">
        <f t="shared" si="21"/>
        <v>2.9000140507723025</v>
      </c>
      <c r="W87" s="94"/>
      <c r="X87" s="88">
        <v>0</v>
      </c>
      <c r="Y87" s="88">
        <v>0.25528292700460409</v>
      </c>
      <c r="Z87" s="88">
        <v>0.30633951240552487</v>
      </c>
      <c r="AA87" s="88">
        <v>0.45950926860828734</v>
      </c>
      <c r="AB87" s="88">
        <v>1.0211317080184164</v>
      </c>
      <c r="AC87" s="88">
        <v>0.43908663444791901</v>
      </c>
      <c r="AD87" s="88">
        <v>0.41866400028755069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>
        <v>0</v>
      </c>
      <c r="AM87" s="88">
        <v>0</v>
      </c>
      <c r="AN87" s="88">
        <v>0</v>
      </c>
      <c r="AO87" s="88">
        <v>0</v>
      </c>
      <c r="AP87" s="88">
        <v>0</v>
      </c>
      <c r="AQ87" s="88">
        <v>0</v>
      </c>
      <c r="AR87" s="88">
        <v>0</v>
      </c>
      <c r="AS87" s="88">
        <v>0</v>
      </c>
      <c r="AT87" s="88">
        <v>0</v>
      </c>
      <c r="AU87" s="88">
        <v>0</v>
      </c>
      <c r="AV87" s="88">
        <v>0</v>
      </c>
      <c r="AW87" s="88">
        <v>0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18.891999999999999</v>
      </c>
      <c r="C88" s="23"/>
      <c r="D88" s="23"/>
      <c r="E88" s="23"/>
      <c r="F88" s="23"/>
      <c r="G88" s="23"/>
      <c r="H88" s="23"/>
      <c r="I88" s="23"/>
      <c r="J88" s="23">
        <v>6.1267902481104981</v>
      </c>
      <c r="K88" s="25">
        <f t="shared" si="17"/>
        <v>6.1267902481104981</v>
      </c>
      <c r="L88" s="24">
        <f t="shared" si="18"/>
        <v>2.9000140507723025</v>
      </c>
      <c r="M88" s="81">
        <f t="shared" si="19"/>
        <v>9.0268042988828014</v>
      </c>
      <c r="O88" s="78">
        <f t="shared" si="20"/>
        <v>-6.1267902481104981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6.1267902481104981</v>
      </c>
      <c r="T88">
        <v>87</v>
      </c>
      <c r="U88" s="87">
        <f>IFERROR(-HLOOKUP($U$1,IEX!$W$2:$BH$98,T88,FALSE),0)</f>
        <v>0</v>
      </c>
      <c r="V88" s="88">
        <f t="shared" si="21"/>
        <v>2.9000140507723025</v>
      </c>
      <c r="W88" s="94"/>
      <c r="X88" s="88">
        <v>0</v>
      </c>
      <c r="Y88" s="88">
        <v>0.25528292700460409</v>
      </c>
      <c r="Z88" s="88">
        <v>0.30633951240552487</v>
      </c>
      <c r="AA88" s="88">
        <v>0.45950926860828734</v>
      </c>
      <c r="AB88" s="88">
        <v>1.0211317080184164</v>
      </c>
      <c r="AC88" s="88">
        <v>0.43908663444791901</v>
      </c>
      <c r="AD88" s="88">
        <v>0.41866400028755069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>
        <v>0</v>
      </c>
      <c r="AM88" s="88">
        <v>0</v>
      </c>
      <c r="AN88" s="88">
        <v>0</v>
      </c>
      <c r="AO88" s="88">
        <v>0</v>
      </c>
      <c r="AP88" s="88">
        <v>0</v>
      </c>
      <c r="AQ88" s="88">
        <v>0</v>
      </c>
      <c r="AR88" s="88">
        <v>0</v>
      </c>
      <c r="AS88" s="88">
        <v>0</v>
      </c>
      <c r="AT88" s="88">
        <v>0</v>
      </c>
      <c r="AU88" s="88">
        <v>0</v>
      </c>
      <c r="AV88" s="88">
        <v>0</v>
      </c>
      <c r="AW88" s="88">
        <v>0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19.295999999999999</v>
      </c>
      <c r="C89" s="23"/>
      <c r="D89" s="23"/>
      <c r="E89" s="23"/>
      <c r="F89" s="23"/>
      <c r="G89" s="23"/>
      <c r="H89" s="23"/>
      <c r="I89" s="23"/>
      <c r="J89" s="23">
        <v>6.1267902481104981</v>
      </c>
      <c r="K89" s="25">
        <f t="shared" si="17"/>
        <v>6.1267902481104981</v>
      </c>
      <c r="L89" s="24">
        <f t="shared" si="18"/>
        <v>2.9000140507723025</v>
      </c>
      <c r="M89" s="81">
        <f t="shared" si="19"/>
        <v>9.0268042988828014</v>
      </c>
      <c r="O89" s="78">
        <f t="shared" si="20"/>
        <v>-6.1267902481104981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6.1267902481104981</v>
      </c>
      <c r="T89">
        <v>88</v>
      </c>
      <c r="U89" s="87">
        <f>IFERROR(-HLOOKUP($U$1,IEX!$W$2:$BH$98,T89,FALSE),0)</f>
        <v>0</v>
      </c>
      <c r="V89" s="88">
        <f t="shared" si="21"/>
        <v>2.9000140507723025</v>
      </c>
      <c r="W89" s="94"/>
      <c r="X89" s="88">
        <v>0</v>
      </c>
      <c r="Y89" s="88">
        <v>0.25528292700460409</v>
      </c>
      <c r="Z89" s="88">
        <v>0.30633951240552487</v>
      </c>
      <c r="AA89" s="88">
        <v>0.45950926860828734</v>
      </c>
      <c r="AB89" s="88">
        <v>1.0211317080184164</v>
      </c>
      <c r="AC89" s="88">
        <v>0.43908663444791901</v>
      </c>
      <c r="AD89" s="88">
        <v>0.41866400028755069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>
        <v>0</v>
      </c>
      <c r="AM89" s="88">
        <v>0</v>
      </c>
      <c r="AN89" s="88">
        <v>0</v>
      </c>
      <c r="AO89" s="88">
        <v>0</v>
      </c>
      <c r="AP89" s="88">
        <v>0</v>
      </c>
      <c r="AQ89" s="88">
        <v>0</v>
      </c>
      <c r="AR89" s="88">
        <v>0</v>
      </c>
      <c r="AS89" s="88">
        <v>0</v>
      </c>
      <c r="AT89" s="88">
        <v>0</v>
      </c>
      <c r="AU89" s="88">
        <v>0</v>
      </c>
      <c r="AV89" s="88">
        <v>0</v>
      </c>
      <c r="AW89" s="88">
        <v>0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19.16</v>
      </c>
      <c r="C90" s="23"/>
      <c r="D90" s="23"/>
      <c r="E90" s="23"/>
      <c r="F90" s="23"/>
      <c r="G90" s="23"/>
      <c r="H90" s="23"/>
      <c r="I90" s="23"/>
      <c r="J90" s="23">
        <v>6.1267902481104981</v>
      </c>
      <c r="K90" s="25">
        <f t="shared" si="17"/>
        <v>6.1267902481104981</v>
      </c>
      <c r="L90" s="24">
        <f t="shared" si="18"/>
        <v>2.9000140507723025</v>
      </c>
      <c r="M90" s="81">
        <f t="shared" si="19"/>
        <v>9.0268042988828014</v>
      </c>
      <c r="O90" s="78">
        <f t="shared" si="20"/>
        <v>-6.1267902481104981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6.1267902481104981</v>
      </c>
      <c r="T90">
        <v>89</v>
      </c>
      <c r="U90" s="87">
        <f>IFERROR(-HLOOKUP($U$1,IEX!$W$2:$BH$98,T90,FALSE),0)</f>
        <v>0</v>
      </c>
      <c r="V90" s="88">
        <f t="shared" si="21"/>
        <v>2.9000140507723025</v>
      </c>
      <c r="W90" s="94"/>
      <c r="X90" s="88">
        <v>0</v>
      </c>
      <c r="Y90" s="88">
        <v>0.25528292700460409</v>
      </c>
      <c r="Z90" s="88">
        <v>0.30633951240552487</v>
      </c>
      <c r="AA90" s="88">
        <v>0.45950926860828734</v>
      </c>
      <c r="AB90" s="88">
        <v>1.0211317080184164</v>
      </c>
      <c r="AC90" s="88">
        <v>0.43908663444791901</v>
      </c>
      <c r="AD90" s="88">
        <v>0.41866400028755069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>
        <v>0</v>
      </c>
      <c r="AM90" s="88">
        <v>0</v>
      </c>
      <c r="AN90" s="88">
        <v>0</v>
      </c>
      <c r="AO90" s="88">
        <v>0</v>
      </c>
      <c r="AP90" s="88">
        <v>0</v>
      </c>
      <c r="AQ90" s="88">
        <v>0</v>
      </c>
      <c r="AR90" s="88">
        <v>0</v>
      </c>
      <c r="AS90" s="88">
        <v>0</v>
      </c>
      <c r="AT90" s="88">
        <v>0</v>
      </c>
      <c r="AU90" s="88">
        <v>0</v>
      </c>
      <c r="AV90" s="88">
        <v>0</v>
      </c>
      <c r="AW90" s="88">
        <v>0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18.795999999999999</v>
      </c>
      <c r="C91" s="23"/>
      <c r="D91" s="23"/>
      <c r="E91" s="23"/>
      <c r="F91" s="23"/>
      <c r="G91" s="23"/>
      <c r="H91" s="23"/>
      <c r="I91" s="23"/>
      <c r="J91" s="23">
        <v>6.1267902481104981</v>
      </c>
      <c r="K91" s="25">
        <f t="shared" si="17"/>
        <v>6.1267902481104981</v>
      </c>
      <c r="L91" s="24">
        <f t="shared" si="18"/>
        <v>2.9000140507723025</v>
      </c>
      <c r="M91" s="81">
        <f t="shared" si="19"/>
        <v>9.0268042988828014</v>
      </c>
      <c r="O91" s="78">
        <f t="shared" si="20"/>
        <v>-6.1267902481104981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6.1267902481104981</v>
      </c>
      <c r="T91">
        <v>90</v>
      </c>
      <c r="U91" s="87">
        <f>IFERROR(-HLOOKUP($U$1,IEX!$W$2:$BH$98,T91,FALSE),0)</f>
        <v>0</v>
      </c>
      <c r="V91" s="88">
        <f t="shared" si="21"/>
        <v>2.9000140507723025</v>
      </c>
      <c r="W91" s="94"/>
      <c r="X91" s="88">
        <v>0</v>
      </c>
      <c r="Y91" s="88">
        <v>0.25528292700460409</v>
      </c>
      <c r="Z91" s="88">
        <v>0.30633951240552487</v>
      </c>
      <c r="AA91" s="88">
        <v>0.45950926860828734</v>
      </c>
      <c r="AB91" s="88">
        <v>1.0211317080184164</v>
      </c>
      <c r="AC91" s="88">
        <v>0.43908663444791901</v>
      </c>
      <c r="AD91" s="88">
        <v>0.41866400028755069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>
        <v>0</v>
      </c>
      <c r="AM91" s="88">
        <v>0</v>
      </c>
      <c r="AN91" s="88">
        <v>0</v>
      </c>
      <c r="AO91" s="88">
        <v>0</v>
      </c>
      <c r="AP91" s="88">
        <v>0</v>
      </c>
      <c r="AQ91" s="88">
        <v>0</v>
      </c>
      <c r="AR91" s="88">
        <v>0</v>
      </c>
      <c r="AS91" s="88">
        <v>0</v>
      </c>
      <c r="AT91" s="88">
        <v>0</v>
      </c>
      <c r="AU91" s="88">
        <v>0</v>
      </c>
      <c r="AV91" s="88">
        <v>0</v>
      </c>
      <c r="AW91" s="88">
        <v>0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18.007999999999999</v>
      </c>
      <c r="C92" s="23"/>
      <c r="D92" s="23"/>
      <c r="E92" s="23"/>
      <c r="F92" s="23"/>
      <c r="G92" s="23"/>
      <c r="H92" s="23"/>
      <c r="I92" s="23"/>
      <c r="J92" s="23">
        <v>6.1113122171945689</v>
      </c>
      <c r="K92" s="25">
        <f t="shared" si="17"/>
        <v>6.1113122171945689</v>
      </c>
      <c r="L92" s="24">
        <f t="shared" si="18"/>
        <v>2.8926877828054294</v>
      </c>
      <c r="M92" s="81">
        <f t="shared" si="19"/>
        <v>9.0039999999999978</v>
      </c>
      <c r="O92" s="78">
        <f t="shared" si="20"/>
        <v>-6.1113122171945689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6.1113122171945689</v>
      </c>
      <c r="T92">
        <v>91</v>
      </c>
      <c r="U92" s="87">
        <f>IFERROR(-HLOOKUP($U$1,IEX!$W$2:$BH$98,T92,FALSE),0)</f>
        <v>0</v>
      </c>
      <c r="V92" s="88">
        <f t="shared" si="21"/>
        <v>2.8926877828054294</v>
      </c>
      <c r="W92" s="94"/>
      <c r="X92" s="88">
        <v>0</v>
      </c>
      <c r="Y92" s="88">
        <v>0.25463800904977374</v>
      </c>
      <c r="Z92" s="88">
        <v>0.30556561085972844</v>
      </c>
      <c r="AA92" s="88">
        <v>0.45834841628959261</v>
      </c>
      <c r="AB92" s="88">
        <v>1.018552036199095</v>
      </c>
      <c r="AC92" s="88">
        <v>0.43797737556561078</v>
      </c>
      <c r="AD92" s="88">
        <v>0.4176063348416289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>
        <v>0</v>
      </c>
      <c r="AM92" s="88">
        <v>0</v>
      </c>
      <c r="AN92" s="88">
        <v>0</v>
      </c>
      <c r="AO92" s="88">
        <v>0</v>
      </c>
      <c r="AP92" s="88">
        <v>0</v>
      </c>
      <c r="AQ92" s="88">
        <v>0</v>
      </c>
      <c r="AR92" s="88">
        <v>0</v>
      </c>
      <c r="AS92" s="88">
        <v>0</v>
      </c>
      <c r="AT92" s="88">
        <v>0</v>
      </c>
      <c r="AU92" s="88">
        <v>0</v>
      </c>
      <c r="AV92" s="88">
        <v>0</v>
      </c>
      <c r="AW92" s="88">
        <v>0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17.760000000000002</v>
      </c>
      <c r="C93" s="23"/>
      <c r="D93" s="23"/>
      <c r="E93" s="23"/>
      <c r="F93" s="23"/>
      <c r="G93" s="23"/>
      <c r="H93" s="23"/>
      <c r="I93" s="23"/>
      <c r="J93" s="23">
        <v>6.0271493212669682</v>
      </c>
      <c r="K93" s="25">
        <f t="shared" si="17"/>
        <v>6.0271493212669682</v>
      </c>
      <c r="L93" s="24">
        <f t="shared" si="18"/>
        <v>2.8528506787330317</v>
      </c>
      <c r="M93" s="81">
        <f t="shared" si="19"/>
        <v>8.879999999999999</v>
      </c>
      <c r="O93" s="78">
        <f t="shared" si="20"/>
        <v>-6.0271493212669682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6.0271493212669682</v>
      </c>
      <c r="T93">
        <v>92</v>
      </c>
      <c r="U93" s="87">
        <f>IFERROR(-HLOOKUP($U$1,IEX!$W$2:$BH$98,T93,FALSE),0)</f>
        <v>0</v>
      </c>
      <c r="V93" s="88">
        <f t="shared" si="21"/>
        <v>2.8528506787330317</v>
      </c>
      <c r="W93" s="94"/>
      <c r="X93" s="88">
        <v>0</v>
      </c>
      <c r="Y93" s="88">
        <v>0.25113122171945701</v>
      </c>
      <c r="Z93" s="88">
        <v>0.30135746606334834</v>
      </c>
      <c r="AA93" s="88">
        <v>0.45203619909502257</v>
      </c>
      <c r="AB93" s="88">
        <v>1.004524886877828</v>
      </c>
      <c r="AC93" s="88">
        <v>0.43194570135746607</v>
      </c>
      <c r="AD93" s="88">
        <v>0.41185520361990952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>
        <v>0</v>
      </c>
      <c r="AM93" s="88">
        <v>0</v>
      </c>
      <c r="AN93" s="88">
        <v>0</v>
      </c>
      <c r="AO93" s="88">
        <v>0</v>
      </c>
      <c r="AP93" s="88">
        <v>0</v>
      </c>
      <c r="AQ93" s="88">
        <v>0</v>
      </c>
      <c r="AR93" s="88">
        <v>0</v>
      </c>
      <c r="AS93" s="88">
        <v>0</v>
      </c>
      <c r="AT93" s="88">
        <v>0</v>
      </c>
      <c r="AU93" s="88">
        <v>0</v>
      </c>
      <c r="AV93" s="88">
        <v>0</v>
      </c>
      <c r="AW93" s="88">
        <v>0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18.391999999999999</v>
      </c>
      <c r="C94" s="23"/>
      <c r="D94" s="23"/>
      <c r="E94" s="23"/>
      <c r="F94" s="23"/>
      <c r="G94" s="23"/>
      <c r="H94" s="23"/>
      <c r="I94" s="23"/>
      <c r="J94" s="23">
        <v>6.1267902481104981</v>
      </c>
      <c r="K94" s="25">
        <f t="shared" si="17"/>
        <v>6.1267902481104981</v>
      </c>
      <c r="L94" s="24">
        <f t="shared" si="18"/>
        <v>2.9000140507723025</v>
      </c>
      <c r="M94" s="81">
        <f t="shared" si="19"/>
        <v>9.0268042988828014</v>
      </c>
      <c r="O94" s="78">
        <f t="shared" si="20"/>
        <v>-6.1267902481104981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6.1267902481104981</v>
      </c>
      <c r="T94">
        <v>93</v>
      </c>
      <c r="U94" s="87">
        <f>IFERROR(-HLOOKUP($U$1,IEX!$W$2:$BH$98,T94,FALSE),0)</f>
        <v>0</v>
      </c>
      <c r="V94" s="88">
        <f t="shared" si="21"/>
        <v>2.9000140507723025</v>
      </c>
      <c r="W94" s="94"/>
      <c r="X94" s="88">
        <v>0</v>
      </c>
      <c r="Y94" s="88">
        <v>0.25528292700460409</v>
      </c>
      <c r="Z94" s="88">
        <v>0.30633951240552487</v>
      </c>
      <c r="AA94" s="88">
        <v>0.45950926860828734</v>
      </c>
      <c r="AB94" s="88">
        <v>1.0211317080184164</v>
      </c>
      <c r="AC94" s="88">
        <v>0.43908663444791901</v>
      </c>
      <c r="AD94" s="88">
        <v>0.41866400028755069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>
        <v>0</v>
      </c>
      <c r="AM94" s="88">
        <v>0</v>
      </c>
      <c r="AN94" s="88">
        <v>0</v>
      </c>
      <c r="AO94" s="88">
        <v>0</v>
      </c>
      <c r="AP94" s="88">
        <v>0</v>
      </c>
      <c r="AQ94" s="88">
        <v>0</v>
      </c>
      <c r="AR94" s="88">
        <v>0</v>
      </c>
      <c r="AS94" s="88">
        <v>0</v>
      </c>
      <c r="AT94" s="88">
        <v>0</v>
      </c>
      <c r="AU94" s="88">
        <v>0</v>
      </c>
      <c r="AV94" s="88">
        <v>0</v>
      </c>
      <c r="AW94" s="88">
        <v>0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18.891999999999999</v>
      </c>
      <c r="C95" s="23"/>
      <c r="D95" s="23"/>
      <c r="E95" s="23"/>
      <c r="F95" s="23"/>
      <c r="G95" s="23"/>
      <c r="H95" s="23"/>
      <c r="I95" s="23"/>
      <c r="J95" s="23">
        <v>6.1267902481104981</v>
      </c>
      <c r="K95" s="25">
        <f t="shared" si="17"/>
        <v>6.1267902481104981</v>
      </c>
      <c r="L95" s="24">
        <f t="shared" si="18"/>
        <v>2.9000140507723025</v>
      </c>
      <c r="M95" s="81">
        <f t="shared" si="19"/>
        <v>9.0268042988828014</v>
      </c>
      <c r="O95" s="78">
        <f t="shared" si="20"/>
        <v>-6.1267902481104981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6.1267902481104981</v>
      </c>
      <c r="T95">
        <v>94</v>
      </c>
      <c r="U95" s="87">
        <f>IFERROR(-HLOOKUP($U$1,IEX!$W$2:$BH$98,T95,FALSE),0)</f>
        <v>0</v>
      </c>
      <c r="V95" s="88">
        <f t="shared" si="21"/>
        <v>2.9000140507723025</v>
      </c>
      <c r="W95" s="94"/>
      <c r="X95" s="88">
        <v>0</v>
      </c>
      <c r="Y95" s="88">
        <v>0.25528292700460409</v>
      </c>
      <c r="Z95" s="88">
        <v>0.30633951240552487</v>
      </c>
      <c r="AA95" s="88">
        <v>0.45950926860828734</v>
      </c>
      <c r="AB95" s="88">
        <v>1.0211317080184164</v>
      </c>
      <c r="AC95" s="88">
        <v>0.43908663444791901</v>
      </c>
      <c r="AD95" s="88">
        <v>0.41866400028755069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>
        <v>0</v>
      </c>
      <c r="AM95" s="88">
        <v>0</v>
      </c>
      <c r="AN95" s="88">
        <v>0</v>
      </c>
      <c r="AO95" s="88">
        <v>0</v>
      </c>
      <c r="AP95" s="88">
        <v>0</v>
      </c>
      <c r="AQ95" s="88">
        <v>0</v>
      </c>
      <c r="AR95" s="88">
        <v>0</v>
      </c>
      <c r="AS95" s="88">
        <v>0</v>
      </c>
      <c r="AT95" s="88">
        <v>0</v>
      </c>
      <c r="AU95" s="88">
        <v>0</v>
      </c>
      <c r="AV95" s="88">
        <v>0</v>
      </c>
      <c r="AW95" s="88">
        <v>0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17.760000000000002</v>
      </c>
      <c r="C96" s="23"/>
      <c r="D96" s="23"/>
      <c r="E96" s="23"/>
      <c r="F96" s="23"/>
      <c r="G96" s="23"/>
      <c r="H96" s="23"/>
      <c r="I96" s="23"/>
      <c r="J96" s="23">
        <v>6.0271493212669682</v>
      </c>
      <c r="K96" s="25">
        <f t="shared" si="17"/>
        <v>6.0271493212669682</v>
      </c>
      <c r="L96" s="24">
        <f t="shared" si="18"/>
        <v>2.8528506787330317</v>
      </c>
      <c r="M96" s="81">
        <f t="shared" si="19"/>
        <v>8.879999999999999</v>
      </c>
      <c r="O96" s="78">
        <f t="shared" si="20"/>
        <v>-6.0271493212669682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6.0271493212669682</v>
      </c>
      <c r="T96">
        <v>95</v>
      </c>
      <c r="U96" s="87">
        <f>IFERROR(-HLOOKUP($U$1,IEX!$W$2:$BH$98,T96,FALSE),0)</f>
        <v>0</v>
      </c>
      <c r="V96" s="88">
        <f t="shared" si="21"/>
        <v>2.8528506787330317</v>
      </c>
      <c r="W96" s="94"/>
      <c r="X96" s="88">
        <v>0</v>
      </c>
      <c r="Y96" s="88">
        <v>0.25113122171945701</v>
      </c>
      <c r="Z96" s="88">
        <v>0.30135746606334834</v>
      </c>
      <c r="AA96" s="88">
        <v>0.45203619909502257</v>
      </c>
      <c r="AB96" s="88">
        <v>1.004524886877828</v>
      </c>
      <c r="AC96" s="88">
        <v>0.43194570135746607</v>
      </c>
      <c r="AD96" s="88">
        <v>0.41185520361990952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>
        <v>0</v>
      </c>
      <c r="AM96" s="88">
        <v>0</v>
      </c>
      <c r="AN96" s="88">
        <v>0</v>
      </c>
      <c r="AO96" s="88">
        <v>0</v>
      </c>
      <c r="AP96" s="88">
        <v>0</v>
      </c>
      <c r="AQ96" s="88">
        <v>0</v>
      </c>
      <c r="AR96" s="88">
        <v>0</v>
      </c>
      <c r="AS96" s="88">
        <v>0</v>
      </c>
      <c r="AT96" s="88">
        <v>0</v>
      </c>
      <c r="AU96" s="88">
        <v>0</v>
      </c>
      <c r="AV96" s="88">
        <v>0</v>
      </c>
      <c r="AW96" s="88">
        <v>0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18.068000000000001</v>
      </c>
      <c r="C97" s="23"/>
      <c r="D97" s="23"/>
      <c r="E97" s="23"/>
      <c r="F97" s="23"/>
      <c r="G97" s="23"/>
      <c r="H97" s="23"/>
      <c r="I97" s="23"/>
      <c r="J97" s="23">
        <v>6.1267902481104981</v>
      </c>
      <c r="K97" s="25">
        <f t="shared" si="17"/>
        <v>6.1267902481104981</v>
      </c>
      <c r="L97" s="24">
        <f t="shared" si="18"/>
        <v>2.9000140507723025</v>
      </c>
      <c r="M97" s="81">
        <f t="shared" si="19"/>
        <v>9.0268042988828014</v>
      </c>
      <c r="O97" s="78">
        <f t="shared" si="20"/>
        <v>-6.1267902481104981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6.1267902481104981</v>
      </c>
      <c r="T97">
        <v>96</v>
      </c>
      <c r="U97" s="87">
        <f>IFERROR(-HLOOKUP($U$1,IEX!$W$2:$BH$98,T97,FALSE),0)</f>
        <v>0</v>
      </c>
      <c r="V97" s="88">
        <f t="shared" si="21"/>
        <v>2.9000140507723025</v>
      </c>
      <c r="W97" s="94"/>
      <c r="X97" s="88">
        <v>0</v>
      </c>
      <c r="Y97" s="88">
        <v>0.25528292700460409</v>
      </c>
      <c r="Z97" s="88">
        <v>0.30633951240552487</v>
      </c>
      <c r="AA97" s="88">
        <v>0.45950926860828734</v>
      </c>
      <c r="AB97" s="88">
        <v>1.0211317080184164</v>
      </c>
      <c r="AC97" s="88">
        <v>0.43908663444791901</v>
      </c>
      <c r="AD97" s="88">
        <v>0.41866400028755069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>
        <v>0</v>
      </c>
      <c r="AM97" s="88">
        <v>0</v>
      </c>
      <c r="AN97" s="88">
        <v>0</v>
      </c>
      <c r="AO97" s="88">
        <v>0</v>
      </c>
      <c r="AP97" s="88">
        <v>0</v>
      </c>
      <c r="AQ97" s="88">
        <v>0</v>
      </c>
      <c r="AR97" s="88">
        <v>0</v>
      </c>
      <c r="AS97" s="88">
        <v>0</v>
      </c>
      <c r="AT97" s="88">
        <v>0</v>
      </c>
      <c r="AU97" s="88">
        <v>0</v>
      </c>
      <c r="AV97" s="88">
        <v>0</v>
      </c>
      <c r="AW97" s="88">
        <v>0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18.911999999999999</v>
      </c>
      <c r="C98" s="23"/>
      <c r="D98" s="23"/>
      <c r="E98" s="23"/>
      <c r="F98" s="23"/>
      <c r="G98" s="23"/>
      <c r="H98" s="23"/>
      <c r="I98" s="23"/>
      <c r="J98" s="23">
        <v>6.1267902481104981</v>
      </c>
      <c r="K98" s="25">
        <f t="shared" si="17"/>
        <v>6.1267902481104981</v>
      </c>
      <c r="L98" s="24">
        <f t="shared" si="18"/>
        <v>2.9000140507723025</v>
      </c>
      <c r="M98" s="81">
        <f t="shared" si="19"/>
        <v>9.0268042988828014</v>
      </c>
      <c r="O98" s="78">
        <f t="shared" si="20"/>
        <v>-6.1267902481104981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6.1267902481104981</v>
      </c>
      <c r="T98">
        <v>97</v>
      </c>
      <c r="U98" s="87">
        <f>IFERROR(-HLOOKUP($U$1,IEX!$W$2:$BH$98,T98,FALSE),0)</f>
        <v>0</v>
      </c>
      <c r="V98" s="88">
        <f t="shared" si="21"/>
        <v>2.9000140507723025</v>
      </c>
      <c r="W98" s="94"/>
      <c r="X98" s="88">
        <v>0</v>
      </c>
      <c r="Y98" s="88">
        <v>0.25528292700460409</v>
      </c>
      <c r="Z98" s="88">
        <v>0.30633951240552487</v>
      </c>
      <c r="AA98" s="88">
        <v>0.45950926860828734</v>
      </c>
      <c r="AB98" s="88">
        <v>1.0211317080184164</v>
      </c>
      <c r="AC98" s="88">
        <v>0.43908663444791901</v>
      </c>
      <c r="AD98" s="88">
        <v>0.41866400028755069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>
        <v>0</v>
      </c>
      <c r="AM98" s="88">
        <v>0</v>
      </c>
      <c r="AN98" s="88">
        <v>0</v>
      </c>
      <c r="AO98" s="88">
        <v>0</v>
      </c>
      <c r="AP98" s="88">
        <v>0</v>
      </c>
      <c r="AQ98" s="88">
        <v>0</v>
      </c>
      <c r="AR98" s="88">
        <v>0</v>
      </c>
      <c r="AS98" s="88">
        <v>0</v>
      </c>
      <c r="AT98" s="88">
        <v>0</v>
      </c>
      <c r="AU98" s="88">
        <v>0</v>
      </c>
      <c r="AV98" s="88">
        <v>0</v>
      </c>
      <c r="AW98" s="88">
        <v>0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0.42591700000000021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0.14117942853048746</v>
      </c>
      <c r="K99" s="25">
        <f t="shared" si="22"/>
        <v>0.14117942853048746</v>
      </c>
      <c r="L99" s="25">
        <f t="shared" si="22"/>
        <v>6.6824929504430711E-2</v>
      </c>
      <c r="M99" s="85">
        <f t="shared" si="22"/>
        <v>0.20800435803491757</v>
      </c>
      <c r="O99" s="78">
        <f>SUM(O3:O98)/4000</f>
        <v>-0.14117942853048746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0.14117942853048746</v>
      </c>
      <c r="U99" s="89">
        <f t="shared" ref="U99:AK99" si="24">SUM(U3:U98)/4000</f>
        <v>0</v>
      </c>
      <c r="V99" s="89">
        <f t="shared" si="24"/>
        <v>6.6824929504430711E-2</v>
      </c>
      <c r="W99" s="94"/>
      <c r="X99" s="89">
        <f t="shared" si="24"/>
        <v>0</v>
      </c>
      <c r="Y99" s="89">
        <f t="shared" si="24"/>
        <v>5.8824761887702982E-3</v>
      </c>
      <c r="Z99" s="89">
        <f t="shared" si="24"/>
        <v>7.0589714265243634E-3</v>
      </c>
      <c r="AA99" s="89">
        <f t="shared" si="24"/>
        <v>1.0588457139786529E-2</v>
      </c>
      <c r="AB99" s="89">
        <f t="shared" si="24"/>
        <v>2.3529904755081193E-2</v>
      </c>
      <c r="AC99" s="89">
        <f t="shared" si="24"/>
        <v>1.0117859044684901E-2</v>
      </c>
      <c r="AD99" s="89">
        <f t="shared" si="24"/>
        <v>9.6472609495832761E-3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1</v>
      </c>
      <c r="AA101" s="96">
        <f t="shared" si="27"/>
        <v>1</v>
      </c>
      <c r="AB101" s="96">
        <f t="shared" si="27"/>
        <v>1</v>
      </c>
      <c r="AC101" s="96">
        <f t="shared" si="27"/>
        <v>1</v>
      </c>
      <c r="AD101" s="96">
        <f t="shared" si="27"/>
        <v>1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1</v>
      </c>
      <c r="AA102" s="95">
        <f t="shared" si="34"/>
        <v>1</v>
      </c>
      <c r="AB102" s="95">
        <f t="shared" si="34"/>
        <v>1</v>
      </c>
      <c r="AC102" s="95">
        <f t="shared" si="34"/>
        <v>1</v>
      </c>
      <c r="AD102" s="95">
        <f t="shared" si="34"/>
        <v>1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2.08</v>
      </c>
      <c r="M3" s="206">
        <v>2.2599999999999998</v>
      </c>
      <c r="N3" s="206">
        <v>2.39</v>
      </c>
      <c r="O3" s="206">
        <v>2.66</v>
      </c>
      <c r="P3" s="206">
        <v>0</v>
      </c>
      <c r="Q3" s="206">
        <v>0.19</v>
      </c>
      <c r="R3" s="206">
        <v>0.33</v>
      </c>
      <c r="S3" s="206">
        <v>0.16</v>
      </c>
      <c r="T3" s="206">
        <v>0.54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2.08</v>
      </c>
      <c r="M4" s="206">
        <v>2.2599999999999998</v>
      </c>
      <c r="N4" s="206">
        <v>2.39</v>
      </c>
      <c r="O4" s="206">
        <v>2.66</v>
      </c>
      <c r="P4" s="206">
        <v>0</v>
      </c>
      <c r="Q4" s="206">
        <v>0.17</v>
      </c>
      <c r="R4" s="206">
        <v>0.33</v>
      </c>
      <c r="S4" s="206">
        <v>0.16</v>
      </c>
      <c r="T4" s="206">
        <v>0.54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1.31</v>
      </c>
      <c r="L5" s="206">
        <v>2.08</v>
      </c>
      <c r="M5" s="206">
        <v>2.2599999999999998</v>
      </c>
      <c r="N5" s="206">
        <v>2.39</v>
      </c>
      <c r="O5" s="206">
        <v>2.66</v>
      </c>
      <c r="P5" s="206">
        <v>0</v>
      </c>
      <c r="Q5" s="206">
        <v>0.18</v>
      </c>
      <c r="R5" s="206">
        <v>0.39</v>
      </c>
      <c r="S5" s="206">
        <v>0.25</v>
      </c>
      <c r="T5" s="206">
        <v>0.54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1.31</v>
      </c>
      <c r="L6" s="206">
        <v>2.08</v>
      </c>
      <c r="M6" s="206">
        <v>2.2599999999999998</v>
      </c>
      <c r="N6" s="206">
        <v>2.39</v>
      </c>
      <c r="O6" s="206">
        <v>2.66</v>
      </c>
      <c r="P6" s="206">
        <v>0</v>
      </c>
      <c r="Q6" s="206">
        <v>0.18</v>
      </c>
      <c r="R6" s="206">
        <v>0.39</v>
      </c>
      <c r="S6" s="206">
        <v>0.25</v>
      </c>
      <c r="T6" s="206">
        <v>0.54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1.31</v>
      </c>
      <c r="L7" s="206">
        <v>2.08</v>
      </c>
      <c r="M7" s="206">
        <v>2.2599999999999998</v>
      </c>
      <c r="N7" s="206">
        <v>2.39</v>
      </c>
      <c r="O7" s="206">
        <v>2.66</v>
      </c>
      <c r="P7" s="206">
        <v>0</v>
      </c>
      <c r="Q7" s="206">
        <v>0.18</v>
      </c>
      <c r="R7" s="206">
        <v>0.39</v>
      </c>
      <c r="S7" s="206">
        <v>0.25</v>
      </c>
      <c r="T7" s="206">
        <v>0.54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1.31</v>
      </c>
      <c r="L8" s="206">
        <v>2.08</v>
      </c>
      <c r="M8" s="206">
        <v>2.2599999999999998</v>
      </c>
      <c r="N8" s="206">
        <v>2.39</v>
      </c>
      <c r="O8" s="206">
        <v>2.66</v>
      </c>
      <c r="P8" s="206">
        <v>0</v>
      </c>
      <c r="Q8" s="206">
        <v>0.17</v>
      </c>
      <c r="R8" s="206">
        <v>0.39</v>
      </c>
      <c r="S8" s="206">
        <v>0.25</v>
      </c>
      <c r="T8" s="206">
        <v>0.54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1.31</v>
      </c>
      <c r="L9" s="206">
        <v>2.08</v>
      </c>
      <c r="M9" s="206">
        <v>2.2599999999999998</v>
      </c>
      <c r="N9" s="206">
        <v>2.39</v>
      </c>
      <c r="O9" s="206">
        <v>2.66</v>
      </c>
      <c r="P9" s="206">
        <v>0</v>
      </c>
      <c r="Q9" s="206">
        <v>0.17</v>
      </c>
      <c r="R9" s="206">
        <v>0.39</v>
      </c>
      <c r="S9" s="206">
        <v>0.25</v>
      </c>
      <c r="T9" s="206">
        <v>0.54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1.31</v>
      </c>
      <c r="L10" s="206">
        <v>2.08</v>
      </c>
      <c r="M10" s="206">
        <v>2.2599999999999998</v>
      </c>
      <c r="N10" s="206">
        <v>2.39</v>
      </c>
      <c r="O10" s="206">
        <v>2.66</v>
      </c>
      <c r="P10" s="206">
        <v>0</v>
      </c>
      <c r="Q10" s="206">
        <v>0.17</v>
      </c>
      <c r="R10" s="206">
        <v>0.39</v>
      </c>
      <c r="S10" s="206">
        <v>0.25</v>
      </c>
      <c r="T10" s="206">
        <v>0.54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1.31</v>
      </c>
      <c r="L11" s="206">
        <v>2.08</v>
      </c>
      <c r="M11" s="206">
        <v>2.2599999999999998</v>
      </c>
      <c r="N11" s="206">
        <v>2.39</v>
      </c>
      <c r="O11" s="206">
        <v>2.66</v>
      </c>
      <c r="P11" s="206">
        <v>0</v>
      </c>
      <c r="Q11" s="206">
        <v>0.17</v>
      </c>
      <c r="R11" s="206">
        <v>0.39</v>
      </c>
      <c r="S11" s="206">
        <v>0.25</v>
      </c>
      <c r="T11" s="206">
        <v>0.54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1.31</v>
      </c>
      <c r="L12" s="206">
        <v>2.08</v>
      </c>
      <c r="M12" s="206">
        <v>2.2599999999999998</v>
      </c>
      <c r="N12" s="206">
        <v>2.39</v>
      </c>
      <c r="O12" s="206">
        <v>2.66</v>
      </c>
      <c r="P12" s="206">
        <v>0</v>
      </c>
      <c r="Q12" s="206">
        <v>0.17</v>
      </c>
      <c r="R12" s="206">
        <v>0.39</v>
      </c>
      <c r="S12" s="206">
        <v>0.25</v>
      </c>
      <c r="T12" s="206">
        <v>0.54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1.31</v>
      </c>
      <c r="L13" s="206">
        <v>2.08</v>
      </c>
      <c r="M13" s="206">
        <v>2.2599999999999998</v>
      </c>
      <c r="N13" s="206">
        <v>2.39</v>
      </c>
      <c r="O13" s="206">
        <v>2.66</v>
      </c>
      <c r="P13" s="206">
        <v>0</v>
      </c>
      <c r="Q13" s="206">
        <v>0</v>
      </c>
      <c r="R13" s="206">
        <v>0.51</v>
      </c>
      <c r="S13" s="206">
        <v>0.25</v>
      </c>
      <c r="T13" s="206">
        <v>0.54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1.31</v>
      </c>
      <c r="L14" s="206">
        <v>2.08</v>
      </c>
      <c r="M14" s="206">
        <v>2.2599999999999998</v>
      </c>
      <c r="N14" s="206">
        <v>2.39</v>
      </c>
      <c r="O14" s="206">
        <v>2.66</v>
      </c>
      <c r="P14" s="206">
        <v>0</v>
      </c>
      <c r="Q14" s="206">
        <v>0</v>
      </c>
      <c r="R14" s="206">
        <v>0.51</v>
      </c>
      <c r="S14" s="206">
        <v>0.25</v>
      </c>
      <c r="T14" s="206">
        <v>0.54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1.31</v>
      </c>
      <c r="L15" s="206">
        <v>2.08</v>
      </c>
      <c r="M15" s="206">
        <v>2.2599999999999998</v>
      </c>
      <c r="N15" s="206">
        <v>2.39</v>
      </c>
      <c r="O15" s="206">
        <v>2.66</v>
      </c>
      <c r="P15" s="206">
        <v>0</v>
      </c>
      <c r="Q15" s="206">
        <v>0.17</v>
      </c>
      <c r="R15" s="206">
        <v>0.51</v>
      </c>
      <c r="S15" s="206">
        <v>0.25</v>
      </c>
      <c r="T15" s="206">
        <v>0.54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1.31</v>
      </c>
      <c r="L16" s="206">
        <v>2.08</v>
      </c>
      <c r="M16" s="206">
        <v>2.2599999999999998</v>
      </c>
      <c r="N16" s="206">
        <v>2.39</v>
      </c>
      <c r="O16" s="206">
        <v>2.66</v>
      </c>
      <c r="P16" s="206">
        <v>0</v>
      </c>
      <c r="Q16" s="206">
        <v>0.17</v>
      </c>
      <c r="R16" s="206">
        <v>0.51</v>
      </c>
      <c r="S16" s="206">
        <v>0.25</v>
      </c>
      <c r="T16" s="206">
        <v>0.54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1.31</v>
      </c>
      <c r="L17" s="206">
        <v>2.08</v>
      </c>
      <c r="M17" s="206">
        <v>2.2599999999999998</v>
      </c>
      <c r="N17" s="206">
        <v>2.39</v>
      </c>
      <c r="O17" s="206">
        <v>2.66</v>
      </c>
      <c r="P17" s="206">
        <v>0</v>
      </c>
      <c r="Q17" s="206">
        <v>0.17</v>
      </c>
      <c r="R17" s="206">
        <v>0.51</v>
      </c>
      <c r="S17" s="206">
        <v>0.25</v>
      </c>
      <c r="T17" s="206">
        <v>0.54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1.31</v>
      </c>
      <c r="L18" s="206">
        <v>2.08</v>
      </c>
      <c r="M18" s="206">
        <v>2.2599999999999998</v>
      </c>
      <c r="N18" s="206">
        <v>2.39</v>
      </c>
      <c r="O18" s="206">
        <v>2.66</v>
      </c>
      <c r="P18" s="206">
        <v>0</v>
      </c>
      <c r="Q18" s="206">
        <v>0.17</v>
      </c>
      <c r="R18" s="206">
        <v>0.51</v>
      </c>
      <c r="S18" s="206">
        <v>0.25</v>
      </c>
      <c r="T18" s="206">
        <v>0.54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1.31</v>
      </c>
      <c r="L19" s="206">
        <v>2.09</v>
      </c>
      <c r="M19" s="206">
        <v>2.2599999999999998</v>
      </c>
      <c r="N19" s="206">
        <v>2.39</v>
      </c>
      <c r="O19" s="206">
        <v>2.66</v>
      </c>
      <c r="P19" s="206">
        <v>0</v>
      </c>
      <c r="Q19" s="206">
        <v>0.18</v>
      </c>
      <c r="R19" s="206">
        <v>0.48</v>
      </c>
      <c r="S19" s="206">
        <v>0.27</v>
      </c>
      <c r="T19" s="206">
        <v>0.54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2.09</v>
      </c>
      <c r="M20" s="206">
        <v>2.2599999999999998</v>
      </c>
      <c r="N20" s="206">
        <v>2.39</v>
      </c>
      <c r="O20" s="206">
        <v>2.66</v>
      </c>
      <c r="P20" s="206">
        <v>0</v>
      </c>
      <c r="Q20" s="206">
        <v>0.18</v>
      </c>
      <c r="R20" s="206">
        <v>0.33</v>
      </c>
      <c r="S20" s="206">
        <v>0.19</v>
      </c>
      <c r="T20" s="206">
        <v>0.54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2.09</v>
      </c>
      <c r="M21" s="206">
        <v>2.2599999999999998</v>
      </c>
      <c r="N21" s="206">
        <v>2.39</v>
      </c>
      <c r="O21" s="206">
        <v>2.66</v>
      </c>
      <c r="P21" s="206">
        <v>0</v>
      </c>
      <c r="Q21" s="206">
        <v>0.18</v>
      </c>
      <c r="R21" s="206">
        <v>0.33</v>
      </c>
      <c r="S21" s="206">
        <v>0.16</v>
      </c>
      <c r="T21" s="206">
        <v>0.54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2.09</v>
      </c>
      <c r="M22" s="206">
        <v>1.87</v>
      </c>
      <c r="N22" s="206">
        <v>2.39</v>
      </c>
      <c r="O22" s="206">
        <v>2.66</v>
      </c>
      <c r="P22" s="206">
        <v>0</v>
      </c>
      <c r="Q22" s="206">
        <v>0.18</v>
      </c>
      <c r="R22" s="206">
        <v>0.33</v>
      </c>
      <c r="S22" s="206">
        <v>0.16</v>
      </c>
      <c r="T22" s="206">
        <v>0.54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2.0299999999999998</v>
      </c>
      <c r="M23" s="206">
        <v>2.2400000000000002</v>
      </c>
      <c r="N23" s="206">
        <v>2.39</v>
      </c>
      <c r="O23" s="206">
        <v>2.66</v>
      </c>
      <c r="P23" s="206">
        <v>0</v>
      </c>
      <c r="Q23" s="206">
        <v>0</v>
      </c>
      <c r="R23" s="206">
        <v>0</v>
      </c>
      <c r="S23" s="206">
        <v>0</v>
      </c>
      <c r="T23" s="206">
        <v>0.54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2.0299999999999998</v>
      </c>
      <c r="M24" s="206">
        <v>2.2599999999999998</v>
      </c>
      <c r="N24" s="206">
        <v>2.39</v>
      </c>
      <c r="O24" s="206">
        <v>2.66</v>
      </c>
      <c r="P24" s="206">
        <v>0</v>
      </c>
      <c r="Q24" s="206">
        <v>0</v>
      </c>
      <c r="R24" s="206">
        <v>0</v>
      </c>
      <c r="S24" s="206">
        <v>0</v>
      </c>
      <c r="T24" s="206">
        <v>0.54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2.0299999999999998</v>
      </c>
      <c r="M25" s="206">
        <v>2.2599999999999998</v>
      </c>
      <c r="N25" s="206">
        <v>2.39</v>
      </c>
      <c r="O25" s="206">
        <v>2.66</v>
      </c>
      <c r="P25" s="206">
        <v>0</v>
      </c>
      <c r="Q25" s="206">
        <v>0</v>
      </c>
      <c r="R25" s="206">
        <v>0</v>
      </c>
      <c r="S25" s="206">
        <v>0</v>
      </c>
      <c r="T25" s="206">
        <v>0.54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19.7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2.0299999999999998</v>
      </c>
      <c r="M26" s="206">
        <v>2.2599999999999998</v>
      </c>
      <c r="N26" s="206">
        <v>2.39</v>
      </c>
      <c r="O26" s="206">
        <v>2.66</v>
      </c>
      <c r="P26" s="206">
        <v>0</v>
      </c>
      <c r="Q26" s="206">
        <v>0</v>
      </c>
      <c r="R26" s="206">
        <v>0</v>
      </c>
      <c r="S26" s="206">
        <v>0</v>
      </c>
      <c r="T26" s="206">
        <v>0.54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19.7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2.0299999999999998</v>
      </c>
      <c r="M27" s="206">
        <v>2.2599999999999998</v>
      </c>
      <c r="N27" s="206">
        <v>2.39</v>
      </c>
      <c r="O27" s="206">
        <v>2.66</v>
      </c>
      <c r="P27" s="206">
        <v>0</v>
      </c>
      <c r="Q27" s="206">
        <v>0</v>
      </c>
      <c r="R27" s="206">
        <v>0</v>
      </c>
      <c r="S27" s="206">
        <v>0</v>
      </c>
      <c r="T27" s="206">
        <v>0.54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19.7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2.0299999999999998</v>
      </c>
      <c r="M28" s="206">
        <v>2.2599999999999998</v>
      </c>
      <c r="N28" s="206">
        <v>2.39</v>
      </c>
      <c r="O28" s="206">
        <v>2.66</v>
      </c>
      <c r="P28" s="206">
        <v>0</v>
      </c>
      <c r="Q28" s="206">
        <v>0</v>
      </c>
      <c r="R28" s="206">
        <v>0</v>
      </c>
      <c r="S28" s="206">
        <v>0</v>
      </c>
      <c r="T28" s="206">
        <v>0.54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18.66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2.0299999999999998</v>
      </c>
      <c r="M29" s="206">
        <v>2.2599999999999998</v>
      </c>
      <c r="N29" s="206">
        <v>2.39</v>
      </c>
      <c r="O29" s="206">
        <v>2.66</v>
      </c>
      <c r="P29" s="206">
        <v>0</v>
      </c>
      <c r="Q29" s="206">
        <v>0</v>
      </c>
      <c r="R29" s="206">
        <v>0</v>
      </c>
      <c r="S29" s="206">
        <v>0</v>
      </c>
      <c r="T29" s="206">
        <v>0.54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18.66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2.0299999999999998</v>
      </c>
      <c r="M30" s="206">
        <v>2.2599999999999998</v>
      </c>
      <c r="N30" s="206">
        <v>2.39</v>
      </c>
      <c r="O30" s="206">
        <v>2.66</v>
      </c>
      <c r="P30" s="206">
        <v>0</v>
      </c>
      <c r="Q30" s="206">
        <v>0</v>
      </c>
      <c r="R30" s="206">
        <v>0</v>
      </c>
      <c r="S30" s="206">
        <v>0</v>
      </c>
      <c r="T30" s="206">
        <v>0.54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18.66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2.0299999999999998</v>
      </c>
      <c r="M31" s="206">
        <v>2.2599999999999998</v>
      </c>
      <c r="N31" s="206">
        <v>2.39</v>
      </c>
      <c r="O31" s="206">
        <v>2.66</v>
      </c>
      <c r="P31" s="206">
        <v>0</v>
      </c>
      <c r="Q31" s="206">
        <v>0</v>
      </c>
      <c r="R31" s="206">
        <v>0</v>
      </c>
      <c r="S31" s="206">
        <v>0</v>
      </c>
      <c r="T31" s="206">
        <v>0.54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17.96</v>
      </c>
      <c r="AL31" s="206">
        <v>2.19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2.0299999999999998</v>
      </c>
      <c r="M32" s="206">
        <v>2.2599999999999998</v>
      </c>
      <c r="N32" s="206">
        <v>2.39</v>
      </c>
      <c r="O32" s="206">
        <v>2.66</v>
      </c>
      <c r="P32" s="206">
        <v>0</v>
      </c>
      <c r="Q32" s="206">
        <v>0</v>
      </c>
      <c r="R32" s="206">
        <v>0</v>
      </c>
      <c r="S32" s="206">
        <v>0</v>
      </c>
      <c r="T32" s="206">
        <v>0.54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17.96</v>
      </c>
      <c r="AL32" s="206">
        <v>2.19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2.0299999999999998</v>
      </c>
      <c r="M33" s="206">
        <v>2.2599999999999998</v>
      </c>
      <c r="N33" s="206">
        <v>2.39</v>
      </c>
      <c r="O33" s="206">
        <v>2.66</v>
      </c>
      <c r="P33" s="206">
        <v>0</v>
      </c>
      <c r="Q33" s="206">
        <v>0</v>
      </c>
      <c r="R33" s="206">
        <v>0</v>
      </c>
      <c r="S33" s="206">
        <v>0</v>
      </c>
      <c r="T33" s="206">
        <v>0.54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17.96</v>
      </c>
      <c r="AL33" s="206">
        <v>2.19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2.0299999999999998</v>
      </c>
      <c r="M34" s="206">
        <v>2.2599999999999998</v>
      </c>
      <c r="N34" s="206">
        <v>2.39</v>
      </c>
      <c r="O34" s="206">
        <v>2.66</v>
      </c>
      <c r="P34" s="206">
        <v>0</v>
      </c>
      <c r="Q34" s="206">
        <v>0</v>
      </c>
      <c r="R34" s="206">
        <v>0</v>
      </c>
      <c r="S34" s="206">
        <v>0</v>
      </c>
      <c r="T34" s="206">
        <v>0.54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17.96</v>
      </c>
      <c r="AL34" s="206">
        <v>2.19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2.0299999999999998</v>
      </c>
      <c r="M35" s="206">
        <v>2.2599999999999998</v>
      </c>
      <c r="N35" s="206">
        <v>2.39</v>
      </c>
      <c r="O35" s="206">
        <v>2.66</v>
      </c>
      <c r="P35" s="206">
        <v>0</v>
      </c>
      <c r="Q35" s="206">
        <v>0</v>
      </c>
      <c r="R35" s="206">
        <v>0</v>
      </c>
      <c r="S35" s="206">
        <v>0</v>
      </c>
      <c r="T35" s="206">
        <v>0.54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17.96</v>
      </c>
      <c r="AL35" s="206">
        <v>2.19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2.0299999999999998</v>
      </c>
      <c r="M36" s="206">
        <v>2.2599999999999998</v>
      </c>
      <c r="N36" s="206">
        <v>2.39</v>
      </c>
      <c r="O36" s="206">
        <v>2.66</v>
      </c>
      <c r="P36" s="206">
        <v>0</v>
      </c>
      <c r="Q36" s="206">
        <v>0</v>
      </c>
      <c r="R36" s="206">
        <v>0</v>
      </c>
      <c r="S36" s="206">
        <v>0</v>
      </c>
      <c r="T36" s="206">
        <v>0.54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17.96</v>
      </c>
      <c r="AL36" s="206">
        <v>2.19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2.0299999999999998</v>
      </c>
      <c r="M37" s="206">
        <v>2.2599999999999998</v>
      </c>
      <c r="N37" s="206">
        <v>2.39</v>
      </c>
      <c r="O37" s="206">
        <v>2.66</v>
      </c>
      <c r="P37" s="206">
        <v>0</v>
      </c>
      <c r="Q37" s="206">
        <v>0</v>
      </c>
      <c r="R37" s="206">
        <v>0</v>
      </c>
      <c r="S37" s="206">
        <v>0</v>
      </c>
      <c r="T37" s="206">
        <v>0.54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17.96</v>
      </c>
      <c r="AL37" s="206">
        <v>2.19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2.0299999999999998</v>
      </c>
      <c r="M38" s="206">
        <v>2.2599999999999998</v>
      </c>
      <c r="N38" s="206">
        <v>2.39</v>
      </c>
      <c r="O38" s="206">
        <v>2.66</v>
      </c>
      <c r="P38" s="206">
        <v>0</v>
      </c>
      <c r="Q38" s="206">
        <v>0</v>
      </c>
      <c r="R38" s="206">
        <v>0</v>
      </c>
      <c r="S38" s="206">
        <v>0</v>
      </c>
      <c r="T38" s="206">
        <v>0.54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17.96</v>
      </c>
      <c r="AL38" s="206">
        <v>2.19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2.1</v>
      </c>
      <c r="L39" s="206">
        <v>2.0299999999999998</v>
      </c>
      <c r="M39" s="206">
        <v>2.2599999999999998</v>
      </c>
      <c r="N39" s="206">
        <v>2.39</v>
      </c>
      <c r="O39" s="206">
        <v>2.66</v>
      </c>
      <c r="P39" s="206">
        <v>0</v>
      </c>
      <c r="Q39" s="206">
        <v>0</v>
      </c>
      <c r="R39" s="206">
        <v>0</v>
      </c>
      <c r="S39" s="206">
        <v>0</v>
      </c>
      <c r="T39" s="206">
        <v>0.54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17.96</v>
      </c>
      <c r="AL39" s="206">
        <v>2.19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2.0299999999999998</v>
      </c>
      <c r="M40" s="206">
        <v>2.2599999999999998</v>
      </c>
      <c r="N40" s="206">
        <v>2.39</v>
      </c>
      <c r="O40" s="206">
        <v>2.66</v>
      </c>
      <c r="P40" s="206">
        <v>0</v>
      </c>
      <c r="Q40" s="206">
        <v>0</v>
      </c>
      <c r="R40" s="206">
        <v>0</v>
      </c>
      <c r="S40" s="206">
        <v>0</v>
      </c>
      <c r="T40" s="206">
        <v>0.54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17.96</v>
      </c>
      <c r="AL40" s="206">
        <v>2.19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2.0299999999999998</v>
      </c>
      <c r="M41" s="206">
        <v>2.2599999999999998</v>
      </c>
      <c r="N41" s="206">
        <v>2.39</v>
      </c>
      <c r="O41" s="206">
        <v>2.66</v>
      </c>
      <c r="P41" s="206">
        <v>0</v>
      </c>
      <c r="Q41" s="206">
        <v>0</v>
      </c>
      <c r="R41" s="206">
        <v>0</v>
      </c>
      <c r="S41" s="206">
        <v>0</v>
      </c>
      <c r="T41" s="206">
        <v>0.54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17.96</v>
      </c>
      <c r="AL41" s="206">
        <v>2.19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2.0299999999999998</v>
      </c>
      <c r="M42" s="206">
        <v>2.2599999999999998</v>
      </c>
      <c r="N42" s="206">
        <v>2.39</v>
      </c>
      <c r="O42" s="206">
        <v>2.66</v>
      </c>
      <c r="P42" s="206">
        <v>0</v>
      </c>
      <c r="Q42" s="206">
        <v>0</v>
      </c>
      <c r="R42" s="206">
        <v>0</v>
      </c>
      <c r="S42" s="206">
        <v>0</v>
      </c>
      <c r="T42" s="206">
        <v>0.54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17.96</v>
      </c>
      <c r="AL42" s="206">
        <v>2.19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2.0299999999999998</v>
      </c>
      <c r="M43" s="206">
        <v>2.2599999999999998</v>
      </c>
      <c r="N43" s="206">
        <v>2.39</v>
      </c>
      <c r="O43" s="206">
        <v>2.66</v>
      </c>
      <c r="P43" s="206">
        <v>0</v>
      </c>
      <c r="Q43" s="206">
        <v>0</v>
      </c>
      <c r="R43" s="206">
        <v>0</v>
      </c>
      <c r="S43" s="206">
        <v>0</v>
      </c>
      <c r="T43" s="206">
        <v>0.54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17.96</v>
      </c>
      <c r="AL43" s="206">
        <v>2.19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2.0299999999999998</v>
      </c>
      <c r="M44" s="206">
        <v>2.2599999999999998</v>
      </c>
      <c r="N44" s="206">
        <v>2.39</v>
      </c>
      <c r="O44" s="206">
        <v>2.66</v>
      </c>
      <c r="P44" s="206">
        <v>0</v>
      </c>
      <c r="Q44" s="206">
        <v>0</v>
      </c>
      <c r="R44" s="206">
        <v>0</v>
      </c>
      <c r="S44" s="206">
        <v>0</v>
      </c>
      <c r="T44" s="206">
        <v>0.54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17.96</v>
      </c>
      <c r="AL44" s="206">
        <v>2.19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2.0299999999999998</v>
      </c>
      <c r="M45" s="206">
        <v>2.2599999999999998</v>
      </c>
      <c r="N45" s="206">
        <v>2.39</v>
      </c>
      <c r="O45" s="206">
        <v>2.66</v>
      </c>
      <c r="P45" s="206">
        <v>0</v>
      </c>
      <c r="Q45" s="206">
        <v>0</v>
      </c>
      <c r="R45" s="206">
        <v>0</v>
      </c>
      <c r="S45" s="206">
        <v>0</v>
      </c>
      <c r="T45" s="206">
        <v>0.54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17.96</v>
      </c>
      <c r="AL45" s="206">
        <v>2.19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2.0299999999999998</v>
      </c>
      <c r="M46" s="206">
        <v>2.2599999999999998</v>
      </c>
      <c r="N46" s="206">
        <v>2.39</v>
      </c>
      <c r="O46" s="206">
        <v>2.66</v>
      </c>
      <c r="P46" s="206">
        <v>0</v>
      </c>
      <c r="Q46" s="206">
        <v>0</v>
      </c>
      <c r="R46" s="206">
        <v>0</v>
      </c>
      <c r="S46" s="206">
        <v>0</v>
      </c>
      <c r="T46" s="206">
        <v>0.54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17.96</v>
      </c>
      <c r="AL46" s="206">
        <v>2.19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2.0299999999999998</v>
      </c>
      <c r="M47" s="206">
        <v>2.2599999999999998</v>
      </c>
      <c r="N47" s="206">
        <v>2.39</v>
      </c>
      <c r="O47" s="206">
        <v>2.66</v>
      </c>
      <c r="P47" s="206">
        <v>0</v>
      </c>
      <c r="Q47" s="206">
        <v>0</v>
      </c>
      <c r="R47" s="206">
        <v>0</v>
      </c>
      <c r="S47" s="206">
        <v>0</v>
      </c>
      <c r="T47" s="206">
        <v>0.54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17.96</v>
      </c>
      <c r="AL47" s="206">
        <v>2.19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2.0299999999999998</v>
      </c>
      <c r="M48" s="206">
        <v>2.2599999999999998</v>
      </c>
      <c r="N48" s="206">
        <v>2.39</v>
      </c>
      <c r="O48" s="206">
        <v>2.66</v>
      </c>
      <c r="P48" s="206">
        <v>0</v>
      </c>
      <c r="Q48" s="206">
        <v>0</v>
      </c>
      <c r="R48" s="206">
        <v>0</v>
      </c>
      <c r="S48" s="206">
        <v>0</v>
      </c>
      <c r="T48" s="206">
        <v>0.54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17.96</v>
      </c>
      <c r="AL48" s="206">
        <v>2.19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2.0299999999999998</v>
      </c>
      <c r="M49" s="206">
        <v>2.2599999999999998</v>
      </c>
      <c r="N49" s="206">
        <v>2.39</v>
      </c>
      <c r="O49" s="206">
        <v>2.66</v>
      </c>
      <c r="P49" s="206">
        <v>0</v>
      </c>
      <c r="Q49" s="206">
        <v>0</v>
      </c>
      <c r="R49" s="206">
        <v>0</v>
      </c>
      <c r="S49" s="206">
        <v>0</v>
      </c>
      <c r="T49" s="206">
        <v>0.54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1.31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17.96</v>
      </c>
      <c r="AL49" s="206">
        <v>2.19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2.0299999999999998</v>
      </c>
      <c r="M50" s="206">
        <v>2.2599999999999998</v>
      </c>
      <c r="N50" s="206">
        <v>2.39</v>
      </c>
      <c r="O50" s="206">
        <v>2.66</v>
      </c>
      <c r="P50" s="206">
        <v>0</v>
      </c>
      <c r="Q50" s="206">
        <v>0</v>
      </c>
      <c r="R50" s="206">
        <v>0</v>
      </c>
      <c r="S50" s="206">
        <v>0</v>
      </c>
      <c r="T50" s="206">
        <v>0.54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1.31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17.96</v>
      </c>
      <c r="AL50" s="206">
        <v>2.19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2.0299999999999998</v>
      </c>
      <c r="M51" s="206">
        <v>2.2599999999999998</v>
      </c>
      <c r="N51" s="206">
        <v>2.39</v>
      </c>
      <c r="O51" s="206">
        <v>2.66</v>
      </c>
      <c r="P51" s="206">
        <v>0</v>
      </c>
      <c r="Q51" s="206">
        <v>0</v>
      </c>
      <c r="R51" s="206">
        <v>0</v>
      </c>
      <c r="S51" s="206">
        <v>0</v>
      </c>
      <c r="T51" s="206">
        <v>0.54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1.31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17.96</v>
      </c>
      <c r="AL51" s="206">
        <v>2.19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2.0299999999999998</v>
      </c>
      <c r="M52" s="206">
        <v>2.2599999999999998</v>
      </c>
      <c r="N52" s="206">
        <v>2.39</v>
      </c>
      <c r="O52" s="206">
        <v>2.66</v>
      </c>
      <c r="P52" s="206">
        <v>0</v>
      </c>
      <c r="Q52" s="206">
        <v>0</v>
      </c>
      <c r="R52" s="206">
        <v>0</v>
      </c>
      <c r="S52" s="206">
        <v>0</v>
      </c>
      <c r="T52" s="206">
        <v>0.54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1.31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17.96</v>
      </c>
      <c r="AL52" s="206">
        <v>2.19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2.0299999999999998</v>
      </c>
      <c r="M53" s="206">
        <v>2.2599999999999998</v>
      </c>
      <c r="N53" s="206">
        <v>2.39</v>
      </c>
      <c r="O53" s="206">
        <v>2.66</v>
      </c>
      <c r="P53" s="206">
        <v>0</v>
      </c>
      <c r="Q53" s="206">
        <v>0</v>
      </c>
      <c r="R53" s="206">
        <v>0</v>
      </c>
      <c r="S53" s="206">
        <v>0</v>
      </c>
      <c r="T53" s="206">
        <v>0.54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17.96</v>
      </c>
      <c r="AL53" s="206">
        <v>2.19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2.0299999999999998</v>
      </c>
      <c r="M54" s="206">
        <v>2.2599999999999998</v>
      </c>
      <c r="N54" s="206">
        <v>2.39</v>
      </c>
      <c r="O54" s="206">
        <v>2.66</v>
      </c>
      <c r="P54" s="206">
        <v>0</v>
      </c>
      <c r="Q54" s="206">
        <v>0</v>
      </c>
      <c r="R54" s="206">
        <v>0</v>
      </c>
      <c r="S54" s="206">
        <v>0</v>
      </c>
      <c r="T54" s="206">
        <v>0.54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17.96</v>
      </c>
      <c r="AL54" s="206">
        <v>2.19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2.0299999999999998</v>
      </c>
      <c r="M55" s="206">
        <v>2.2599999999999998</v>
      </c>
      <c r="N55" s="206">
        <v>2.39</v>
      </c>
      <c r="O55" s="206">
        <v>2.66</v>
      </c>
      <c r="P55" s="206">
        <v>0</v>
      </c>
      <c r="Q55" s="206">
        <v>0</v>
      </c>
      <c r="R55" s="206">
        <v>0</v>
      </c>
      <c r="S55" s="206">
        <v>0</v>
      </c>
      <c r="T55" s="206">
        <v>0.54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17.96</v>
      </c>
      <c r="AL55" s="206">
        <v>2.19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2.0299999999999998</v>
      </c>
      <c r="M56" s="206">
        <v>2.2599999999999998</v>
      </c>
      <c r="N56" s="206">
        <v>2.39</v>
      </c>
      <c r="O56" s="206">
        <v>2.66</v>
      </c>
      <c r="P56" s="206">
        <v>0</v>
      </c>
      <c r="Q56" s="206">
        <v>0</v>
      </c>
      <c r="R56" s="206">
        <v>0</v>
      </c>
      <c r="S56" s="206">
        <v>0</v>
      </c>
      <c r="T56" s="206">
        <v>0.54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17.96</v>
      </c>
      <c r="AL56" s="206">
        <v>2.19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2.0299999999999998</v>
      </c>
      <c r="M57" s="206">
        <v>2.2599999999999998</v>
      </c>
      <c r="N57" s="206">
        <v>2.39</v>
      </c>
      <c r="O57" s="206">
        <v>2.66</v>
      </c>
      <c r="P57" s="206">
        <v>0</v>
      </c>
      <c r="Q57" s="206">
        <v>0</v>
      </c>
      <c r="R57" s="206">
        <v>0</v>
      </c>
      <c r="S57" s="206">
        <v>0</v>
      </c>
      <c r="T57" s="206">
        <v>0.54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17.96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2.0299999999999998</v>
      </c>
      <c r="M58" s="206">
        <v>2.2599999999999998</v>
      </c>
      <c r="N58" s="206">
        <v>2.39</v>
      </c>
      <c r="O58" s="206">
        <v>2.66</v>
      </c>
      <c r="P58" s="206">
        <v>0</v>
      </c>
      <c r="Q58" s="206">
        <v>0</v>
      </c>
      <c r="R58" s="206">
        <v>0</v>
      </c>
      <c r="S58" s="206">
        <v>0</v>
      </c>
      <c r="T58" s="206">
        <v>0.54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17.96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2.0299999999999998</v>
      </c>
      <c r="M59" s="206">
        <v>2.2599999999999998</v>
      </c>
      <c r="N59" s="206">
        <v>2.39</v>
      </c>
      <c r="O59" s="206">
        <v>2.66</v>
      </c>
      <c r="P59" s="206">
        <v>0</v>
      </c>
      <c r="Q59" s="206">
        <v>0</v>
      </c>
      <c r="R59" s="206">
        <v>0</v>
      </c>
      <c r="S59" s="206">
        <v>0</v>
      </c>
      <c r="T59" s="206">
        <v>0.54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17.96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2.0299999999999998</v>
      </c>
      <c r="M60" s="206">
        <v>2.2599999999999998</v>
      </c>
      <c r="N60" s="206">
        <v>2.39</v>
      </c>
      <c r="O60" s="206">
        <v>2.66</v>
      </c>
      <c r="P60" s="206">
        <v>0</v>
      </c>
      <c r="Q60" s="206">
        <v>0</v>
      </c>
      <c r="R60" s="206">
        <v>0</v>
      </c>
      <c r="S60" s="206">
        <v>0</v>
      </c>
      <c r="T60" s="206">
        <v>0.54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17.96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2.0299999999999998</v>
      </c>
      <c r="M61" s="206">
        <v>2.2599999999999998</v>
      </c>
      <c r="N61" s="206">
        <v>2.39</v>
      </c>
      <c r="O61" s="206">
        <v>2.66</v>
      </c>
      <c r="P61" s="206">
        <v>0</v>
      </c>
      <c r="Q61" s="206">
        <v>0</v>
      </c>
      <c r="R61" s="206">
        <v>0</v>
      </c>
      <c r="S61" s="206">
        <v>0</v>
      </c>
      <c r="T61" s="206">
        <v>0.54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17.96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2.0299999999999998</v>
      </c>
      <c r="M62" s="206">
        <v>2.2599999999999998</v>
      </c>
      <c r="N62" s="206">
        <v>2.39</v>
      </c>
      <c r="O62" s="206">
        <v>2.66</v>
      </c>
      <c r="P62" s="206">
        <v>0</v>
      </c>
      <c r="Q62" s="206">
        <v>0</v>
      </c>
      <c r="R62" s="206">
        <v>0</v>
      </c>
      <c r="S62" s="206">
        <v>0</v>
      </c>
      <c r="T62" s="206">
        <v>0.54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17.96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2.0299999999999998</v>
      </c>
      <c r="M63" s="206">
        <v>2.2599999999999998</v>
      </c>
      <c r="N63" s="206">
        <v>2.39</v>
      </c>
      <c r="O63" s="206">
        <v>2.66</v>
      </c>
      <c r="P63" s="206">
        <v>0</v>
      </c>
      <c r="Q63" s="206">
        <v>0</v>
      </c>
      <c r="R63" s="206">
        <v>0</v>
      </c>
      <c r="S63" s="206">
        <v>0</v>
      </c>
      <c r="T63" s="206">
        <v>0.54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1.41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17.96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2.0299999999999998</v>
      </c>
      <c r="M64" s="206">
        <v>2.2599999999999998</v>
      </c>
      <c r="N64" s="206">
        <v>2.39</v>
      </c>
      <c r="O64" s="206">
        <v>2.66</v>
      </c>
      <c r="P64" s="206">
        <v>0</v>
      </c>
      <c r="Q64" s="206">
        <v>0</v>
      </c>
      <c r="R64" s="206">
        <v>0</v>
      </c>
      <c r="S64" s="206">
        <v>0</v>
      </c>
      <c r="T64" s="206">
        <v>0.54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1.41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17.96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2.0299999999999998</v>
      </c>
      <c r="M65" s="206">
        <v>2.2599999999999998</v>
      </c>
      <c r="N65" s="206">
        <v>2.39</v>
      </c>
      <c r="O65" s="206">
        <v>2.66</v>
      </c>
      <c r="P65" s="206">
        <v>0</v>
      </c>
      <c r="Q65" s="206">
        <v>0</v>
      </c>
      <c r="R65" s="206">
        <v>0</v>
      </c>
      <c r="S65" s="206">
        <v>0</v>
      </c>
      <c r="T65" s="206">
        <v>0.54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17.96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2.0299999999999998</v>
      </c>
      <c r="M66" s="206">
        <v>2.2599999999999998</v>
      </c>
      <c r="N66" s="206">
        <v>2.39</v>
      </c>
      <c r="O66" s="206">
        <v>2.66</v>
      </c>
      <c r="P66" s="206">
        <v>0</v>
      </c>
      <c r="Q66" s="206">
        <v>0</v>
      </c>
      <c r="R66" s="206">
        <v>0</v>
      </c>
      <c r="S66" s="206">
        <v>0</v>
      </c>
      <c r="T66" s="206">
        <v>0.54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17.96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2.0299999999999998</v>
      </c>
      <c r="M67" s="206">
        <v>2.2599999999999998</v>
      </c>
      <c r="N67" s="206">
        <v>2.39</v>
      </c>
      <c r="O67" s="206">
        <v>2.66</v>
      </c>
      <c r="P67" s="206">
        <v>0</v>
      </c>
      <c r="Q67" s="206">
        <v>0</v>
      </c>
      <c r="R67" s="206">
        <v>0</v>
      </c>
      <c r="S67" s="206">
        <v>0</v>
      </c>
      <c r="T67" s="206">
        <v>0.54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17.96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2.0299999999999998</v>
      </c>
      <c r="M68" s="206">
        <v>2.2599999999999998</v>
      </c>
      <c r="N68" s="206">
        <v>2.39</v>
      </c>
      <c r="O68" s="206">
        <v>2.66</v>
      </c>
      <c r="P68" s="206">
        <v>0</v>
      </c>
      <c r="Q68" s="206">
        <v>0</v>
      </c>
      <c r="R68" s="206">
        <v>0</v>
      </c>
      <c r="S68" s="206">
        <v>0</v>
      </c>
      <c r="T68" s="206">
        <v>0.54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17.96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2.0299999999999998</v>
      </c>
      <c r="M69" s="206">
        <v>2.2599999999999998</v>
      </c>
      <c r="N69" s="206">
        <v>2.39</v>
      </c>
      <c r="O69" s="206">
        <v>2.66</v>
      </c>
      <c r="P69" s="206">
        <v>0</v>
      </c>
      <c r="Q69" s="206">
        <v>0</v>
      </c>
      <c r="R69" s="206">
        <v>0</v>
      </c>
      <c r="S69" s="206">
        <v>0</v>
      </c>
      <c r="T69" s="206">
        <v>0.54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17.96</v>
      </c>
      <c r="AL69" s="206">
        <v>2.19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2.0299999999999998</v>
      </c>
      <c r="M70" s="206">
        <v>2.2599999999999998</v>
      </c>
      <c r="N70" s="206">
        <v>2.39</v>
      </c>
      <c r="O70" s="206">
        <v>2.66</v>
      </c>
      <c r="P70" s="206">
        <v>0</v>
      </c>
      <c r="Q70" s="206">
        <v>0</v>
      </c>
      <c r="R70" s="206">
        <v>0</v>
      </c>
      <c r="S70" s="206">
        <v>0</v>
      </c>
      <c r="T70" s="206">
        <v>0.54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17.96</v>
      </c>
      <c r="AL70" s="206">
        <v>2.19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2.0299999999999998</v>
      </c>
      <c r="M71" s="206">
        <v>2.2599999999999998</v>
      </c>
      <c r="N71" s="206">
        <v>2.39</v>
      </c>
      <c r="O71" s="206">
        <v>2.66</v>
      </c>
      <c r="P71" s="206">
        <v>0</v>
      </c>
      <c r="Q71" s="206">
        <v>0</v>
      </c>
      <c r="R71" s="206">
        <v>0</v>
      </c>
      <c r="S71" s="206">
        <v>0</v>
      </c>
      <c r="T71" s="206">
        <v>0.54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1.37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17.96</v>
      </c>
      <c r="AL71" s="206">
        <v>2.19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2.0299999999999998</v>
      </c>
      <c r="M72" s="206">
        <v>2.2599999999999998</v>
      </c>
      <c r="N72" s="206">
        <v>2.39</v>
      </c>
      <c r="O72" s="206">
        <v>2.66</v>
      </c>
      <c r="P72" s="206">
        <v>0</v>
      </c>
      <c r="Q72" s="206">
        <v>0</v>
      </c>
      <c r="R72" s="206">
        <v>0</v>
      </c>
      <c r="S72" s="206">
        <v>0</v>
      </c>
      <c r="T72" s="206">
        <v>0.54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1.37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17.96</v>
      </c>
      <c r="AL72" s="206">
        <v>2.19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2.0299999999999998</v>
      </c>
      <c r="M73" s="206">
        <v>2.2599999999999998</v>
      </c>
      <c r="N73" s="206">
        <v>2.39</v>
      </c>
      <c r="O73" s="206">
        <v>2.66</v>
      </c>
      <c r="P73" s="206">
        <v>0</v>
      </c>
      <c r="Q73" s="206">
        <v>0</v>
      </c>
      <c r="R73" s="206">
        <v>0</v>
      </c>
      <c r="S73" s="206">
        <v>0</v>
      </c>
      <c r="T73" s="206">
        <v>0.54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17.96</v>
      </c>
      <c r="AL73" s="206">
        <v>2.19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2.0299999999999998</v>
      </c>
      <c r="M74" s="206">
        <v>2.2599999999999998</v>
      </c>
      <c r="N74" s="206">
        <v>2.39</v>
      </c>
      <c r="O74" s="206">
        <v>2.66</v>
      </c>
      <c r="P74" s="206">
        <v>0</v>
      </c>
      <c r="Q74" s="206">
        <v>0</v>
      </c>
      <c r="R74" s="206">
        <v>0</v>
      </c>
      <c r="S74" s="206">
        <v>0</v>
      </c>
      <c r="T74" s="206">
        <v>0.54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17.96</v>
      </c>
      <c r="AL74" s="206">
        <v>2.19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2.0299999999999998</v>
      </c>
      <c r="M75" s="206">
        <v>2.2599999999999998</v>
      </c>
      <c r="N75" s="206">
        <v>2.39</v>
      </c>
      <c r="O75" s="206">
        <v>2.66</v>
      </c>
      <c r="P75" s="206">
        <v>0</v>
      </c>
      <c r="Q75" s="206">
        <v>0</v>
      </c>
      <c r="R75" s="206">
        <v>0</v>
      </c>
      <c r="S75" s="206">
        <v>0</v>
      </c>
      <c r="T75" s="206">
        <v>0.54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17.96</v>
      </c>
      <c r="AL75" s="206">
        <v>2.19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2.0299999999999998</v>
      </c>
      <c r="M76" s="206">
        <v>2.2599999999999998</v>
      </c>
      <c r="N76" s="206">
        <v>2.39</v>
      </c>
      <c r="O76" s="206">
        <v>2.66</v>
      </c>
      <c r="P76" s="206">
        <v>0</v>
      </c>
      <c r="Q76" s="206">
        <v>0</v>
      </c>
      <c r="R76" s="206">
        <v>0</v>
      </c>
      <c r="S76" s="206">
        <v>0</v>
      </c>
      <c r="T76" s="206">
        <v>0.54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17.96</v>
      </c>
      <c r="AL76" s="206">
        <v>2.19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2.0299999999999998</v>
      </c>
      <c r="M77" s="206">
        <v>2.2599999999999998</v>
      </c>
      <c r="N77" s="206">
        <v>2.39</v>
      </c>
      <c r="O77" s="206">
        <v>2.66</v>
      </c>
      <c r="P77" s="206">
        <v>0</v>
      </c>
      <c r="Q77" s="206">
        <v>0</v>
      </c>
      <c r="R77" s="206">
        <v>0</v>
      </c>
      <c r="S77" s="206">
        <v>0</v>
      </c>
      <c r="T77" s="206">
        <v>0.54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2.0699999999999998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17.96</v>
      </c>
      <c r="AL77" s="206">
        <v>2.19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2.0299999999999998</v>
      </c>
      <c r="M78" s="206">
        <v>2.2599999999999998</v>
      </c>
      <c r="N78" s="206">
        <v>2.39</v>
      </c>
      <c r="O78" s="206">
        <v>2.66</v>
      </c>
      <c r="P78" s="206">
        <v>0</v>
      </c>
      <c r="Q78" s="206">
        <v>0</v>
      </c>
      <c r="R78" s="206">
        <v>0</v>
      </c>
      <c r="S78" s="206">
        <v>0</v>
      </c>
      <c r="T78" s="206">
        <v>0.54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2.0699999999999998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17.96</v>
      </c>
      <c r="AL78" s="206">
        <v>2.19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2.0299999999999998</v>
      </c>
      <c r="M79" s="206">
        <v>2.2599999999999998</v>
      </c>
      <c r="N79" s="206">
        <v>2.39</v>
      </c>
      <c r="O79" s="206">
        <v>2.66</v>
      </c>
      <c r="P79" s="206">
        <v>0</v>
      </c>
      <c r="Q79" s="206">
        <v>0</v>
      </c>
      <c r="R79" s="206">
        <v>0</v>
      </c>
      <c r="S79" s="206">
        <v>0</v>
      </c>
      <c r="T79" s="206">
        <v>0.54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17.96</v>
      </c>
      <c r="AL79" s="206">
        <v>2.19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2.0299999999999998</v>
      </c>
      <c r="M80" s="206">
        <v>2.2599999999999998</v>
      </c>
      <c r="N80" s="206">
        <v>2.39</v>
      </c>
      <c r="O80" s="206">
        <v>2.66</v>
      </c>
      <c r="P80" s="206">
        <v>0</v>
      </c>
      <c r="Q80" s="206">
        <v>0</v>
      </c>
      <c r="R80" s="206">
        <v>0</v>
      </c>
      <c r="S80" s="206">
        <v>0</v>
      </c>
      <c r="T80" s="206">
        <v>0.54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17.96</v>
      </c>
      <c r="AL80" s="206">
        <v>2.19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2.0299999999999998</v>
      </c>
      <c r="M81" s="206">
        <v>2.2599999999999998</v>
      </c>
      <c r="N81" s="206">
        <v>2.39</v>
      </c>
      <c r="O81" s="206">
        <v>2.66</v>
      </c>
      <c r="P81" s="206">
        <v>0</v>
      </c>
      <c r="Q81" s="206">
        <v>0</v>
      </c>
      <c r="R81" s="206">
        <v>0</v>
      </c>
      <c r="S81" s="206">
        <v>0</v>
      </c>
      <c r="T81" s="206">
        <v>0.54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17.96</v>
      </c>
      <c r="AL81" s="206">
        <v>2.19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2.0299999999999998</v>
      </c>
      <c r="M82" s="206">
        <v>2.2599999999999998</v>
      </c>
      <c r="N82" s="206">
        <v>2.39</v>
      </c>
      <c r="O82" s="206">
        <v>2.66</v>
      </c>
      <c r="P82" s="206">
        <v>0</v>
      </c>
      <c r="Q82" s="206">
        <v>0</v>
      </c>
      <c r="R82" s="206">
        <v>0</v>
      </c>
      <c r="S82" s="206">
        <v>0</v>
      </c>
      <c r="T82" s="206">
        <v>0.54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17.96</v>
      </c>
      <c r="AL82" s="206">
        <v>2.19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2.0299999999999998</v>
      </c>
      <c r="M83" s="206">
        <v>2.2599999999999998</v>
      </c>
      <c r="N83" s="206">
        <v>2.39</v>
      </c>
      <c r="O83" s="206">
        <v>2.66</v>
      </c>
      <c r="P83" s="206">
        <v>0</v>
      </c>
      <c r="Q83" s="206">
        <v>0</v>
      </c>
      <c r="R83" s="206">
        <v>0</v>
      </c>
      <c r="S83" s="206">
        <v>0</v>
      </c>
      <c r="T83" s="206">
        <v>0.54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17.96</v>
      </c>
      <c r="AL83" s="206">
        <v>2.19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2.0299999999999998</v>
      </c>
      <c r="M84" s="206">
        <v>2.2599999999999998</v>
      </c>
      <c r="N84" s="206">
        <v>2.39</v>
      </c>
      <c r="O84" s="206">
        <v>2.66</v>
      </c>
      <c r="P84" s="206">
        <v>0</v>
      </c>
      <c r="Q84" s="206">
        <v>0</v>
      </c>
      <c r="R84" s="206">
        <v>0</v>
      </c>
      <c r="S84" s="206">
        <v>0</v>
      </c>
      <c r="T84" s="206">
        <v>0.54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17.96</v>
      </c>
      <c r="AL84" s="206">
        <v>2.19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2.0299999999999998</v>
      </c>
      <c r="M85" s="206">
        <v>2.2599999999999998</v>
      </c>
      <c r="N85" s="206">
        <v>2.39</v>
      </c>
      <c r="O85" s="206">
        <v>2.66</v>
      </c>
      <c r="P85" s="206">
        <v>0</v>
      </c>
      <c r="Q85" s="206">
        <v>0</v>
      </c>
      <c r="R85" s="206">
        <v>0</v>
      </c>
      <c r="S85" s="206">
        <v>0</v>
      </c>
      <c r="T85" s="206">
        <v>0.54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17.96</v>
      </c>
      <c r="AL85" s="206">
        <v>2.19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2.0299999999999998</v>
      </c>
      <c r="M86" s="206">
        <v>2.2599999999999998</v>
      </c>
      <c r="N86" s="206">
        <v>2.39</v>
      </c>
      <c r="O86" s="206">
        <v>2.66</v>
      </c>
      <c r="P86" s="206">
        <v>0</v>
      </c>
      <c r="Q86" s="206">
        <v>0</v>
      </c>
      <c r="R86" s="206">
        <v>0</v>
      </c>
      <c r="S86" s="206">
        <v>0</v>
      </c>
      <c r="T86" s="206">
        <v>0.54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18.170000000000002</v>
      </c>
      <c r="AL86" s="206">
        <v>2.19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2.0299999999999998</v>
      </c>
      <c r="M87" s="206">
        <v>2.2599999999999998</v>
      </c>
      <c r="N87" s="206">
        <v>2.39</v>
      </c>
      <c r="O87" s="206">
        <v>2.66</v>
      </c>
      <c r="P87" s="206">
        <v>0</v>
      </c>
      <c r="Q87" s="206">
        <v>0</v>
      </c>
      <c r="R87" s="206">
        <v>0</v>
      </c>
      <c r="S87" s="206">
        <v>0</v>
      </c>
      <c r="T87" s="206">
        <v>0.54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19.7</v>
      </c>
      <c r="AL87" s="206">
        <v>2.19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2.0299999999999998</v>
      </c>
      <c r="M88" s="206">
        <v>2.2599999999999998</v>
      </c>
      <c r="N88" s="206">
        <v>2.39</v>
      </c>
      <c r="O88" s="206">
        <v>2.66</v>
      </c>
      <c r="P88" s="206">
        <v>0</v>
      </c>
      <c r="Q88" s="206">
        <v>0</v>
      </c>
      <c r="R88" s="206">
        <v>0</v>
      </c>
      <c r="S88" s="206">
        <v>0</v>
      </c>
      <c r="T88" s="206">
        <v>0.54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19.7</v>
      </c>
      <c r="AL88" s="206">
        <v>2.19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2.0299999999999998</v>
      </c>
      <c r="M89" s="206">
        <v>2.2599999999999998</v>
      </c>
      <c r="N89" s="206">
        <v>2.39</v>
      </c>
      <c r="O89" s="206">
        <v>2.66</v>
      </c>
      <c r="P89" s="206">
        <v>0</v>
      </c>
      <c r="Q89" s="206">
        <v>0.06</v>
      </c>
      <c r="R89" s="206">
        <v>0</v>
      </c>
      <c r="S89" s="206">
        <v>0</v>
      </c>
      <c r="T89" s="206">
        <v>0.54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19.7</v>
      </c>
      <c r="AL89" s="206">
        <v>2.19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2.0299999999999998</v>
      </c>
      <c r="M90" s="206">
        <v>2.2599999999999998</v>
      </c>
      <c r="N90" s="206">
        <v>2.39</v>
      </c>
      <c r="O90" s="206">
        <v>2.66</v>
      </c>
      <c r="P90" s="206">
        <v>0</v>
      </c>
      <c r="Q90" s="206">
        <v>0</v>
      </c>
      <c r="R90" s="206">
        <v>0</v>
      </c>
      <c r="S90" s="206">
        <v>0</v>
      </c>
      <c r="T90" s="206">
        <v>0.54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19.7</v>
      </c>
      <c r="AL90" s="206">
        <v>2.19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2.0299999999999998</v>
      </c>
      <c r="M91" s="206">
        <v>2.2599999999999998</v>
      </c>
      <c r="N91" s="206">
        <v>2.39</v>
      </c>
      <c r="O91" s="206">
        <v>2.66</v>
      </c>
      <c r="P91" s="206">
        <v>0</v>
      </c>
      <c r="Q91" s="206">
        <v>0.04</v>
      </c>
      <c r="R91" s="206">
        <v>0</v>
      </c>
      <c r="S91" s="206">
        <v>0</v>
      </c>
      <c r="T91" s="206">
        <v>0.54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19.7</v>
      </c>
      <c r="AL91" s="206">
        <v>2.19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2.0299999999999998</v>
      </c>
      <c r="M92" s="206">
        <v>2.2599999999999998</v>
      </c>
      <c r="N92" s="206">
        <v>2.39</v>
      </c>
      <c r="O92" s="206">
        <v>2.66</v>
      </c>
      <c r="P92" s="206">
        <v>0</v>
      </c>
      <c r="Q92" s="206">
        <v>0.04</v>
      </c>
      <c r="R92" s="206">
        <v>0</v>
      </c>
      <c r="S92" s="206">
        <v>0</v>
      </c>
      <c r="T92" s="206">
        <v>0.54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19.7</v>
      </c>
      <c r="AL92" s="206">
        <v>2.19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2.0299999999999998</v>
      </c>
      <c r="M93" s="206">
        <v>2.2599999999999998</v>
      </c>
      <c r="N93" s="206">
        <v>2.39</v>
      </c>
      <c r="O93" s="206">
        <v>2.66</v>
      </c>
      <c r="P93" s="206">
        <v>0</v>
      </c>
      <c r="Q93" s="206">
        <v>0.04</v>
      </c>
      <c r="R93" s="206">
        <v>0</v>
      </c>
      <c r="S93" s="206">
        <v>0</v>
      </c>
      <c r="T93" s="206">
        <v>0.54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19.7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2.0299999999999998</v>
      </c>
      <c r="M94" s="206">
        <v>2.2599999999999998</v>
      </c>
      <c r="N94" s="206">
        <v>2.39</v>
      </c>
      <c r="O94" s="206">
        <v>2.66</v>
      </c>
      <c r="P94" s="206">
        <v>0</v>
      </c>
      <c r="Q94" s="206">
        <v>0.04</v>
      </c>
      <c r="R94" s="206">
        <v>0</v>
      </c>
      <c r="S94" s="206">
        <v>0</v>
      </c>
      <c r="T94" s="206">
        <v>0.54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1.37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19.7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2.0299999999999998</v>
      </c>
      <c r="M95" s="206">
        <v>2.2599999999999998</v>
      </c>
      <c r="N95" s="206">
        <v>2.39</v>
      </c>
      <c r="O95" s="206">
        <v>2.66</v>
      </c>
      <c r="P95" s="206">
        <v>0</v>
      </c>
      <c r="Q95" s="206">
        <v>0.17</v>
      </c>
      <c r="R95" s="206">
        <v>0</v>
      </c>
      <c r="S95" s="206">
        <v>0.11</v>
      </c>
      <c r="T95" s="206">
        <v>0.54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1.37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2.0299999999999998</v>
      </c>
      <c r="M96" s="206">
        <v>2.2599999999999998</v>
      </c>
      <c r="N96" s="206">
        <v>2.39</v>
      </c>
      <c r="O96" s="206">
        <v>2.66</v>
      </c>
      <c r="P96" s="206">
        <v>0</v>
      </c>
      <c r="Q96" s="206">
        <v>0.17</v>
      </c>
      <c r="R96" s="206">
        <v>0</v>
      </c>
      <c r="S96" s="206">
        <v>0.19</v>
      </c>
      <c r="T96" s="206">
        <v>0.54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1.37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2.0299999999999998</v>
      </c>
      <c r="M97" s="206">
        <v>2.2599999999999998</v>
      </c>
      <c r="N97" s="206">
        <v>2.39</v>
      </c>
      <c r="O97" s="206">
        <v>2.66</v>
      </c>
      <c r="P97" s="206">
        <v>0</v>
      </c>
      <c r="Q97" s="206">
        <v>0.18</v>
      </c>
      <c r="R97" s="206">
        <v>0</v>
      </c>
      <c r="S97" s="206">
        <v>0.19</v>
      </c>
      <c r="T97" s="206">
        <v>0.54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2.0299999999999998</v>
      </c>
      <c r="M98" s="206">
        <v>2.2599999999999998</v>
      </c>
      <c r="N98" s="206">
        <v>2.39</v>
      </c>
      <c r="O98" s="206">
        <v>2.66</v>
      </c>
      <c r="P98" s="206">
        <v>0</v>
      </c>
      <c r="Q98" s="206">
        <v>0.18</v>
      </c>
      <c r="R98" s="206">
        <v>0</v>
      </c>
      <c r="S98" s="206">
        <v>0.19</v>
      </c>
      <c r="T98" s="206">
        <v>0.54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5.4375000000000005E-3</v>
      </c>
      <c r="L99">
        <f t="shared" si="0"/>
        <v>4.8980000000000017E-2</v>
      </c>
      <c r="M99">
        <f t="shared" si="0"/>
        <v>5.4137499999999936E-2</v>
      </c>
      <c r="N99">
        <f t="shared" si="0"/>
        <v>5.7359999999999856E-2</v>
      </c>
      <c r="O99">
        <f t="shared" si="0"/>
        <v>6.3839999999999938E-2</v>
      </c>
      <c r="P99">
        <f t="shared" si="0"/>
        <v>0</v>
      </c>
      <c r="Q99">
        <f t="shared" si="0"/>
        <v>1.0175000000000002E-3</v>
      </c>
      <c r="R99">
        <f t="shared" si="0"/>
        <v>2.0774999999999999E-3</v>
      </c>
      <c r="S99">
        <f t="shared" si="0"/>
        <v>1.3200000000000004E-3</v>
      </c>
      <c r="T99">
        <f t="shared" si="0"/>
        <v>1.2959999999999984E-2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4.7714999999999917E-2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0.44771250000000062</v>
      </c>
      <c r="AL99">
        <f t="shared" si="0"/>
        <v>2.7374999999999983E-2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</v>
      </c>
      <c r="AL31" s="206">
        <v>0.55000000000000004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</v>
      </c>
      <c r="AL32" s="206">
        <v>0.55000000000000004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34.299999999999997</v>
      </c>
      <c r="AL33" s="206">
        <v>0.55000000000000004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34.799999999999997</v>
      </c>
      <c r="AL34" s="206">
        <v>0.55000000000000004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34.6</v>
      </c>
      <c r="AL35" s="206">
        <v>0.55000000000000004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35.1</v>
      </c>
      <c r="AL36" s="206">
        <v>0.55000000000000004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34.4</v>
      </c>
      <c r="AL37" s="206">
        <v>0.55000000000000004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34.200000000000003</v>
      </c>
      <c r="AL38" s="206">
        <v>0.55000000000000004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33.1</v>
      </c>
      <c r="AL39" s="206">
        <v>0.55000000000000004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32.4</v>
      </c>
      <c r="AL40" s="206">
        <v>0.55000000000000004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33.5</v>
      </c>
      <c r="AL41" s="206">
        <v>0.55000000000000004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34</v>
      </c>
      <c r="AL42" s="206">
        <v>0.55000000000000004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32.799999999999997</v>
      </c>
      <c r="AL43" s="206">
        <v>0.55000000000000004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30.7</v>
      </c>
      <c r="AL44" s="206">
        <v>0.55000000000000004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30.3</v>
      </c>
      <c r="AL45" s="206">
        <v>0.55000000000000004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30</v>
      </c>
      <c r="AL46" s="206">
        <v>0.55000000000000004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18.170000000000002</v>
      </c>
      <c r="AL47" s="206">
        <v>0.55000000000000004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17.71</v>
      </c>
      <c r="AL48" s="206">
        <v>0.55000000000000004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17.59</v>
      </c>
      <c r="AL49" s="206">
        <v>0.55000000000000004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16.95</v>
      </c>
      <c r="AL50" s="206">
        <v>0.55000000000000004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</v>
      </c>
      <c r="AL51" s="206">
        <v>0.55000000000000004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</v>
      </c>
      <c r="AL52" s="206">
        <v>0.55000000000000004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</v>
      </c>
      <c r="AL53" s="206">
        <v>0.55000000000000004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</v>
      </c>
      <c r="AL54" s="206">
        <v>0.55000000000000004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</v>
      </c>
      <c r="AL55" s="206">
        <v>0.55000000000000004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</v>
      </c>
      <c r="AL56" s="206">
        <v>0.55000000000000004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22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22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15.81</v>
      </c>
      <c r="AL69" s="206">
        <v>0.55000000000000004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16.239999999999998</v>
      </c>
      <c r="AL70" s="206">
        <v>0.55000000000000004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16.66</v>
      </c>
      <c r="AL71" s="206">
        <v>0.55000000000000004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17.07</v>
      </c>
      <c r="AL72" s="206">
        <v>0.55000000000000004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17.47</v>
      </c>
      <c r="AL73" s="206">
        <v>0.55000000000000004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17.86</v>
      </c>
      <c r="AL74" s="206">
        <v>0.55000000000000004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18.239999999999998</v>
      </c>
      <c r="AL75" s="206">
        <v>0.55000000000000004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18.239999999999998</v>
      </c>
      <c r="AL76" s="206">
        <v>0.55000000000000004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18.239999999999998</v>
      </c>
      <c r="AL77" s="206">
        <v>0.55000000000000004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18.239999999999998</v>
      </c>
      <c r="AL78" s="206">
        <v>0.55000000000000004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18.239999999999998</v>
      </c>
      <c r="AL79" s="206">
        <v>0.55000000000000004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18.239999999999998</v>
      </c>
      <c r="AL80" s="206">
        <v>0.55000000000000004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18.239999999999998</v>
      </c>
      <c r="AL81" s="206">
        <v>0.55000000000000004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17.86</v>
      </c>
      <c r="AL82" s="206">
        <v>0.55000000000000004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0.55000000000000004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0.55000000000000004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0.55000000000000004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0.55000000000000004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0.55000000000000004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0.55000000000000004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0.55000000000000004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0.55000000000000004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0.55000000000000004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0.55000000000000004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0.2838175</v>
      </c>
      <c r="AL99">
        <f t="shared" si="0"/>
        <v>6.8750000000000052E-3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487</v>
      </c>
      <c r="D2" t="s">
        <v>487</v>
      </c>
      <c r="E2" t="s">
        <v>487</v>
      </c>
      <c r="F2" t="s">
        <v>487</v>
      </c>
      <c r="G2" t="s">
        <v>487</v>
      </c>
      <c r="H2" t="s">
        <v>487</v>
      </c>
      <c r="I2" t="s">
        <v>487</v>
      </c>
      <c r="J2" t="s">
        <v>487</v>
      </c>
      <c r="K2" t="s">
        <v>487</v>
      </c>
      <c r="L2" t="s">
        <v>487</v>
      </c>
      <c r="M2" t="s">
        <v>487</v>
      </c>
      <c r="N2" t="s">
        <v>487</v>
      </c>
      <c r="O2" t="s">
        <v>487</v>
      </c>
      <c r="P2" t="s">
        <v>487</v>
      </c>
    </row>
    <row r="3" spans="1:17">
      <c r="A3" t="s">
        <v>45</v>
      </c>
      <c r="C3" s="26">
        <v>39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39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39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39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39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39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39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39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39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39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39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39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39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39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39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39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39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39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39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39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39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39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39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39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39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270</v>
      </c>
      <c r="L31" s="206">
        <v>30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39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270</v>
      </c>
      <c r="L32" s="206">
        <v>30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39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270</v>
      </c>
      <c r="L33" s="206">
        <v>30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39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270</v>
      </c>
      <c r="L34" s="206">
        <v>30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39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284.16000000000003</v>
      </c>
      <c r="L35" s="206">
        <v>30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39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284.66000000000003</v>
      </c>
      <c r="L36" s="206">
        <v>30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39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283.95999999999998</v>
      </c>
      <c r="L37" s="206">
        <v>30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39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283.76</v>
      </c>
      <c r="L38" s="206">
        <v>30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39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282.66000000000003</v>
      </c>
      <c r="L39" s="206">
        <v>30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39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281.95999999999998</v>
      </c>
      <c r="L40" s="206">
        <v>30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39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283.06</v>
      </c>
      <c r="L41" s="206">
        <v>30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39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283.56</v>
      </c>
      <c r="L42" s="206">
        <v>30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39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282.36</v>
      </c>
      <c r="L43" s="206">
        <v>30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39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280.26</v>
      </c>
      <c r="L44" s="206">
        <v>30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39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304.48</v>
      </c>
      <c r="L45" s="206">
        <v>30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39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304.18</v>
      </c>
      <c r="L46" s="206">
        <v>30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39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320</v>
      </c>
      <c r="L47" s="206">
        <v>30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39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320</v>
      </c>
      <c r="L48" s="206">
        <v>30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39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320</v>
      </c>
      <c r="L49" s="206">
        <v>30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39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320</v>
      </c>
      <c r="L50" s="206">
        <v>30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39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319.18</v>
      </c>
      <c r="L51" s="206">
        <v>30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39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319.18</v>
      </c>
      <c r="L52" s="206">
        <v>30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40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30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40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30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40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30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40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30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40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40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40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40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40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40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40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40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40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40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39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314.18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39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314.18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39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320</v>
      </c>
      <c r="L69" s="206">
        <v>30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39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320</v>
      </c>
      <c r="L70" s="206">
        <v>30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39.31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320</v>
      </c>
      <c r="L71" s="206">
        <v>30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39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320</v>
      </c>
      <c r="L72" s="206">
        <v>30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39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320</v>
      </c>
      <c r="L73" s="206">
        <v>30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39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320</v>
      </c>
      <c r="L74" s="206">
        <v>30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39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320</v>
      </c>
      <c r="L75" s="206">
        <v>30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39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320</v>
      </c>
      <c r="L76" s="206">
        <v>30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39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320</v>
      </c>
      <c r="L77" s="206">
        <v>30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39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320</v>
      </c>
      <c r="L78" s="206">
        <v>30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39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320</v>
      </c>
      <c r="L79" s="206">
        <v>30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39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320</v>
      </c>
      <c r="L80" s="206">
        <v>30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39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320</v>
      </c>
      <c r="L81" s="206">
        <v>30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39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320</v>
      </c>
      <c r="L82" s="206">
        <v>30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39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30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39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30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39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30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39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30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39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30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39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30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39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30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39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30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39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30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39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30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39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39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39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39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39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39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0.93957749999999995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6.8014449999999993</v>
      </c>
      <c r="L99" s="156">
        <f t="shared" si="0"/>
        <v>0.375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19.87</v>
      </c>
      <c r="D3" s="206">
        <v>0</v>
      </c>
      <c r="E3" s="206">
        <v>0</v>
      </c>
      <c r="F3" s="206">
        <v>0</v>
      </c>
      <c r="G3" s="206">
        <v>10.63</v>
      </c>
      <c r="H3" s="206">
        <v>0</v>
      </c>
      <c r="I3" s="206">
        <v>42.92</v>
      </c>
      <c r="J3" s="206">
        <v>0.49</v>
      </c>
      <c r="K3" s="206">
        <v>243.57</v>
      </c>
      <c r="L3" s="206">
        <v>7.48</v>
      </c>
      <c r="M3" s="206">
        <v>2.64</v>
      </c>
      <c r="N3" s="206">
        <v>2.16</v>
      </c>
      <c r="O3" s="206">
        <v>3.04</v>
      </c>
      <c r="P3" s="206">
        <v>1.1299999999999999</v>
      </c>
      <c r="Q3" s="206">
        <v>4.6900000000000004</v>
      </c>
      <c r="R3" s="206">
        <v>12.86</v>
      </c>
      <c r="S3" s="206">
        <v>8.32</v>
      </c>
      <c r="T3" s="206">
        <v>0.56000000000000005</v>
      </c>
      <c r="U3" s="206">
        <v>1.74</v>
      </c>
      <c r="V3" s="206">
        <v>6.26</v>
      </c>
      <c r="W3" s="206">
        <v>15.59</v>
      </c>
      <c r="X3" s="206">
        <v>23.96</v>
      </c>
      <c r="Y3" s="206">
        <v>0</v>
      </c>
      <c r="Z3" s="206">
        <v>38.549999999999997</v>
      </c>
      <c r="AA3" s="206">
        <v>22.38</v>
      </c>
      <c r="AB3" s="206">
        <v>0</v>
      </c>
      <c r="AC3" s="206">
        <v>19.73</v>
      </c>
      <c r="AD3" s="206">
        <v>0</v>
      </c>
      <c r="AE3" s="206">
        <v>0</v>
      </c>
      <c r="AF3" s="206">
        <v>0</v>
      </c>
      <c r="AG3" s="206">
        <v>0</v>
      </c>
      <c r="AH3" s="206">
        <v>62.24</v>
      </c>
      <c r="AI3" s="206">
        <v>0</v>
      </c>
      <c r="AJ3" s="206">
        <v>0</v>
      </c>
      <c r="AK3" s="206">
        <v>15.59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19.87</v>
      </c>
      <c r="D4" s="206">
        <v>0</v>
      </c>
      <c r="E4" s="206">
        <v>0</v>
      </c>
      <c r="F4" s="206">
        <v>0</v>
      </c>
      <c r="G4" s="206">
        <v>10.63</v>
      </c>
      <c r="H4" s="206">
        <v>0</v>
      </c>
      <c r="I4" s="206">
        <v>42.92</v>
      </c>
      <c r="J4" s="206">
        <v>0.49</v>
      </c>
      <c r="K4" s="206">
        <v>243.62</v>
      </c>
      <c r="L4" s="206">
        <v>7.48</v>
      </c>
      <c r="M4" s="206">
        <v>2.64</v>
      </c>
      <c r="N4" s="206">
        <v>2.16</v>
      </c>
      <c r="O4" s="206">
        <v>3.04</v>
      </c>
      <c r="P4" s="206">
        <v>1.1299999999999999</v>
      </c>
      <c r="Q4" s="206">
        <v>5.16</v>
      </c>
      <c r="R4" s="206">
        <v>12.86</v>
      </c>
      <c r="S4" s="206">
        <v>8.32</v>
      </c>
      <c r="T4" s="206">
        <v>0.56000000000000005</v>
      </c>
      <c r="U4" s="206">
        <v>1.74</v>
      </c>
      <c r="V4" s="206">
        <v>6.26</v>
      </c>
      <c r="W4" s="206">
        <v>15.59</v>
      </c>
      <c r="X4" s="206">
        <v>28.82</v>
      </c>
      <c r="Y4" s="206">
        <v>0</v>
      </c>
      <c r="Z4" s="206">
        <v>57.71</v>
      </c>
      <c r="AA4" s="206">
        <v>22.38</v>
      </c>
      <c r="AB4" s="206">
        <v>0</v>
      </c>
      <c r="AC4" s="206">
        <v>19.73</v>
      </c>
      <c r="AD4" s="206">
        <v>0</v>
      </c>
      <c r="AE4" s="206">
        <v>0</v>
      </c>
      <c r="AF4" s="206">
        <v>0</v>
      </c>
      <c r="AG4" s="206">
        <v>0</v>
      </c>
      <c r="AH4" s="206">
        <v>62.24</v>
      </c>
      <c r="AI4" s="206">
        <v>0</v>
      </c>
      <c r="AJ4" s="206">
        <v>0</v>
      </c>
      <c r="AK4" s="206">
        <v>15.59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19.87</v>
      </c>
      <c r="D5" s="206">
        <v>0</v>
      </c>
      <c r="E5" s="206">
        <v>0</v>
      </c>
      <c r="F5" s="206">
        <v>0</v>
      </c>
      <c r="G5" s="206">
        <v>10.63</v>
      </c>
      <c r="H5" s="206">
        <v>0</v>
      </c>
      <c r="I5" s="206">
        <v>42.92</v>
      </c>
      <c r="J5" s="206">
        <v>0.49</v>
      </c>
      <c r="K5" s="206">
        <v>241.2</v>
      </c>
      <c r="L5" s="206">
        <v>7.48</v>
      </c>
      <c r="M5" s="206">
        <v>2.64</v>
      </c>
      <c r="N5" s="206">
        <v>2.16</v>
      </c>
      <c r="O5" s="206">
        <v>3.04</v>
      </c>
      <c r="P5" s="206">
        <v>19.3</v>
      </c>
      <c r="Q5" s="206">
        <v>5.05</v>
      </c>
      <c r="R5" s="206">
        <v>11.97</v>
      </c>
      <c r="S5" s="206">
        <v>6.49</v>
      </c>
      <c r="T5" s="206">
        <v>0.56000000000000005</v>
      </c>
      <c r="U5" s="206">
        <v>1.74</v>
      </c>
      <c r="V5" s="206">
        <v>6.26</v>
      </c>
      <c r="W5" s="206">
        <v>15.59</v>
      </c>
      <c r="X5" s="206">
        <v>28.82</v>
      </c>
      <c r="Y5" s="206">
        <v>0</v>
      </c>
      <c r="Z5" s="206">
        <v>57.71</v>
      </c>
      <c r="AA5" s="206">
        <v>22.38</v>
      </c>
      <c r="AB5" s="206">
        <v>0</v>
      </c>
      <c r="AC5" s="206">
        <v>19.73</v>
      </c>
      <c r="AD5" s="206">
        <v>0</v>
      </c>
      <c r="AE5" s="206">
        <v>0</v>
      </c>
      <c r="AF5" s="206">
        <v>0</v>
      </c>
      <c r="AG5" s="206">
        <v>0</v>
      </c>
      <c r="AH5" s="206">
        <v>62.24</v>
      </c>
      <c r="AI5" s="206">
        <v>0</v>
      </c>
      <c r="AJ5" s="206">
        <v>0</v>
      </c>
      <c r="AK5" s="206">
        <v>15.59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19.87</v>
      </c>
      <c r="D6" s="206">
        <v>0</v>
      </c>
      <c r="E6" s="206">
        <v>0</v>
      </c>
      <c r="F6" s="206">
        <v>0</v>
      </c>
      <c r="G6" s="206">
        <v>10.63</v>
      </c>
      <c r="H6" s="206">
        <v>0</v>
      </c>
      <c r="I6" s="206">
        <v>42.92</v>
      </c>
      <c r="J6" s="206">
        <v>0.49</v>
      </c>
      <c r="K6" s="206">
        <v>241.2</v>
      </c>
      <c r="L6" s="206">
        <v>7.48</v>
      </c>
      <c r="M6" s="206">
        <v>2.64</v>
      </c>
      <c r="N6" s="206">
        <v>2.16</v>
      </c>
      <c r="O6" s="206">
        <v>3.04</v>
      </c>
      <c r="P6" s="206">
        <v>19.3</v>
      </c>
      <c r="Q6" s="206">
        <v>5.05</v>
      </c>
      <c r="R6" s="206">
        <v>11.97</v>
      </c>
      <c r="S6" s="206">
        <v>6.49</v>
      </c>
      <c r="T6" s="206">
        <v>0.56000000000000005</v>
      </c>
      <c r="U6" s="206">
        <v>1.74</v>
      </c>
      <c r="V6" s="206">
        <v>6.26</v>
      </c>
      <c r="W6" s="206">
        <v>15.59</v>
      </c>
      <c r="X6" s="206">
        <v>28.82</v>
      </c>
      <c r="Y6" s="206">
        <v>0</v>
      </c>
      <c r="Z6" s="206">
        <v>57.71</v>
      </c>
      <c r="AA6" s="206">
        <v>22.38</v>
      </c>
      <c r="AB6" s="206">
        <v>0</v>
      </c>
      <c r="AC6" s="206">
        <v>19.73</v>
      </c>
      <c r="AD6" s="206">
        <v>0</v>
      </c>
      <c r="AE6" s="206">
        <v>0</v>
      </c>
      <c r="AF6" s="206">
        <v>0</v>
      </c>
      <c r="AG6" s="206">
        <v>0</v>
      </c>
      <c r="AH6" s="206">
        <v>62.24</v>
      </c>
      <c r="AI6" s="206">
        <v>0</v>
      </c>
      <c r="AJ6" s="206">
        <v>0</v>
      </c>
      <c r="AK6" s="206">
        <v>15.59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19.87</v>
      </c>
      <c r="D7" s="206">
        <v>0</v>
      </c>
      <c r="E7" s="206">
        <v>0</v>
      </c>
      <c r="F7" s="206">
        <v>0</v>
      </c>
      <c r="G7" s="206">
        <v>10.63</v>
      </c>
      <c r="H7" s="206">
        <v>0</v>
      </c>
      <c r="I7" s="206">
        <v>42.92</v>
      </c>
      <c r="J7" s="206">
        <v>0.49</v>
      </c>
      <c r="K7" s="206">
        <v>241.2</v>
      </c>
      <c r="L7" s="206">
        <v>7.48</v>
      </c>
      <c r="M7" s="206">
        <v>2.64</v>
      </c>
      <c r="N7" s="206">
        <v>2.16</v>
      </c>
      <c r="O7" s="206">
        <v>3.04</v>
      </c>
      <c r="P7" s="206">
        <v>19.3</v>
      </c>
      <c r="Q7" s="206">
        <v>5.05</v>
      </c>
      <c r="R7" s="206">
        <v>11.97</v>
      </c>
      <c r="S7" s="206">
        <v>6.49</v>
      </c>
      <c r="T7" s="206">
        <v>0.56000000000000005</v>
      </c>
      <c r="U7" s="206">
        <v>1.74</v>
      </c>
      <c r="V7" s="206">
        <v>6.26</v>
      </c>
      <c r="W7" s="206">
        <v>15.59</v>
      </c>
      <c r="X7" s="206">
        <v>28.82</v>
      </c>
      <c r="Y7" s="206">
        <v>0</v>
      </c>
      <c r="Z7" s="206">
        <v>57.71</v>
      </c>
      <c r="AA7" s="206">
        <v>22.38</v>
      </c>
      <c r="AB7" s="206">
        <v>0</v>
      </c>
      <c r="AC7" s="206">
        <v>19.73</v>
      </c>
      <c r="AD7" s="206">
        <v>0</v>
      </c>
      <c r="AE7" s="206">
        <v>0</v>
      </c>
      <c r="AF7" s="206">
        <v>0</v>
      </c>
      <c r="AG7" s="206">
        <v>0</v>
      </c>
      <c r="AH7" s="206">
        <v>62.24</v>
      </c>
      <c r="AI7" s="206">
        <v>0</v>
      </c>
      <c r="AJ7" s="206">
        <v>0</v>
      </c>
      <c r="AK7" s="206">
        <v>15.59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19.87</v>
      </c>
      <c r="D8" s="206">
        <v>0</v>
      </c>
      <c r="E8" s="206">
        <v>0</v>
      </c>
      <c r="F8" s="206">
        <v>0</v>
      </c>
      <c r="G8" s="206">
        <v>10.63</v>
      </c>
      <c r="H8" s="206">
        <v>0</v>
      </c>
      <c r="I8" s="206">
        <v>42.92</v>
      </c>
      <c r="J8" s="206">
        <v>0.49</v>
      </c>
      <c r="K8" s="206">
        <v>241.2</v>
      </c>
      <c r="L8" s="206">
        <v>7.48</v>
      </c>
      <c r="M8" s="206">
        <v>2.64</v>
      </c>
      <c r="N8" s="206">
        <v>2.16</v>
      </c>
      <c r="O8" s="206">
        <v>3.04</v>
      </c>
      <c r="P8" s="206">
        <v>19.3</v>
      </c>
      <c r="Q8" s="206">
        <v>5.19</v>
      </c>
      <c r="R8" s="206">
        <v>11.97</v>
      </c>
      <c r="S8" s="206">
        <v>6.49</v>
      </c>
      <c r="T8" s="206">
        <v>0.56000000000000005</v>
      </c>
      <c r="U8" s="206">
        <v>1.74</v>
      </c>
      <c r="V8" s="206">
        <v>6.26</v>
      </c>
      <c r="W8" s="206">
        <v>15.59</v>
      </c>
      <c r="X8" s="206">
        <v>28.82</v>
      </c>
      <c r="Y8" s="206">
        <v>0</v>
      </c>
      <c r="Z8" s="206">
        <v>57.71</v>
      </c>
      <c r="AA8" s="206">
        <v>22.38</v>
      </c>
      <c r="AB8" s="206">
        <v>0</v>
      </c>
      <c r="AC8" s="206">
        <v>19.73</v>
      </c>
      <c r="AD8" s="206">
        <v>0</v>
      </c>
      <c r="AE8" s="206">
        <v>0</v>
      </c>
      <c r="AF8" s="206">
        <v>0</v>
      </c>
      <c r="AG8" s="206">
        <v>0</v>
      </c>
      <c r="AH8" s="206">
        <v>62.24</v>
      </c>
      <c r="AI8" s="206">
        <v>0</v>
      </c>
      <c r="AJ8" s="206">
        <v>0</v>
      </c>
      <c r="AK8" s="206">
        <v>15.59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19.87</v>
      </c>
      <c r="D9" s="206">
        <v>0</v>
      </c>
      <c r="E9" s="206">
        <v>0</v>
      </c>
      <c r="F9" s="206">
        <v>0</v>
      </c>
      <c r="G9" s="206">
        <v>10.63</v>
      </c>
      <c r="H9" s="206">
        <v>0</v>
      </c>
      <c r="I9" s="206">
        <v>42.92</v>
      </c>
      <c r="J9" s="206">
        <v>0.49</v>
      </c>
      <c r="K9" s="206">
        <v>241.2</v>
      </c>
      <c r="L9" s="206">
        <v>7.48</v>
      </c>
      <c r="M9" s="206">
        <v>2.64</v>
      </c>
      <c r="N9" s="206">
        <v>2.16</v>
      </c>
      <c r="O9" s="206">
        <v>3.04</v>
      </c>
      <c r="P9" s="206">
        <v>19.3</v>
      </c>
      <c r="Q9" s="206">
        <v>5.19</v>
      </c>
      <c r="R9" s="206">
        <v>11.97</v>
      </c>
      <c r="S9" s="206">
        <v>6.49</v>
      </c>
      <c r="T9" s="206">
        <v>0.56000000000000005</v>
      </c>
      <c r="U9" s="206">
        <v>1.74</v>
      </c>
      <c r="V9" s="206">
        <v>6.26</v>
      </c>
      <c r="W9" s="206">
        <v>15.59</v>
      </c>
      <c r="X9" s="206">
        <v>28.82</v>
      </c>
      <c r="Y9" s="206">
        <v>0</v>
      </c>
      <c r="Z9" s="206">
        <v>57.71</v>
      </c>
      <c r="AA9" s="206">
        <v>22.38</v>
      </c>
      <c r="AB9" s="206">
        <v>0</v>
      </c>
      <c r="AC9" s="206">
        <v>19.73</v>
      </c>
      <c r="AD9" s="206">
        <v>0</v>
      </c>
      <c r="AE9" s="206">
        <v>0</v>
      </c>
      <c r="AF9" s="206">
        <v>0</v>
      </c>
      <c r="AG9" s="206">
        <v>0</v>
      </c>
      <c r="AH9" s="206">
        <v>62.24</v>
      </c>
      <c r="AI9" s="206">
        <v>0</v>
      </c>
      <c r="AJ9" s="206">
        <v>0</v>
      </c>
      <c r="AK9" s="206">
        <v>15.59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19.87</v>
      </c>
      <c r="D10" s="206">
        <v>0</v>
      </c>
      <c r="E10" s="206">
        <v>0</v>
      </c>
      <c r="F10" s="206">
        <v>0</v>
      </c>
      <c r="G10" s="206">
        <v>10.63</v>
      </c>
      <c r="H10" s="206">
        <v>0</v>
      </c>
      <c r="I10" s="206">
        <v>42.92</v>
      </c>
      <c r="J10" s="206">
        <v>0.49</v>
      </c>
      <c r="K10" s="206">
        <v>241.2</v>
      </c>
      <c r="L10" s="206">
        <v>7.48</v>
      </c>
      <c r="M10" s="206">
        <v>2.64</v>
      </c>
      <c r="N10" s="206">
        <v>2.16</v>
      </c>
      <c r="O10" s="206">
        <v>3.04</v>
      </c>
      <c r="P10" s="206">
        <v>19.3</v>
      </c>
      <c r="Q10" s="206">
        <v>5.19</v>
      </c>
      <c r="R10" s="206">
        <v>11.97</v>
      </c>
      <c r="S10" s="206">
        <v>6.49</v>
      </c>
      <c r="T10" s="206">
        <v>0.56000000000000005</v>
      </c>
      <c r="U10" s="206">
        <v>1.74</v>
      </c>
      <c r="V10" s="206">
        <v>6.26</v>
      </c>
      <c r="W10" s="206">
        <v>15.59</v>
      </c>
      <c r="X10" s="206">
        <v>28.82</v>
      </c>
      <c r="Y10" s="206">
        <v>0</v>
      </c>
      <c r="Z10" s="206">
        <v>57.71</v>
      </c>
      <c r="AA10" s="206">
        <v>22.38</v>
      </c>
      <c r="AB10" s="206">
        <v>0</v>
      </c>
      <c r="AC10" s="206">
        <v>19.73</v>
      </c>
      <c r="AD10" s="206">
        <v>0</v>
      </c>
      <c r="AE10" s="206">
        <v>0</v>
      </c>
      <c r="AF10" s="206">
        <v>0</v>
      </c>
      <c r="AG10" s="206">
        <v>0</v>
      </c>
      <c r="AH10" s="206">
        <v>62.24</v>
      </c>
      <c r="AI10" s="206">
        <v>0</v>
      </c>
      <c r="AJ10" s="206">
        <v>0</v>
      </c>
      <c r="AK10" s="206">
        <v>15.59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20.010000000000002</v>
      </c>
      <c r="D11" s="206">
        <v>0</v>
      </c>
      <c r="E11" s="206">
        <v>0</v>
      </c>
      <c r="F11" s="206">
        <v>0</v>
      </c>
      <c r="G11" s="206">
        <v>10.63</v>
      </c>
      <c r="H11" s="206">
        <v>0</v>
      </c>
      <c r="I11" s="206">
        <v>42.92</v>
      </c>
      <c r="J11" s="206">
        <v>0.49</v>
      </c>
      <c r="K11" s="206">
        <v>241.2</v>
      </c>
      <c r="L11" s="206">
        <v>7.48</v>
      </c>
      <c r="M11" s="206">
        <v>2.64</v>
      </c>
      <c r="N11" s="206">
        <v>2.16</v>
      </c>
      <c r="O11" s="206">
        <v>3.04</v>
      </c>
      <c r="P11" s="206">
        <v>4.72</v>
      </c>
      <c r="Q11" s="206">
        <v>5.19</v>
      </c>
      <c r="R11" s="206">
        <v>11.97</v>
      </c>
      <c r="S11" s="206">
        <v>6.49</v>
      </c>
      <c r="T11" s="206">
        <v>0.56000000000000005</v>
      </c>
      <c r="U11" s="206">
        <v>1.74</v>
      </c>
      <c r="V11" s="206">
        <v>6.26</v>
      </c>
      <c r="W11" s="206">
        <v>15.59</v>
      </c>
      <c r="X11" s="206">
        <v>28.82</v>
      </c>
      <c r="Y11" s="206">
        <v>0</v>
      </c>
      <c r="Z11" s="206">
        <v>57.71</v>
      </c>
      <c r="AA11" s="206">
        <v>22.38</v>
      </c>
      <c r="AB11" s="206">
        <v>0</v>
      </c>
      <c r="AC11" s="206">
        <v>19.73</v>
      </c>
      <c r="AD11" s="206">
        <v>0</v>
      </c>
      <c r="AE11" s="206">
        <v>0</v>
      </c>
      <c r="AF11" s="206">
        <v>0</v>
      </c>
      <c r="AG11" s="206">
        <v>0</v>
      </c>
      <c r="AH11" s="206">
        <v>62.24</v>
      </c>
      <c r="AI11" s="206">
        <v>0</v>
      </c>
      <c r="AJ11" s="206">
        <v>0</v>
      </c>
      <c r="AK11" s="206">
        <v>15.59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20.010000000000002</v>
      </c>
      <c r="D12" s="206">
        <v>0</v>
      </c>
      <c r="E12" s="206">
        <v>0</v>
      </c>
      <c r="F12" s="206">
        <v>0</v>
      </c>
      <c r="G12" s="206">
        <v>10.63</v>
      </c>
      <c r="H12" s="206">
        <v>0</v>
      </c>
      <c r="I12" s="206">
        <v>42.92</v>
      </c>
      <c r="J12" s="206">
        <v>0.49</v>
      </c>
      <c r="K12" s="206">
        <v>241.2</v>
      </c>
      <c r="L12" s="206">
        <v>7.48</v>
      </c>
      <c r="M12" s="206">
        <v>2.64</v>
      </c>
      <c r="N12" s="206">
        <v>2.16</v>
      </c>
      <c r="O12" s="206">
        <v>3.04</v>
      </c>
      <c r="P12" s="206">
        <v>1.1299999999999999</v>
      </c>
      <c r="Q12" s="206">
        <v>5.19</v>
      </c>
      <c r="R12" s="206">
        <v>11.97</v>
      </c>
      <c r="S12" s="206">
        <v>6.49</v>
      </c>
      <c r="T12" s="206">
        <v>0.56000000000000005</v>
      </c>
      <c r="U12" s="206">
        <v>1.74</v>
      </c>
      <c r="V12" s="206">
        <v>6.26</v>
      </c>
      <c r="W12" s="206">
        <v>15.59</v>
      </c>
      <c r="X12" s="206">
        <v>28.82</v>
      </c>
      <c r="Y12" s="206">
        <v>0</v>
      </c>
      <c r="Z12" s="206">
        <v>57.71</v>
      </c>
      <c r="AA12" s="206">
        <v>22.38</v>
      </c>
      <c r="AB12" s="206">
        <v>0</v>
      </c>
      <c r="AC12" s="206">
        <v>19.73</v>
      </c>
      <c r="AD12" s="206">
        <v>0</v>
      </c>
      <c r="AE12" s="206">
        <v>0</v>
      </c>
      <c r="AF12" s="206">
        <v>0</v>
      </c>
      <c r="AG12" s="206">
        <v>0</v>
      </c>
      <c r="AH12" s="206">
        <v>62.24</v>
      </c>
      <c r="AI12" s="206">
        <v>0</v>
      </c>
      <c r="AJ12" s="206">
        <v>0</v>
      </c>
      <c r="AK12" s="206">
        <v>15.59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20.010000000000002</v>
      </c>
      <c r="D13" s="206">
        <v>0</v>
      </c>
      <c r="E13" s="206">
        <v>0</v>
      </c>
      <c r="F13" s="206">
        <v>0</v>
      </c>
      <c r="G13" s="206">
        <v>10.63</v>
      </c>
      <c r="H13" s="206">
        <v>0</v>
      </c>
      <c r="I13" s="206">
        <v>42.92</v>
      </c>
      <c r="J13" s="206">
        <v>0.49</v>
      </c>
      <c r="K13" s="206">
        <v>241.2</v>
      </c>
      <c r="L13" s="206">
        <v>7.48</v>
      </c>
      <c r="M13" s="206">
        <v>2.64</v>
      </c>
      <c r="N13" s="206">
        <v>2.16</v>
      </c>
      <c r="O13" s="206">
        <v>3.04</v>
      </c>
      <c r="P13" s="206">
        <v>1.1299999999999999</v>
      </c>
      <c r="Q13" s="206">
        <v>9.4700000000000006</v>
      </c>
      <c r="R13" s="206">
        <v>9.9499999999999993</v>
      </c>
      <c r="S13" s="206">
        <v>6.49</v>
      </c>
      <c r="T13" s="206">
        <v>0.56000000000000005</v>
      </c>
      <c r="U13" s="206">
        <v>1.74</v>
      </c>
      <c r="V13" s="206">
        <v>6.26</v>
      </c>
      <c r="W13" s="206">
        <v>15.59</v>
      </c>
      <c r="X13" s="206">
        <v>28.82</v>
      </c>
      <c r="Y13" s="206">
        <v>0</v>
      </c>
      <c r="Z13" s="206">
        <v>57.71</v>
      </c>
      <c r="AA13" s="206">
        <v>22.38</v>
      </c>
      <c r="AB13" s="206">
        <v>0</v>
      </c>
      <c r="AC13" s="206">
        <v>19.73</v>
      </c>
      <c r="AD13" s="206">
        <v>0</v>
      </c>
      <c r="AE13" s="206">
        <v>0</v>
      </c>
      <c r="AF13" s="206">
        <v>0</v>
      </c>
      <c r="AG13" s="206">
        <v>0</v>
      </c>
      <c r="AH13" s="206">
        <v>62.24</v>
      </c>
      <c r="AI13" s="206">
        <v>0</v>
      </c>
      <c r="AJ13" s="206">
        <v>0</v>
      </c>
      <c r="AK13" s="206">
        <v>15.59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20.010000000000002</v>
      </c>
      <c r="D14" s="206">
        <v>0</v>
      </c>
      <c r="E14" s="206">
        <v>0</v>
      </c>
      <c r="F14" s="206">
        <v>0</v>
      </c>
      <c r="G14" s="206">
        <v>10.63</v>
      </c>
      <c r="H14" s="206">
        <v>0</v>
      </c>
      <c r="I14" s="206">
        <v>42.92</v>
      </c>
      <c r="J14" s="206">
        <v>0.49</v>
      </c>
      <c r="K14" s="206">
        <v>241.2</v>
      </c>
      <c r="L14" s="206">
        <v>7.48</v>
      </c>
      <c r="M14" s="206">
        <v>2.64</v>
      </c>
      <c r="N14" s="206">
        <v>2.16</v>
      </c>
      <c r="O14" s="206">
        <v>3.04</v>
      </c>
      <c r="P14" s="206">
        <v>1.1299999999999999</v>
      </c>
      <c r="Q14" s="206">
        <v>9.4700000000000006</v>
      </c>
      <c r="R14" s="206">
        <v>9.9499999999999993</v>
      </c>
      <c r="S14" s="206">
        <v>6.49</v>
      </c>
      <c r="T14" s="206">
        <v>0.56000000000000005</v>
      </c>
      <c r="U14" s="206">
        <v>1.74</v>
      </c>
      <c r="V14" s="206">
        <v>6.26</v>
      </c>
      <c r="W14" s="206">
        <v>15.59</v>
      </c>
      <c r="X14" s="206">
        <v>28.82</v>
      </c>
      <c r="Y14" s="206">
        <v>0</v>
      </c>
      <c r="Z14" s="206">
        <v>57.71</v>
      </c>
      <c r="AA14" s="206">
        <v>22.38</v>
      </c>
      <c r="AB14" s="206">
        <v>0</v>
      </c>
      <c r="AC14" s="206">
        <v>19.73</v>
      </c>
      <c r="AD14" s="206">
        <v>0</v>
      </c>
      <c r="AE14" s="206">
        <v>0</v>
      </c>
      <c r="AF14" s="206">
        <v>0</v>
      </c>
      <c r="AG14" s="206">
        <v>0</v>
      </c>
      <c r="AH14" s="206">
        <v>62.24</v>
      </c>
      <c r="AI14" s="206">
        <v>0</v>
      </c>
      <c r="AJ14" s="206">
        <v>0</v>
      </c>
      <c r="AK14" s="206">
        <v>15.59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20.010000000000002</v>
      </c>
      <c r="D15" s="206">
        <v>0</v>
      </c>
      <c r="E15" s="206">
        <v>0</v>
      </c>
      <c r="F15" s="206">
        <v>32.770000000000003</v>
      </c>
      <c r="G15" s="206">
        <v>0</v>
      </c>
      <c r="H15" s="206">
        <v>0</v>
      </c>
      <c r="I15" s="206">
        <v>42.92</v>
      </c>
      <c r="J15" s="206">
        <v>0.49</v>
      </c>
      <c r="K15" s="206">
        <v>241.2</v>
      </c>
      <c r="L15" s="206">
        <v>7.48</v>
      </c>
      <c r="M15" s="206">
        <v>24.46</v>
      </c>
      <c r="N15" s="206">
        <v>2.16</v>
      </c>
      <c r="O15" s="206">
        <v>3.04</v>
      </c>
      <c r="P15" s="206">
        <v>19.3</v>
      </c>
      <c r="Q15" s="206">
        <v>5.19</v>
      </c>
      <c r="R15" s="206">
        <v>9.9499999999999993</v>
      </c>
      <c r="S15" s="206">
        <v>6.49</v>
      </c>
      <c r="T15" s="206">
        <v>0.56000000000000005</v>
      </c>
      <c r="U15" s="206">
        <v>1.74</v>
      </c>
      <c r="V15" s="206">
        <v>6.26</v>
      </c>
      <c r="W15" s="206">
        <v>15.59</v>
      </c>
      <c r="X15" s="206">
        <v>28.82</v>
      </c>
      <c r="Y15" s="206">
        <v>0</v>
      </c>
      <c r="Z15" s="206">
        <v>57.71</v>
      </c>
      <c r="AA15" s="206">
        <v>22.38</v>
      </c>
      <c r="AB15" s="206">
        <v>0</v>
      </c>
      <c r="AC15" s="206">
        <v>19.73</v>
      </c>
      <c r="AD15" s="206">
        <v>0</v>
      </c>
      <c r="AE15" s="206">
        <v>0</v>
      </c>
      <c r="AF15" s="206">
        <v>0</v>
      </c>
      <c r="AG15" s="206">
        <v>0</v>
      </c>
      <c r="AH15" s="206">
        <v>62.24</v>
      </c>
      <c r="AI15" s="206">
        <v>0</v>
      </c>
      <c r="AJ15" s="206">
        <v>0</v>
      </c>
      <c r="AK15" s="206">
        <v>15.59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20.010000000000002</v>
      </c>
      <c r="D16" s="206">
        <v>0</v>
      </c>
      <c r="E16" s="206">
        <v>0</v>
      </c>
      <c r="F16" s="206">
        <v>32.770000000000003</v>
      </c>
      <c r="G16" s="206">
        <v>0</v>
      </c>
      <c r="H16" s="206">
        <v>0</v>
      </c>
      <c r="I16" s="206">
        <v>42.92</v>
      </c>
      <c r="J16" s="206">
        <v>0.49</v>
      </c>
      <c r="K16" s="206">
        <v>241.2</v>
      </c>
      <c r="L16" s="206">
        <v>7.48</v>
      </c>
      <c r="M16" s="206">
        <v>38.83</v>
      </c>
      <c r="N16" s="206">
        <v>2.16</v>
      </c>
      <c r="O16" s="206">
        <v>3.04</v>
      </c>
      <c r="P16" s="206">
        <v>19.3</v>
      </c>
      <c r="Q16" s="206">
        <v>5.19</v>
      </c>
      <c r="R16" s="206">
        <v>9.9499999999999993</v>
      </c>
      <c r="S16" s="206">
        <v>6.49</v>
      </c>
      <c r="T16" s="206">
        <v>0.56000000000000005</v>
      </c>
      <c r="U16" s="206">
        <v>1.74</v>
      </c>
      <c r="V16" s="206">
        <v>6.26</v>
      </c>
      <c r="W16" s="206">
        <v>15.59</v>
      </c>
      <c r="X16" s="206">
        <v>28.82</v>
      </c>
      <c r="Y16" s="206">
        <v>0</v>
      </c>
      <c r="Z16" s="206">
        <v>57.71</v>
      </c>
      <c r="AA16" s="206">
        <v>22.38</v>
      </c>
      <c r="AB16" s="206">
        <v>0</v>
      </c>
      <c r="AC16" s="206">
        <v>19.73</v>
      </c>
      <c r="AD16" s="206">
        <v>0</v>
      </c>
      <c r="AE16" s="206">
        <v>0</v>
      </c>
      <c r="AF16" s="206">
        <v>0</v>
      </c>
      <c r="AG16" s="206">
        <v>0</v>
      </c>
      <c r="AH16" s="206">
        <v>62.24</v>
      </c>
      <c r="AI16" s="206">
        <v>0</v>
      </c>
      <c r="AJ16" s="206">
        <v>0</v>
      </c>
      <c r="AK16" s="206">
        <v>15.59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20.010000000000002</v>
      </c>
      <c r="D17" s="206">
        <v>0</v>
      </c>
      <c r="E17" s="206">
        <v>0</v>
      </c>
      <c r="F17" s="206">
        <v>32.770000000000003</v>
      </c>
      <c r="G17" s="206">
        <v>0</v>
      </c>
      <c r="H17" s="206">
        <v>0</v>
      </c>
      <c r="I17" s="206">
        <v>42.92</v>
      </c>
      <c r="J17" s="206">
        <v>0.49</v>
      </c>
      <c r="K17" s="206">
        <v>241.2</v>
      </c>
      <c r="L17" s="206">
        <v>7.48</v>
      </c>
      <c r="M17" s="206">
        <v>38.83</v>
      </c>
      <c r="N17" s="206">
        <v>2.16</v>
      </c>
      <c r="O17" s="206">
        <v>3.04</v>
      </c>
      <c r="P17" s="206">
        <v>19.3</v>
      </c>
      <c r="Q17" s="206">
        <v>5.19</v>
      </c>
      <c r="R17" s="206">
        <v>9.9499999999999993</v>
      </c>
      <c r="S17" s="206">
        <v>6.49</v>
      </c>
      <c r="T17" s="206">
        <v>0.56000000000000005</v>
      </c>
      <c r="U17" s="206">
        <v>1.74</v>
      </c>
      <c r="V17" s="206">
        <v>6.72</v>
      </c>
      <c r="W17" s="206">
        <v>15.59</v>
      </c>
      <c r="X17" s="206">
        <v>28.82</v>
      </c>
      <c r="Y17" s="206">
        <v>0</v>
      </c>
      <c r="Z17" s="206">
        <v>57.71</v>
      </c>
      <c r="AA17" s="206">
        <v>22.38</v>
      </c>
      <c r="AB17" s="206">
        <v>0</v>
      </c>
      <c r="AC17" s="206">
        <v>19.73</v>
      </c>
      <c r="AD17" s="206">
        <v>0</v>
      </c>
      <c r="AE17" s="206">
        <v>0</v>
      </c>
      <c r="AF17" s="206">
        <v>0</v>
      </c>
      <c r="AG17" s="206">
        <v>0</v>
      </c>
      <c r="AH17" s="206">
        <v>62.24</v>
      </c>
      <c r="AI17" s="206">
        <v>0</v>
      </c>
      <c r="AJ17" s="206">
        <v>0</v>
      </c>
      <c r="AK17" s="206">
        <v>15.59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20.010000000000002</v>
      </c>
      <c r="D18" s="206">
        <v>0</v>
      </c>
      <c r="E18" s="206">
        <v>0</v>
      </c>
      <c r="F18" s="206">
        <v>32.770000000000003</v>
      </c>
      <c r="G18" s="206">
        <v>0</v>
      </c>
      <c r="H18" s="206">
        <v>0</v>
      </c>
      <c r="I18" s="206">
        <v>42.92</v>
      </c>
      <c r="J18" s="206">
        <v>0.49</v>
      </c>
      <c r="K18" s="206">
        <v>241.2</v>
      </c>
      <c r="L18" s="206">
        <v>7.48</v>
      </c>
      <c r="M18" s="206">
        <v>38.83</v>
      </c>
      <c r="N18" s="206">
        <v>2.16</v>
      </c>
      <c r="O18" s="206">
        <v>3.04</v>
      </c>
      <c r="P18" s="206">
        <v>19.3</v>
      </c>
      <c r="Q18" s="206">
        <v>5.19</v>
      </c>
      <c r="R18" s="206">
        <v>9.9499999999999993</v>
      </c>
      <c r="S18" s="206">
        <v>6.49</v>
      </c>
      <c r="T18" s="206">
        <v>0.56000000000000005</v>
      </c>
      <c r="U18" s="206">
        <v>1.74</v>
      </c>
      <c r="V18" s="206">
        <v>6.72</v>
      </c>
      <c r="W18" s="206">
        <v>15.59</v>
      </c>
      <c r="X18" s="206">
        <v>28.82</v>
      </c>
      <c r="Y18" s="206">
        <v>0</v>
      </c>
      <c r="Z18" s="206">
        <v>57.71</v>
      </c>
      <c r="AA18" s="206">
        <v>22.38</v>
      </c>
      <c r="AB18" s="206">
        <v>0</v>
      </c>
      <c r="AC18" s="206">
        <v>19.73</v>
      </c>
      <c r="AD18" s="206">
        <v>0</v>
      </c>
      <c r="AE18" s="206">
        <v>0</v>
      </c>
      <c r="AF18" s="206">
        <v>0</v>
      </c>
      <c r="AG18" s="206">
        <v>0</v>
      </c>
      <c r="AH18" s="206">
        <v>62.24</v>
      </c>
      <c r="AI18" s="206">
        <v>0</v>
      </c>
      <c r="AJ18" s="206">
        <v>0</v>
      </c>
      <c r="AK18" s="206">
        <v>15.59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20.010000000000002</v>
      </c>
      <c r="D19" s="206">
        <v>0</v>
      </c>
      <c r="E19" s="206">
        <v>0</v>
      </c>
      <c r="F19" s="206">
        <v>32.770000000000003</v>
      </c>
      <c r="G19" s="206">
        <v>0</v>
      </c>
      <c r="H19" s="206">
        <v>0</v>
      </c>
      <c r="I19" s="206">
        <v>42.92</v>
      </c>
      <c r="J19" s="206">
        <v>0.49</v>
      </c>
      <c r="K19" s="206">
        <v>241.2</v>
      </c>
      <c r="L19" s="206">
        <v>9.44</v>
      </c>
      <c r="M19" s="206">
        <v>38.83</v>
      </c>
      <c r="N19" s="206">
        <v>2.16</v>
      </c>
      <c r="O19" s="206">
        <v>3.04</v>
      </c>
      <c r="P19" s="206">
        <v>19.3</v>
      </c>
      <c r="Q19" s="206">
        <v>4.93</v>
      </c>
      <c r="R19" s="206">
        <v>10.48</v>
      </c>
      <c r="S19" s="206">
        <v>6.11</v>
      </c>
      <c r="T19" s="206">
        <v>0.56000000000000005</v>
      </c>
      <c r="U19" s="206">
        <v>1.74</v>
      </c>
      <c r="V19" s="206">
        <v>6.72</v>
      </c>
      <c r="W19" s="206">
        <v>15.72</v>
      </c>
      <c r="X19" s="206">
        <v>29.18</v>
      </c>
      <c r="Y19" s="206">
        <v>0</v>
      </c>
      <c r="Z19" s="206">
        <v>59.03</v>
      </c>
      <c r="AA19" s="206">
        <v>22.76</v>
      </c>
      <c r="AB19" s="206">
        <v>0</v>
      </c>
      <c r="AC19" s="206">
        <v>19.73</v>
      </c>
      <c r="AD19" s="206">
        <v>0</v>
      </c>
      <c r="AE19" s="206">
        <v>0</v>
      </c>
      <c r="AF19" s="206">
        <v>0</v>
      </c>
      <c r="AG19" s="206">
        <v>0</v>
      </c>
      <c r="AH19" s="206">
        <v>62.24</v>
      </c>
      <c r="AI19" s="206">
        <v>0</v>
      </c>
      <c r="AJ19" s="206">
        <v>0</v>
      </c>
      <c r="AK19" s="206">
        <v>15.59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20.010000000000002</v>
      </c>
      <c r="D20" s="206">
        <v>0</v>
      </c>
      <c r="E20" s="206">
        <v>0</v>
      </c>
      <c r="F20" s="206">
        <v>32.770000000000003</v>
      </c>
      <c r="G20" s="206">
        <v>0</v>
      </c>
      <c r="H20" s="206">
        <v>0</v>
      </c>
      <c r="I20" s="206">
        <v>42.92</v>
      </c>
      <c r="J20" s="206">
        <v>0.49</v>
      </c>
      <c r="K20" s="206">
        <v>243.48</v>
      </c>
      <c r="L20" s="206">
        <v>9.44</v>
      </c>
      <c r="M20" s="206">
        <v>38.83</v>
      </c>
      <c r="N20" s="206">
        <v>2.16</v>
      </c>
      <c r="O20" s="206">
        <v>3.04</v>
      </c>
      <c r="P20" s="206">
        <v>19.3</v>
      </c>
      <c r="Q20" s="206">
        <v>4.93</v>
      </c>
      <c r="R20" s="206">
        <v>12.86</v>
      </c>
      <c r="S20" s="206">
        <v>7.66</v>
      </c>
      <c r="T20" s="206">
        <v>0.56000000000000005</v>
      </c>
      <c r="U20" s="206">
        <v>1.74</v>
      </c>
      <c r="V20" s="206">
        <v>6.72</v>
      </c>
      <c r="W20" s="206">
        <v>15.72</v>
      </c>
      <c r="X20" s="206">
        <v>29.18</v>
      </c>
      <c r="Y20" s="206">
        <v>0</v>
      </c>
      <c r="Z20" s="206">
        <v>59.03</v>
      </c>
      <c r="AA20" s="206">
        <v>22.76</v>
      </c>
      <c r="AB20" s="206">
        <v>0</v>
      </c>
      <c r="AC20" s="206">
        <v>19.73</v>
      </c>
      <c r="AD20" s="206">
        <v>0</v>
      </c>
      <c r="AE20" s="206">
        <v>0</v>
      </c>
      <c r="AF20" s="206">
        <v>0</v>
      </c>
      <c r="AG20" s="206">
        <v>0</v>
      </c>
      <c r="AH20" s="206">
        <v>62.24</v>
      </c>
      <c r="AI20" s="206">
        <v>0</v>
      </c>
      <c r="AJ20" s="206">
        <v>0</v>
      </c>
      <c r="AK20" s="206">
        <v>15.59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20.010000000000002</v>
      </c>
      <c r="D21" s="206">
        <v>0</v>
      </c>
      <c r="E21" s="206">
        <v>0</v>
      </c>
      <c r="F21" s="206">
        <v>32.770000000000003</v>
      </c>
      <c r="G21" s="206">
        <v>0</v>
      </c>
      <c r="H21" s="206">
        <v>0</v>
      </c>
      <c r="I21" s="206">
        <v>42.92</v>
      </c>
      <c r="J21" s="206">
        <v>0.49</v>
      </c>
      <c r="K21" s="206">
        <v>243.43</v>
      </c>
      <c r="L21" s="206">
        <v>9.44</v>
      </c>
      <c r="M21" s="206">
        <v>38.83</v>
      </c>
      <c r="N21" s="206">
        <v>2.16</v>
      </c>
      <c r="O21" s="206">
        <v>3.04</v>
      </c>
      <c r="P21" s="206">
        <v>19.3</v>
      </c>
      <c r="Q21" s="206">
        <v>4.93</v>
      </c>
      <c r="R21" s="206">
        <v>12.86</v>
      </c>
      <c r="S21" s="206">
        <v>8.32</v>
      </c>
      <c r="T21" s="206">
        <v>0.56000000000000005</v>
      </c>
      <c r="U21" s="206">
        <v>1.74</v>
      </c>
      <c r="V21" s="206">
        <v>6.72</v>
      </c>
      <c r="W21" s="206">
        <v>15.72</v>
      </c>
      <c r="X21" s="206">
        <v>29.18</v>
      </c>
      <c r="Y21" s="206">
        <v>0</v>
      </c>
      <c r="Z21" s="206">
        <v>60.13</v>
      </c>
      <c r="AA21" s="206">
        <v>23.11</v>
      </c>
      <c r="AB21" s="206">
        <v>0</v>
      </c>
      <c r="AC21" s="206">
        <v>19.73</v>
      </c>
      <c r="AD21" s="206">
        <v>0</v>
      </c>
      <c r="AE21" s="206">
        <v>0</v>
      </c>
      <c r="AF21" s="206">
        <v>0</v>
      </c>
      <c r="AG21" s="206">
        <v>0</v>
      </c>
      <c r="AH21" s="206">
        <v>62.24</v>
      </c>
      <c r="AI21" s="206">
        <v>0</v>
      </c>
      <c r="AJ21" s="206">
        <v>0</v>
      </c>
      <c r="AK21" s="206">
        <v>15.59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20.010000000000002</v>
      </c>
      <c r="D22" s="206">
        <v>0</v>
      </c>
      <c r="E22" s="206">
        <v>0</v>
      </c>
      <c r="F22" s="206">
        <v>32.770000000000003</v>
      </c>
      <c r="G22" s="206">
        <v>0</v>
      </c>
      <c r="H22" s="206">
        <v>0</v>
      </c>
      <c r="I22" s="206">
        <v>42.92</v>
      </c>
      <c r="J22" s="206">
        <v>0.49</v>
      </c>
      <c r="K22" s="206">
        <v>243.48</v>
      </c>
      <c r="L22" s="206">
        <v>9.44</v>
      </c>
      <c r="M22" s="206">
        <v>13.07</v>
      </c>
      <c r="N22" s="206">
        <v>2.16</v>
      </c>
      <c r="O22" s="206">
        <v>3.04</v>
      </c>
      <c r="P22" s="206">
        <v>19.3</v>
      </c>
      <c r="Q22" s="206">
        <v>4.93</v>
      </c>
      <c r="R22" s="206">
        <v>12.86</v>
      </c>
      <c r="S22" s="206">
        <v>8.32</v>
      </c>
      <c r="T22" s="206">
        <v>0.56000000000000005</v>
      </c>
      <c r="U22" s="206">
        <v>1.74</v>
      </c>
      <c r="V22" s="206">
        <v>6.72</v>
      </c>
      <c r="W22" s="206">
        <v>15.72</v>
      </c>
      <c r="X22" s="206">
        <v>29.18</v>
      </c>
      <c r="Y22" s="206">
        <v>0</v>
      </c>
      <c r="Z22" s="206">
        <v>60.13</v>
      </c>
      <c r="AA22" s="206">
        <v>23.11</v>
      </c>
      <c r="AB22" s="206">
        <v>0</v>
      </c>
      <c r="AC22" s="206">
        <v>19.73</v>
      </c>
      <c r="AD22" s="206">
        <v>0</v>
      </c>
      <c r="AE22" s="206">
        <v>0</v>
      </c>
      <c r="AF22" s="206">
        <v>0</v>
      </c>
      <c r="AG22" s="206">
        <v>0</v>
      </c>
      <c r="AH22" s="206">
        <v>62.24</v>
      </c>
      <c r="AI22" s="206">
        <v>0</v>
      </c>
      <c r="AJ22" s="206">
        <v>0</v>
      </c>
      <c r="AK22" s="206">
        <v>15.59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20.010000000000002</v>
      </c>
      <c r="D23" s="206">
        <v>0</v>
      </c>
      <c r="E23" s="206">
        <v>0</v>
      </c>
      <c r="F23" s="206">
        <v>32.770000000000003</v>
      </c>
      <c r="G23" s="206">
        <v>0</v>
      </c>
      <c r="H23" s="206">
        <v>0</v>
      </c>
      <c r="I23" s="206">
        <v>42.92</v>
      </c>
      <c r="J23" s="206">
        <v>0.49</v>
      </c>
      <c r="K23" s="206">
        <v>252.56</v>
      </c>
      <c r="L23" s="206">
        <v>9.44</v>
      </c>
      <c r="M23" s="206">
        <v>3.2</v>
      </c>
      <c r="N23" s="206">
        <v>2.16</v>
      </c>
      <c r="O23" s="206">
        <v>3.04</v>
      </c>
      <c r="P23" s="206">
        <v>1.1299999999999999</v>
      </c>
      <c r="Q23" s="206">
        <v>9.4700000000000006</v>
      </c>
      <c r="R23" s="206">
        <v>18.329999999999998</v>
      </c>
      <c r="S23" s="206">
        <v>11.44</v>
      </c>
      <c r="T23" s="206">
        <v>0.56000000000000005</v>
      </c>
      <c r="U23" s="206">
        <v>1.74</v>
      </c>
      <c r="V23" s="206">
        <v>7.33</v>
      </c>
      <c r="W23" s="206">
        <v>15.72</v>
      </c>
      <c r="X23" s="206">
        <v>29.18</v>
      </c>
      <c r="Y23" s="206">
        <v>0</v>
      </c>
      <c r="Z23" s="206">
        <v>57.7</v>
      </c>
      <c r="AA23" s="206">
        <v>23.11</v>
      </c>
      <c r="AB23" s="206">
        <v>0</v>
      </c>
      <c r="AC23" s="206">
        <v>19.73</v>
      </c>
      <c r="AD23" s="206">
        <v>0</v>
      </c>
      <c r="AE23" s="206">
        <v>0</v>
      </c>
      <c r="AF23" s="206">
        <v>0</v>
      </c>
      <c r="AG23" s="206">
        <v>0</v>
      </c>
      <c r="AH23" s="206">
        <v>62.24</v>
      </c>
      <c r="AI23" s="206">
        <v>0</v>
      </c>
      <c r="AJ23" s="206">
        <v>0</v>
      </c>
      <c r="AK23" s="206">
        <v>15.59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20.010000000000002</v>
      </c>
      <c r="D24" s="206">
        <v>0</v>
      </c>
      <c r="E24" s="206">
        <v>0</v>
      </c>
      <c r="F24" s="206">
        <v>32.770000000000003</v>
      </c>
      <c r="G24" s="206">
        <v>0</v>
      </c>
      <c r="H24" s="206">
        <v>0</v>
      </c>
      <c r="I24" s="206">
        <v>42.92</v>
      </c>
      <c r="J24" s="206">
        <v>0.49</v>
      </c>
      <c r="K24" s="206">
        <v>252.56</v>
      </c>
      <c r="L24" s="206">
        <v>9.44</v>
      </c>
      <c r="M24" s="206">
        <v>2.64</v>
      </c>
      <c r="N24" s="206">
        <v>2.16</v>
      </c>
      <c r="O24" s="206">
        <v>3.04</v>
      </c>
      <c r="P24" s="206">
        <v>1.1299999999999999</v>
      </c>
      <c r="Q24" s="206">
        <v>9.4700000000000006</v>
      </c>
      <c r="R24" s="206">
        <v>18.329999999999998</v>
      </c>
      <c r="S24" s="206">
        <v>11.44</v>
      </c>
      <c r="T24" s="206">
        <v>0.56000000000000005</v>
      </c>
      <c r="U24" s="206">
        <v>1.74</v>
      </c>
      <c r="V24" s="206">
        <v>5.89</v>
      </c>
      <c r="W24" s="206">
        <v>11.48</v>
      </c>
      <c r="X24" s="206">
        <v>14.38</v>
      </c>
      <c r="Y24" s="206">
        <v>0</v>
      </c>
      <c r="Z24" s="206">
        <v>57.7</v>
      </c>
      <c r="AA24" s="206">
        <v>22.38</v>
      </c>
      <c r="AB24" s="206">
        <v>0</v>
      </c>
      <c r="AC24" s="206">
        <v>19.73</v>
      </c>
      <c r="AD24" s="206">
        <v>0</v>
      </c>
      <c r="AE24" s="206">
        <v>0</v>
      </c>
      <c r="AF24" s="206">
        <v>0</v>
      </c>
      <c r="AG24" s="206">
        <v>0</v>
      </c>
      <c r="AH24" s="206">
        <v>62.24</v>
      </c>
      <c r="AI24" s="206">
        <v>0</v>
      </c>
      <c r="AJ24" s="206">
        <v>0</v>
      </c>
      <c r="AK24" s="206">
        <v>15.59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20.010000000000002</v>
      </c>
      <c r="D25" s="206">
        <v>0</v>
      </c>
      <c r="E25" s="206">
        <v>0</v>
      </c>
      <c r="F25" s="206">
        <v>32.770000000000003</v>
      </c>
      <c r="G25" s="206">
        <v>0</v>
      </c>
      <c r="H25" s="206">
        <v>0</v>
      </c>
      <c r="I25" s="206">
        <v>42.92</v>
      </c>
      <c r="J25" s="206">
        <v>0.49</v>
      </c>
      <c r="K25" s="206">
        <v>252.57</v>
      </c>
      <c r="L25" s="206">
        <v>9.44</v>
      </c>
      <c r="M25" s="206">
        <v>2.64</v>
      </c>
      <c r="N25" s="206">
        <v>2.16</v>
      </c>
      <c r="O25" s="206">
        <v>3.04</v>
      </c>
      <c r="P25" s="206">
        <v>1.1299999999999999</v>
      </c>
      <c r="Q25" s="206">
        <v>9.4700000000000006</v>
      </c>
      <c r="R25" s="206">
        <v>18.329999999999998</v>
      </c>
      <c r="S25" s="206">
        <v>11.44</v>
      </c>
      <c r="T25" s="206">
        <v>0.56000000000000005</v>
      </c>
      <c r="U25" s="206">
        <v>1.74</v>
      </c>
      <c r="V25" s="206">
        <v>6.23</v>
      </c>
      <c r="W25" s="206">
        <v>10.23</v>
      </c>
      <c r="X25" s="206">
        <v>14.38</v>
      </c>
      <c r="Y25" s="206">
        <v>0</v>
      </c>
      <c r="Z25" s="206">
        <v>57.7</v>
      </c>
      <c r="AA25" s="206">
        <v>22.38</v>
      </c>
      <c r="AB25" s="206">
        <v>0</v>
      </c>
      <c r="AC25" s="206">
        <v>19.73</v>
      </c>
      <c r="AD25" s="206">
        <v>0</v>
      </c>
      <c r="AE25" s="206">
        <v>0</v>
      </c>
      <c r="AF25" s="206">
        <v>0</v>
      </c>
      <c r="AG25" s="206">
        <v>0</v>
      </c>
      <c r="AH25" s="206">
        <v>62.24</v>
      </c>
      <c r="AI25" s="206">
        <v>0</v>
      </c>
      <c r="AJ25" s="206">
        <v>0</v>
      </c>
      <c r="AK25" s="206">
        <v>15.59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20.010000000000002</v>
      </c>
      <c r="D26" s="206">
        <v>0</v>
      </c>
      <c r="E26" s="206">
        <v>0</v>
      </c>
      <c r="F26" s="206">
        <v>32.770000000000003</v>
      </c>
      <c r="G26" s="206">
        <v>0</v>
      </c>
      <c r="H26" s="206">
        <v>0</v>
      </c>
      <c r="I26" s="206">
        <v>42.92</v>
      </c>
      <c r="J26" s="206">
        <v>0.49</v>
      </c>
      <c r="K26" s="206">
        <v>252.57</v>
      </c>
      <c r="L26" s="206">
        <v>9.44</v>
      </c>
      <c r="M26" s="206">
        <v>2.64</v>
      </c>
      <c r="N26" s="206">
        <v>2.16</v>
      </c>
      <c r="O26" s="206">
        <v>3.04</v>
      </c>
      <c r="P26" s="206">
        <v>1.1299999999999999</v>
      </c>
      <c r="Q26" s="206">
        <v>9.4700000000000006</v>
      </c>
      <c r="R26" s="206">
        <v>18.329999999999998</v>
      </c>
      <c r="S26" s="206">
        <v>11.44</v>
      </c>
      <c r="T26" s="206">
        <v>0.56000000000000005</v>
      </c>
      <c r="U26" s="206">
        <v>1.74</v>
      </c>
      <c r="V26" s="206">
        <v>5.07</v>
      </c>
      <c r="W26" s="206">
        <v>7.49</v>
      </c>
      <c r="X26" s="206">
        <v>14.38</v>
      </c>
      <c r="Y26" s="206">
        <v>0</v>
      </c>
      <c r="Z26" s="206">
        <v>4.8499999999999996</v>
      </c>
      <c r="AA26" s="206">
        <v>1.67</v>
      </c>
      <c r="AB26" s="206">
        <v>0</v>
      </c>
      <c r="AC26" s="206">
        <v>19.73</v>
      </c>
      <c r="AD26" s="206">
        <v>0</v>
      </c>
      <c r="AE26" s="206">
        <v>0</v>
      </c>
      <c r="AF26" s="206">
        <v>0</v>
      </c>
      <c r="AG26" s="206">
        <v>0</v>
      </c>
      <c r="AH26" s="206">
        <v>62.24</v>
      </c>
      <c r="AI26" s="206">
        <v>0</v>
      </c>
      <c r="AJ26" s="206">
        <v>0</v>
      </c>
      <c r="AK26" s="206">
        <v>15.59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17.53</v>
      </c>
      <c r="D27" s="206">
        <v>2.34</v>
      </c>
      <c r="E27" s="206">
        <v>0</v>
      </c>
      <c r="F27" s="206">
        <v>32.770000000000003</v>
      </c>
      <c r="G27" s="206">
        <v>0</v>
      </c>
      <c r="H27" s="206">
        <v>0</v>
      </c>
      <c r="I27" s="206">
        <v>42.92</v>
      </c>
      <c r="J27" s="206">
        <v>0</v>
      </c>
      <c r="K27" s="206">
        <v>128.04</v>
      </c>
      <c r="L27" s="206">
        <v>9.44</v>
      </c>
      <c r="M27" s="206">
        <v>2.64</v>
      </c>
      <c r="N27" s="206">
        <v>2.16</v>
      </c>
      <c r="O27" s="206">
        <v>3.04</v>
      </c>
      <c r="P27" s="206">
        <v>1.1299999999999999</v>
      </c>
      <c r="Q27" s="206">
        <v>9.4700000000000006</v>
      </c>
      <c r="R27" s="206">
        <v>0.77</v>
      </c>
      <c r="S27" s="206">
        <v>11.44</v>
      </c>
      <c r="T27" s="206">
        <v>0.56000000000000005</v>
      </c>
      <c r="U27" s="206">
        <v>1.74</v>
      </c>
      <c r="V27" s="206">
        <v>0.63</v>
      </c>
      <c r="W27" s="206">
        <v>0.86</v>
      </c>
      <c r="X27" s="206">
        <v>1.82</v>
      </c>
      <c r="Y27" s="206">
        <v>0</v>
      </c>
      <c r="Z27" s="206">
        <v>4.8499999999999996</v>
      </c>
      <c r="AA27" s="206">
        <v>1.67</v>
      </c>
      <c r="AB27" s="206">
        <v>0</v>
      </c>
      <c r="AC27" s="206">
        <v>19.73</v>
      </c>
      <c r="AD27" s="206">
        <v>0</v>
      </c>
      <c r="AE27" s="206">
        <v>0</v>
      </c>
      <c r="AF27" s="206">
        <v>0</v>
      </c>
      <c r="AG27" s="206">
        <v>0</v>
      </c>
      <c r="AH27" s="206">
        <v>62.24</v>
      </c>
      <c r="AI27" s="206">
        <v>0</v>
      </c>
      <c r="AJ27" s="206">
        <v>0</v>
      </c>
      <c r="AK27" s="206">
        <v>15.59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17.53</v>
      </c>
      <c r="D28" s="206">
        <v>2.34</v>
      </c>
      <c r="E28" s="206">
        <v>0</v>
      </c>
      <c r="F28" s="206">
        <v>13.44</v>
      </c>
      <c r="G28" s="206">
        <v>19.34</v>
      </c>
      <c r="H28" s="206">
        <v>0</v>
      </c>
      <c r="I28" s="206">
        <v>40.24</v>
      </c>
      <c r="J28" s="206">
        <v>3.17</v>
      </c>
      <c r="K28" s="206">
        <v>64.53</v>
      </c>
      <c r="L28" s="206">
        <v>9.44</v>
      </c>
      <c r="M28" s="206">
        <v>2.64</v>
      </c>
      <c r="N28" s="206">
        <v>2.16</v>
      </c>
      <c r="O28" s="206">
        <v>3.04</v>
      </c>
      <c r="P28" s="206">
        <v>1.1299999999999999</v>
      </c>
      <c r="Q28" s="206">
        <v>9.4700000000000006</v>
      </c>
      <c r="R28" s="206">
        <v>0.77</v>
      </c>
      <c r="S28" s="206">
        <v>11.44</v>
      </c>
      <c r="T28" s="206">
        <v>0.56000000000000005</v>
      </c>
      <c r="U28" s="206">
        <v>1.74</v>
      </c>
      <c r="V28" s="206">
        <v>0.54</v>
      </c>
      <c r="W28" s="206">
        <v>0.86</v>
      </c>
      <c r="X28" s="206">
        <v>1.82</v>
      </c>
      <c r="Y28" s="206">
        <v>0</v>
      </c>
      <c r="Z28" s="206">
        <v>4.8499999999999996</v>
      </c>
      <c r="AA28" s="206">
        <v>1.67</v>
      </c>
      <c r="AB28" s="206">
        <v>0</v>
      </c>
      <c r="AC28" s="206">
        <v>19.73</v>
      </c>
      <c r="AD28" s="206">
        <v>0</v>
      </c>
      <c r="AE28" s="206">
        <v>0</v>
      </c>
      <c r="AF28" s="206">
        <v>0</v>
      </c>
      <c r="AG28" s="206">
        <v>0</v>
      </c>
      <c r="AH28" s="206">
        <v>62.24</v>
      </c>
      <c r="AI28" s="206">
        <v>0</v>
      </c>
      <c r="AJ28" s="206">
        <v>0</v>
      </c>
      <c r="AK28" s="206">
        <v>20.03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17.53</v>
      </c>
      <c r="D29" s="206">
        <v>2.34</v>
      </c>
      <c r="E29" s="206">
        <v>0</v>
      </c>
      <c r="F29" s="206">
        <v>13.44</v>
      </c>
      <c r="G29" s="206">
        <v>19.34</v>
      </c>
      <c r="H29" s="206">
        <v>0</v>
      </c>
      <c r="I29" s="206">
        <v>37.07</v>
      </c>
      <c r="J29" s="206">
        <v>3.9</v>
      </c>
      <c r="K29" s="206">
        <v>21.52</v>
      </c>
      <c r="L29" s="206">
        <v>0.4</v>
      </c>
      <c r="M29" s="206">
        <v>2.64</v>
      </c>
      <c r="N29" s="206">
        <v>2.16</v>
      </c>
      <c r="O29" s="206">
        <v>3.04</v>
      </c>
      <c r="P29" s="206">
        <v>1.1299999999999999</v>
      </c>
      <c r="Q29" s="206">
        <v>2.0099999999999998</v>
      </c>
      <c r="R29" s="206">
        <v>0.77</v>
      </c>
      <c r="S29" s="206">
        <v>0.48</v>
      </c>
      <c r="T29" s="206">
        <v>0.56000000000000005</v>
      </c>
      <c r="U29" s="206">
        <v>1.74</v>
      </c>
      <c r="V29" s="206">
        <v>1.06</v>
      </c>
      <c r="W29" s="206">
        <v>0.86</v>
      </c>
      <c r="X29" s="206">
        <v>1.82</v>
      </c>
      <c r="Y29" s="206">
        <v>0</v>
      </c>
      <c r="Z29" s="206">
        <v>4.8499999999999996</v>
      </c>
      <c r="AA29" s="206">
        <v>1.67</v>
      </c>
      <c r="AB29" s="206">
        <v>0</v>
      </c>
      <c r="AC29" s="206">
        <v>19.73</v>
      </c>
      <c r="AD29" s="206">
        <v>0</v>
      </c>
      <c r="AE29" s="206">
        <v>0</v>
      </c>
      <c r="AF29" s="206">
        <v>0</v>
      </c>
      <c r="AG29" s="206">
        <v>0</v>
      </c>
      <c r="AH29" s="206">
        <v>62.24</v>
      </c>
      <c r="AI29" s="206">
        <v>0</v>
      </c>
      <c r="AJ29" s="206">
        <v>0</v>
      </c>
      <c r="AK29" s="206">
        <v>20.03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17.53</v>
      </c>
      <c r="D30" s="206">
        <v>2.34</v>
      </c>
      <c r="E30" s="206">
        <v>0</v>
      </c>
      <c r="F30" s="206">
        <v>13.44</v>
      </c>
      <c r="G30" s="206">
        <v>19.34</v>
      </c>
      <c r="H30" s="206">
        <v>0</v>
      </c>
      <c r="I30" s="206">
        <v>33.9</v>
      </c>
      <c r="J30" s="206">
        <v>3.9</v>
      </c>
      <c r="K30" s="206">
        <v>21.52</v>
      </c>
      <c r="L30" s="206">
        <v>0.4</v>
      </c>
      <c r="M30" s="206">
        <v>2.64</v>
      </c>
      <c r="N30" s="206">
        <v>2.16</v>
      </c>
      <c r="O30" s="206">
        <v>3.04</v>
      </c>
      <c r="P30" s="206">
        <v>1.1299999999999999</v>
      </c>
      <c r="Q30" s="206">
        <v>0.4</v>
      </c>
      <c r="R30" s="206">
        <v>0.77</v>
      </c>
      <c r="S30" s="206">
        <v>0.48</v>
      </c>
      <c r="T30" s="206">
        <v>0.56000000000000005</v>
      </c>
      <c r="U30" s="206">
        <v>1.74</v>
      </c>
      <c r="V30" s="206">
        <v>1.06</v>
      </c>
      <c r="W30" s="206">
        <v>0.86</v>
      </c>
      <c r="X30" s="206">
        <v>1.82</v>
      </c>
      <c r="Y30" s="206">
        <v>0</v>
      </c>
      <c r="Z30" s="206">
        <v>4.8499999999999996</v>
      </c>
      <c r="AA30" s="206">
        <v>1.67</v>
      </c>
      <c r="AB30" s="206">
        <v>0</v>
      </c>
      <c r="AC30" s="206">
        <v>19.73</v>
      </c>
      <c r="AD30" s="206">
        <v>0</v>
      </c>
      <c r="AE30" s="206">
        <v>0</v>
      </c>
      <c r="AF30" s="206">
        <v>0</v>
      </c>
      <c r="AG30" s="206">
        <v>0</v>
      </c>
      <c r="AH30" s="206">
        <v>62.24</v>
      </c>
      <c r="AI30" s="206">
        <v>0</v>
      </c>
      <c r="AJ30" s="206">
        <v>0</v>
      </c>
      <c r="AK30" s="206">
        <v>20.03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17.53</v>
      </c>
      <c r="D31" s="206">
        <v>2.34</v>
      </c>
      <c r="E31" s="206">
        <v>0</v>
      </c>
      <c r="F31" s="206">
        <v>13.44</v>
      </c>
      <c r="G31" s="206">
        <v>19.34</v>
      </c>
      <c r="H31" s="206">
        <v>0</v>
      </c>
      <c r="I31" s="206">
        <v>33.65</v>
      </c>
      <c r="J31" s="206">
        <v>3.9</v>
      </c>
      <c r="K31" s="206">
        <v>21.52</v>
      </c>
      <c r="L31" s="206">
        <v>0.4</v>
      </c>
      <c r="M31" s="206">
        <v>2.64</v>
      </c>
      <c r="N31" s="206">
        <v>2.16</v>
      </c>
      <c r="O31" s="206">
        <v>3.04</v>
      </c>
      <c r="P31" s="206">
        <v>1.1299999999999999</v>
      </c>
      <c r="Q31" s="206">
        <v>0.4</v>
      </c>
      <c r="R31" s="206">
        <v>0.77</v>
      </c>
      <c r="S31" s="206">
        <v>0.48</v>
      </c>
      <c r="T31" s="206">
        <v>0.56000000000000005</v>
      </c>
      <c r="U31" s="206">
        <v>1.74</v>
      </c>
      <c r="V31" s="206">
        <v>1.06</v>
      </c>
      <c r="W31" s="206">
        <v>0.83</v>
      </c>
      <c r="X31" s="206">
        <v>1.82</v>
      </c>
      <c r="Y31" s="206">
        <v>0</v>
      </c>
      <c r="Z31" s="206">
        <v>4.8499999999999996</v>
      </c>
      <c r="AA31" s="206">
        <v>1.67</v>
      </c>
      <c r="AB31" s="206">
        <v>0</v>
      </c>
      <c r="AC31" s="206">
        <v>19.73</v>
      </c>
      <c r="AD31" s="206">
        <v>0</v>
      </c>
      <c r="AE31" s="206">
        <v>0</v>
      </c>
      <c r="AF31" s="206">
        <v>0</v>
      </c>
      <c r="AG31" s="206">
        <v>0</v>
      </c>
      <c r="AH31" s="206">
        <v>62.24</v>
      </c>
      <c r="AI31" s="206">
        <v>0</v>
      </c>
      <c r="AJ31" s="206">
        <v>0</v>
      </c>
      <c r="AK31" s="206">
        <v>24.62</v>
      </c>
      <c r="AL31" s="206">
        <v>0</v>
      </c>
      <c r="AM31" s="206">
        <v>0</v>
      </c>
      <c r="AN31" s="206">
        <v>0</v>
      </c>
      <c r="AO31" s="206">
        <v>314.41000000000003</v>
      </c>
      <c r="AP31" s="206">
        <v>0</v>
      </c>
    </row>
    <row r="32" spans="1:42">
      <c r="A32" t="s">
        <v>74</v>
      </c>
      <c r="B32" s="206">
        <v>0</v>
      </c>
      <c r="C32" s="206">
        <v>17.53</v>
      </c>
      <c r="D32" s="206">
        <v>2.34</v>
      </c>
      <c r="E32" s="206">
        <v>0</v>
      </c>
      <c r="F32" s="206">
        <v>13.44</v>
      </c>
      <c r="G32" s="206">
        <v>19.34</v>
      </c>
      <c r="H32" s="206">
        <v>0</v>
      </c>
      <c r="I32" s="206">
        <v>33.65</v>
      </c>
      <c r="J32" s="206">
        <v>3.9</v>
      </c>
      <c r="K32" s="206">
        <v>21.52</v>
      </c>
      <c r="L32" s="206">
        <v>0.4</v>
      </c>
      <c r="M32" s="206">
        <v>2.64</v>
      </c>
      <c r="N32" s="206">
        <v>2.16</v>
      </c>
      <c r="O32" s="206">
        <v>3.04</v>
      </c>
      <c r="P32" s="206">
        <v>1.1299999999999999</v>
      </c>
      <c r="Q32" s="206">
        <v>0.4</v>
      </c>
      <c r="R32" s="206">
        <v>0.77</v>
      </c>
      <c r="S32" s="206">
        <v>0.48</v>
      </c>
      <c r="T32" s="206">
        <v>0.56000000000000005</v>
      </c>
      <c r="U32" s="206">
        <v>1.74</v>
      </c>
      <c r="V32" s="206">
        <v>1.06</v>
      </c>
      <c r="W32" s="206">
        <v>0.83</v>
      </c>
      <c r="X32" s="206">
        <v>1.82</v>
      </c>
      <c r="Y32" s="206">
        <v>0</v>
      </c>
      <c r="Z32" s="206">
        <v>4.8499999999999996</v>
      </c>
      <c r="AA32" s="206">
        <v>1.67</v>
      </c>
      <c r="AB32" s="206">
        <v>0</v>
      </c>
      <c r="AC32" s="206">
        <v>19.73</v>
      </c>
      <c r="AD32" s="206">
        <v>0</v>
      </c>
      <c r="AE32" s="206">
        <v>0</v>
      </c>
      <c r="AF32" s="206">
        <v>0</v>
      </c>
      <c r="AG32" s="206">
        <v>0</v>
      </c>
      <c r="AH32" s="206">
        <v>62.24</v>
      </c>
      <c r="AI32" s="206">
        <v>0</v>
      </c>
      <c r="AJ32" s="206">
        <v>0</v>
      </c>
      <c r="AK32" s="206">
        <v>24.62</v>
      </c>
      <c r="AL32" s="206">
        <v>0</v>
      </c>
      <c r="AM32" s="206">
        <v>0</v>
      </c>
      <c r="AN32" s="206">
        <v>0</v>
      </c>
      <c r="AO32" s="206">
        <v>314.41000000000003</v>
      </c>
      <c r="AP32" s="206">
        <v>0</v>
      </c>
    </row>
    <row r="33" spans="1:42">
      <c r="A33" t="s">
        <v>75</v>
      </c>
      <c r="B33" s="206">
        <v>0</v>
      </c>
      <c r="C33" s="206">
        <v>17.53</v>
      </c>
      <c r="D33" s="206">
        <v>2.34</v>
      </c>
      <c r="E33" s="206">
        <v>0</v>
      </c>
      <c r="F33" s="206">
        <v>32.770000000000003</v>
      </c>
      <c r="G33" s="206">
        <v>0</v>
      </c>
      <c r="H33" s="206">
        <v>0</v>
      </c>
      <c r="I33" s="206">
        <v>33.65</v>
      </c>
      <c r="J33" s="206">
        <v>3.9</v>
      </c>
      <c r="K33" s="206">
        <v>21.52</v>
      </c>
      <c r="L33" s="206">
        <v>0.4</v>
      </c>
      <c r="M33" s="206">
        <v>2.64</v>
      </c>
      <c r="N33" s="206">
        <v>2.16</v>
      </c>
      <c r="O33" s="206">
        <v>3.04</v>
      </c>
      <c r="P33" s="206">
        <v>1.1299999999999999</v>
      </c>
      <c r="Q33" s="206">
        <v>0.4</v>
      </c>
      <c r="R33" s="206">
        <v>0.77</v>
      </c>
      <c r="S33" s="206">
        <v>0.48</v>
      </c>
      <c r="T33" s="206">
        <v>0.56000000000000005</v>
      </c>
      <c r="U33" s="206">
        <v>1.74</v>
      </c>
      <c r="V33" s="206">
        <v>1.06</v>
      </c>
      <c r="W33" s="206">
        <v>0.92</v>
      </c>
      <c r="X33" s="206">
        <v>1.82</v>
      </c>
      <c r="Y33" s="206">
        <v>0</v>
      </c>
      <c r="Z33" s="206">
        <v>4.8499999999999996</v>
      </c>
      <c r="AA33" s="206">
        <v>1.67</v>
      </c>
      <c r="AB33" s="206">
        <v>0</v>
      </c>
      <c r="AC33" s="206">
        <v>19.73</v>
      </c>
      <c r="AD33" s="206">
        <v>0</v>
      </c>
      <c r="AE33" s="206">
        <v>0</v>
      </c>
      <c r="AF33" s="206">
        <v>0</v>
      </c>
      <c r="AG33" s="206">
        <v>0</v>
      </c>
      <c r="AH33" s="206">
        <v>62.24</v>
      </c>
      <c r="AI33" s="206">
        <v>0</v>
      </c>
      <c r="AJ33" s="206">
        <v>0</v>
      </c>
      <c r="AK33" s="206">
        <v>24.62</v>
      </c>
      <c r="AL33" s="206">
        <v>0</v>
      </c>
      <c r="AM33" s="206">
        <v>0</v>
      </c>
      <c r="AN33" s="206">
        <v>0</v>
      </c>
      <c r="AO33" s="206">
        <v>314.41000000000003</v>
      </c>
      <c r="AP33" s="206">
        <v>0</v>
      </c>
    </row>
    <row r="34" spans="1:42">
      <c r="A34" t="s">
        <v>76</v>
      </c>
      <c r="B34" s="206">
        <v>0</v>
      </c>
      <c r="C34" s="206">
        <v>17.53</v>
      </c>
      <c r="D34" s="206">
        <v>2.34</v>
      </c>
      <c r="E34" s="206">
        <v>0</v>
      </c>
      <c r="F34" s="206">
        <v>32.770000000000003</v>
      </c>
      <c r="G34" s="206">
        <v>0</v>
      </c>
      <c r="H34" s="206">
        <v>0</v>
      </c>
      <c r="I34" s="206">
        <v>33.65</v>
      </c>
      <c r="J34" s="206">
        <v>3.9</v>
      </c>
      <c r="K34" s="206">
        <v>21.52</v>
      </c>
      <c r="L34" s="206">
        <v>0.4</v>
      </c>
      <c r="M34" s="206">
        <v>2.64</v>
      </c>
      <c r="N34" s="206">
        <v>2.16</v>
      </c>
      <c r="O34" s="206">
        <v>3.04</v>
      </c>
      <c r="P34" s="206">
        <v>1.1299999999999999</v>
      </c>
      <c r="Q34" s="206">
        <v>0.4</v>
      </c>
      <c r="R34" s="206">
        <v>0.77</v>
      </c>
      <c r="S34" s="206">
        <v>0.48</v>
      </c>
      <c r="T34" s="206">
        <v>0.56000000000000005</v>
      </c>
      <c r="U34" s="206">
        <v>1.74</v>
      </c>
      <c r="V34" s="206">
        <v>1.06</v>
      </c>
      <c r="W34" s="206">
        <v>0.86</v>
      </c>
      <c r="X34" s="206">
        <v>1.82</v>
      </c>
      <c r="Y34" s="206">
        <v>0</v>
      </c>
      <c r="Z34" s="206">
        <v>4.8499999999999996</v>
      </c>
      <c r="AA34" s="206">
        <v>1.67</v>
      </c>
      <c r="AB34" s="206">
        <v>0</v>
      </c>
      <c r="AC34" s="206">
        <v>19.73</v>
      </c>
      <c r="AD34" s="206">
        <v>0</v>
      </c>
      <c r="AE34" s="206">
        <v>0</v>
      </c>
      <c r="AF34" s="206">
        <v>0</v>
      </c>
      <c r="AG34" s="206">
        <v>0</v>
      </c>
      <c r="AH34" s="206">
        <v>62.24</v>
      </c>
      <c r="AI34" s="206">
        <v>0</v>
      </c>
      <c r="AJ34" s="206">
        <v>0</v>
      </c>
      <c r="AK34" s="206">
        <v>24.62</v>
      </c>
      <c r="AL34" s="206">
        <v>0</v>
      </c>
      <c r="AM34" s="206">
        <v>0</v>
      </c>
      <c r="AN34" s="206">
        <v>0</v>
      </c>
      <c r="AO34" s="206">
        <v>314.41000000000003</v>
      </c>
      <c r="AP34" s="206">
        <v>0</v>
      </c>
    </row>
    <row r="35" spans="1:42">
      <c r="A35" t="s">
        <v>77</v>
      </c>
      <c r="B35" s="206">
        <v>0</v>
      </c>
      <c r="C35" s="206">
        <v>17.39</v>
      </c>
      <c r="D35" s="206">
        <v>2.34</v>
      </c>
      <c r="E35" s="206">
        <v>0</v>
      </c>
      <c r="F35" s="206">
        <v>32.770000000000003</v>
      </c>
      <c r="G35" s="206">
        <v>0</v>
      </c>
      <c r="H35" s="206">
        <v>0</v>
      </c>
      <c r="I35" s="206">
        <v>39.26</v>
      </c>
      <c r="J35" s="206">
        <v>0</v>
      </c>
      <c r="K35" s="206">
        <v>21.52</v>
      </c>
      <c r="L35" s="206">
        <v>0.4</v>
      </c>
      <c r="M35" s="206">
        <v>2.64</v>
      </c>
      <c r="N35" s="206">
        <v>2.16</v>
      </c>
      <c r="O35" s="206">
        <v>3.04</v>
      </c>
      <c r="P35" s="206">
        <v>1.1299999999999999</v>
      </c>
      <c r="Q35" s="206">
        <v>0.4</v>
      </c>
      <c r="R35" s="206">
        <v>0.77</v>
      </c>
      <c r="S35" s="206">
        <v>0.48</v>
      </c>
      <c r="T35" s="206">
        <v>0.56000000000000005</v>
      </c>
      <c r="U35" s="206">
        <v>1.74</v>
      </c>
      <c r="V35" s="206">
        <v>1.75</v>
      </c>
      <c r="W35" s="206">
        <v>0.86</v>
      </c>
      <c r="X35" s="206">
        <v>1.82</v>
      </c>
      <c r="Y35" s="206">
        <v>0</v>
      </c>
      <c r="Z35" s="206">
        <v>4.8499999999999996</v>
      </c>
      <c r="AA35" s="206">
        <v>1.67</v>
      </c>
      <c r="AB35" s="206">
        <v>0</v>
      </c>
      <c r="AC35" s="206">
        <v>19.73</v>
      </c>
      <c r="AD35" s="206">
        <v>0</v>
      </c>
      <c r="AE35" s="206">
        <v>0</v>
      </c>
      <c r="AF35" s="206">
        <v>0</v>
      </c>
      <c r="AG35" s="206">
        <v>0</v>
      </c>
      <c r="AH35" s="206">
        <v>62.24</v>
      </c>
      <c r="AI35" s="206">
        <v>0</v>
      </c>
      <c r="AJ35" s="206">
        <v>0</v>
      </c>
      <c r="AK35" s="206">
        <v>24.62</v>
      </c>
      <c r="AL35" s="206">
        <v>0</v>
      </c>
      <c r="AM35" s="206">
        <v>0</v>
      </c>
      <c r="AN35" s="206">
        <v>0</v>
      </c>
      <c r="AO35" s="206">
        <v>314.41000000000003</v>
      </c>
      <c r="AP35" s="206">
        <v>0</v>
      </c>
    </row>
    <row r="36" spans="1:42">
      <c r="A36" t="s">
        <v>78</v>
      </c>
      <c r="B36" s="206">
        <v>0</v>
      </c>
      <c r="C36" s="206">
        <v>17.39</v>
      </c>
      <c r="D36" s="206">
        <v>2.34</v>
      </c>
      <c r="E36" s="206">
        <v>0</v>
      </c>
      <c r="F36" s="206">
        <v>32.770000000000003</v>
      </c>
      <c r="G36" s="206">
        <v>0</v>
      </c>
      <c r="H36" s="206">
        <v>0</v>
      </c>
      <c r="I36" s="206">
        <v>39.26</v>
      </c>
      <c r="J36" s="206">
        <v>0</v>
      </c>
      <c r="K36" s="206">
        <v>21.52</v>
      </c>
      <c r="L36" s="206">
        <v>0.4</v>
      </c>
      <c r="M36" s="206">
        <v>2.64</v>
      </c>
      <c r="N36" s="206">
        <v>2.16</v>
      </c>
      <c r="O36" s="206">
        <v>3.04</v>
      </c>
      <c r="P36" s="206">
        <v>1.1299999999999999</v>
      </c>
      <c r="Q36" s="206">
        <v>0.4</v>
      </c>
      <c r="R36" s="206">
        <v>0.77</v>
      </c>
      <c r="S36" s="206">
        <v>0.48</v>
      </c>
      <c r="T36" s="206">
        <v>0.56000000000000005</v>
      </c>
      <c r="U36" s="206">
        <v>1.74</v>
      </c>
      <c r="V36" s="206">
        <v>1.75</v>
      </c>
      <c r="W36" s="206">
        <v>0.86</v>
      </c>
      <c r="X36" s="206">
        <v>1.82</v>
      </c>
      <c r="Y36" s="206">
        <v>0</v>
      </c>
      <c r="Z36" s="206">
        <v>4.8499999999999996</v>
      </c>
      <c r="AA36" s="206">
        <v>1.67</v>
      </c>
      <c r="AB36" s="206">
        <v>0</v>
      </c>
      <c r="AC36" s="206">
        <v>19.73</v>
      </c>
      <c r="AD36" s="206">
        <v>0</v>
      </c>
      <c r="AE36" s="206">
        <v>0</v>
      </c>
      <c r="AF36" s="206">
        <v>0</v>
      </c>
      <c r="AG36" s="206">
        <v>0</v>
      </c>
      <c r="AH36" s="206">
        <v>62.24</v>
      </c>
      <c r="AI36" s="206">
        <v>0</v>
      </c>
      <c r="AJ36" s="206">
        <v>0</v>
      </c>
      <c r="AK36" s="206">
        <v>24.62</v>
      </c>
      <c r="AL36" s="206">
        <v>0</v>
      </c>
      <c r="AM36" s="206">
        <v>0</v>
      </c>
      <c r="AN36" s="206">
        <v>0</v>
      </c>
      <c r="AO36" s="206">
        <v>314.41000000000003</v>
      </c>
      <c r="AP36" s="206">
        <v>0</v>
      </c>
    </row>
    <row r="37" spans="1:42">
      <c r="A37" t="s">
        <v>79</v>
      </c>
      <c r="B37" s="206">
        <v>0</v>
      </c>
      <c r="C37" s="206">
        <v>17.39</v>
      </c>
      <c r="D37" s="206">
        <v>2.34</v>
      </c>
      <c r="E37" s="206">
        <v>0</v>
      </c>
      <c r="F37" s="206">
        <v>32.770000000000003</v>
      </c>
      <c r="G37" s="206">
        <v>0</v>
      </c>
      <c r="H37" s="206">
        <v>0</v>
      </c>
      <c r="I37" s="206">
        <v>39.26</v>
      </c>
      <c r="J37" s="206">
        <v>0.98</v>
      </c>
      <c r="K37" s="206">
        <v>21.52</v>
      </c>
      <c r="L37" s="206">
        <v>0.4</v>
      </c>
      <c r="M37" s="206">
        <v>2.64</v>
      </c>
      <c r="N37" s="206">
        <v>2.16</v>
      </c>
      <c r="O37" s="206">
        <v>3.04</v>
      </c>
      <c r="P37" s="206">
        <v>1.1299999999999999</v>
      </c>
      <c r="Q37" s="206">
        <v>0.4</v>
      </c>
      <c r="R37" s="206">
        <v>0.77</v>
      </c>
      <c r="S37" s="206">
        <v>0.48</v>
      </c>
      <c r="T37" s="206">
        <v>0.56000000000000005</v>
      </c>
      <c r="U37" s="206">
        <v>1.74</v>
      </c>
      <c r="V37" s="206">
        <v>1.75</v>
      </c>
      <c r="W37" s="206">
        <v>0.86</v>
      </c>
      <c r="X37" s="206">
        <v>1.82</v>
      </c>
      <c r="Y37" s="206">
        <v>0</v>
      </c>
      <c r="Z37" s="206">
        <v>4.8499999999999996</v>
      </c>
      <c r="AA37" s="206">
        <v>1.67</v>
      </c>
      <c r="AB37" s="206">
        <v>0</v>
      </c>
      <c r="AC37" s="206">
        <v>19.73</v>
      </c>
      <c r="AD37" s="206">
        <v>0</v>
      </c>
      <c r="AE37" s="206">
        <v>0</v>
      </c>
      <c r="AF37" s="206">
        <v>0</v>
      </c>
      <c r="AG37" s="206">
        <v>0</v>
      </c>
      <c r="AH37" s="206">
        <v>62.24</v>
      </c>
      <c r="AI37" s="206">
        <v>0</v>
      </c>
      <c r="AJ37" s="206">
        <v>0</v>
      </c>
      <c r="AK37" s="206">
        <v>24.62</v>
      </c>
      <c r="AL37" s="206">
        <v>0</v>
      </c>
      <c r="AM37" s="206">
        <v>0</v>
      </c>
      <c r="AN37" s="206">
        <v>0</v>
      </c>
      <c r="AO37" s="206">
        <v>314.41000000000003</v>
      </c>
      <c r="AP37" s="206">
        <v>0</v>
      </c>
    </row>
    <row r="38" spans="1:42">
      <c r="A38" t="s">
        <v>80</v>
      </c>
      <c r="B38" s="206">
        <v>0</v>
      </c>
      <c r="C38" s="206">
        <v>17.39</v>
      </c>
      <c r="D38" s="206">
        <v>2.34</v>
      </c>
      <c r="E38" s="206">
        <v>0</v>
      </c>
      <c r="F38" s="206">
        <v>32.770000000000003</v>
      </c>
      <c r="G38" s="206">
        <v>0</v>
      </c>
      <c r="H38" s="206">
        <v>0</v>
      </c>
      <c r="I38" s="206">
        <v>39.26</v>
      </c>
      <c r="J38" s="206">
        <v>0.98</v>
      </c>
      <c r="K38" s="206">
        <v>21.52</v>
      </c>
      <c r="L38" s="206">
        <v>0.4</v>
      </c>
      <c r="M38" s="206">
        <v>2.64</v>
      </c>
      <c r="N38" s="206">
        <v>2.16</v>
      </c>
      <c r="O38" s="206">
        <v>3.04</v>
      </c>
      <c r="P38" s="206">
        <v>1.1299999999999999</v>
      </c>
      <c r="Q38" s="206">
        <v>0.4</v>
      </c>
      <c r="R38" s="206">
        <v>0.77</v>
      </c>
      <c r="S38" s="206">
        <v>0.48</v>
      </c>
      <c r="T38" s="206">
        <v>0.56000000000000005</v>
      </c>
      <c r="U38" s="206">
        <v>1.74</v>
      </c>
      <c r="V38" s="206">
        <v>1.75</v>
      </c>
      <c r="W38" s="206">
        <v>0.86</v>
      </c>
      <c r="X38" s="206">
        <v>1.82</v>
      </c>
      <c r="Y38" s="206">
        <v>0</v>
      </c>
      <c r="Z38" s="206">
        <v>4.8499999999999996</v>
      </c>
      <c r="AA38" s="206">
        <v>1.67</v>
      </c>
      <c r="AB38" s="206">
        <v>0</v>
      </c>
      <c r="AC38" s="206">
        <v>19.73</v>
      </c>
      <c r="AD38" s="206">
        <v>0</v>
      </c>
      <c r="AE38" s="206">
        <v>0</v>
      </c>
      <c r="AF38" s="206">
        <v>0</v>
      </c>
      <c r="AG38" s="206">
        <v>0</v>
      </c>
      <c r="AH38" s="206">
        <v>62.24</v>
      </c>
      <c r="AI38" s="206">
        <v>0</v>
      </c>
      <c r="AJ38" s="206">
        <v>0</v>
      </c>
      <c r="AK38" s="206">
        <v>24.62</v>
      </c>
      <c r="AL38" s="206">
        <v>0</v>
      </c>
      <c r="AM38" s="206">
        <v>0</v>
      </c>
      <c r="AN38" s="206">
        <v>0</v>
      </c>
      <c r="AO38" s="206">
        <v>314.41000000000003</v>
      </c>
      <c r="AP38" s="206">
        <v>0</v>
      </c>
    </row>
    <row r="39" spans="1:42">
      <c r="A39" t="s">
        <v>81</v>
      </c>
      <c r="B39" s="206">
        <v>0</v>
      </c>
      <c r="C39" s="206">
        <v>17.39</v>
      </c>
      <c r="D39" s="206">
        <v>2.34</v>
      </c>
      <c r="E39" s="206">
        <v>0</v>
      </c>
      <c r="F39" s="206">
        <v>32.770000000000003</v>
      </c>
      <c r="G39" s="206">
        <v>0</v>
      </c>
      <c r="H39" s="206">
        <v>0</v>
      </c>
      <c r="I39" s="206">
        <v>39.26</v>
      </c>
      <c r="J39" s="206">
        <v>0.98</v>
      </c>
      <c r="K39" s="206">
        <v>99.69</v>
      </c>
      <c r="L39" s="206">
        <v>9.44</v>
      </c>
      <c r="M39" s="206">
        <v>2.64</v>
      </c>
      <c r="N39" s="206">
        <v>2.16</v>
      </c>
      <c r="O39" s="206">
        <v>3.04</v>
      </c>
      <c r="P39" s="206">
        <v>1.1299999999999999</v>
      </c>
      <c r="Q39" s="206">
        <v>9.4700000000000006</v>
      </c>
      <c r="R39" s="206">
        <v>0.77</v>
      </c>
      <c r="S39" s="206">
        <v>11.44</v>
      </c>
      <c r="T39" s="206">
        <v>0.56000000000000005</v>
      </c>
      <c r="U39" s="206">
        <v>1.74</v>
      </c>
      <c r="V39" s="206">
        <v>1.75</v>
      </c>
      <c r="W39" s="206">
        <v>0.83</v>
      </c>
      <c r="X39" s="206">
        <v>1.82</v>
      </c>
      <c r="Y39" s="206">
        <v>0</v>
      </c>
      <c r="Z39" s="206">
        <v>4.8499999999999996</v>
      </c>
      <c r="AA39" s="206">
        <v>1.67</v>
      </c>
      <c r="AB39" s="206">
        <v>0</v>
      </c>
      <c r="AC39" s="206">
        <v>19.73</v>
      </c>
      <c r="AD39" s="206">
        <v>0</v>
      </c>
      <c r="AE39" s="206">
        <v>0</v>
      </c>
      <c r="AF39" s="206">
        <v>0</v>
      </c>
      <c r="AG39" s="206">
        <v>0</v>
      </c>
      <c r="AH39" s="206">
        <v>62.24</v>
      </c>
      <c r="AI39" s="206">
        <v>0</v>
      </c>
      <c r="AJ39" s="206">
        <v>0</v>
      </c>
      <c r="AK39" s="206">
        <v>24.62</v>
      </c>
      <c r="AL39" s="206">
        <v>0</v>
      </c>
      <c r="AM39" s="206">
        <v>0</v>
      </c>
      <c r="AN39" s="206">
        <v>0</v>
      </c>
      <c r="AO39" s="206">
        <v>314.41000000000003</v>
      </c>
      <c r="AP39" s="206">
        <v>0</v>
      </c>
    </row>
    <row r="40" spans="1:42">
      <c r="A40" t="s">
        <v>82</v>
      </c>
      <c r="B40" s="206">
        <v>0</v>
      </c>
      <c r="C40" s="206">
        <v>17.39</v>
      </c>
      <c r="D40" s="206">
        <v>2.34</v>
      </c>
      <c r="E40" s="206">
        <v>0</v>
      </c>
      <c r="F40" s="206">
        <v>32.770000000000003</v>
      </c>
      <c r="G40" s="206">
        <v>0</v>
      </c>
      <c r="H40" s="206">
        <v>0</v>
      </c>
      <c r="I40" s="206">
        <v>39.26</v>
      </c>
      <c r="J40" s="206">
        <v>0.98</v>
      </c>
      <c r="K40" s="206">
        <v>158.69</v>
      </c>
      <c r="L40" s="206">
        <v>9.44</v>
      </c>
      <c r="M40" s="206">
        <v>2.64</v>
      </c>
      <c r="N40" s="206">
        <v>2.16</v>
      </c>
      <c r="O40" s="206">
        <v>3.04</v>
      </c>
      <c r="P40" s="206">
        <v>1.1299999999999999</v>
      </c>
      <c r="Q40" s="206">
        <v>9.4700000000000006</v>
      </c>
      <c r="R40" s="206">
        <v>0.77</v>
      </c>
      <c r="S40" s="206">
        <v>11.44</v>
      </c>
      <c r="T40" s="206">
        <v>0.56000000000000005</v>
      </c>
      <c r="U40" s="206">
        <v>1.74</v>
      </c>
      <c r="V40" s="206">
        <v>1.75</v>
      </c>
      <c r="W40" s="206">
        <v>0.83</v>
      </c>
      <c r="X40" s="206">
        <v>1.82</v>
      </c>
      <c r="Y40" s="206">
        <v>0</v>
      </c>
      <c r="Z40" s="206">
        <v>4.8499999999999996</v>
      </c>
      <c r="AA40" s="206">
        <v>1.67</v>
      </c>
      <c r="AB40" s="206">
        <v>0</v>
      </c>
      <c r="AC40" s="206">
        <v>19.73</v>
      </c>
      <c r="AD40" s="206">
        <v>0</v>
      </c>
      <c r="AE40" s="206">
        <v>0</v>
      </c>
      <c r="AF40" s="206">
        <v>0</v>
      </c>
      <c r="AG40" s="206">
        <v>0</v>
      </c>
      <c r="AH40" s="206">
        <v>62.24</v>
      </c>
      <c r="AI40" s="206">
        <v>0</v>
      </c>
      <c r="AJ40" s="206">
        <v>0</v>
      </c>
      <c r="AK40" s="206">
        <v>24.62</v>
      </c>
      <c r="AL40" s="206">
        <v>0</v>
      </c>
      <c r="AM40" s="206">
        <v>0</v>
      </c>
      <c r="AN40" s="206">
        <v>0</v>
      </c>
      <c r="AO40" s="206">
        <v>314.41000000000003</v>
      </c>
      <c r="AP40" s="206">
        <v>0</v>
      </c>
    </row>
    <row r="41" spans="1:42">
      <c r="A41" t="s">
        <v>83</v>
      </c>
      <c r="B41" s="206">
        <v>0</v>
      </c>
      <c r="C41" s="206">
        <v>17.39</v>
      </c>
      <c r="D41" s="206">
        <v>2.34</v>
      </c>
      <c r="E41" s="206">
        <v>0</v>
      </c>
      <c r="F41" s="206">
        <v>32.770000000000003</v>
      </c>
      <c r="G41" s="206">
        <v>0</v>
      </c>
      <c r="H41" s="206">
        <v>0</v>
      </c>
      <c r="I41" s="206">
        <v>39.26</v>
      </c>
      <c r="J41" s="206">
        <v>0.98</v>
      </c>
      <c r="K41" s="206">
        <v>146.79</v>
      </c>
      <c r="L41" s="206">
        <v>9.44</v>
      </c>
      <c r="M41" s="206">
        <v>2.64</v>
      </c>
      <c r="N41" s="206">
        <v>2.16</v>
      </c>
      <c r="O41" s="206">
        <v>3.04</v>
      </c>
      <c r="P41" s="206">
        <v>1.1299999999999999</v>
      </c>
      <c r="Q41" s="206">
        <v>9.4700000000000006</v>
      </c>
      <c r="R41" s="206">
        <v>0.77</v>
      </c>
      <c r="S41" s="206">
        <v>11.44</v>
      </c>
      <c r="T41" s="206">
        <v>0.56000000000000005</v>
      </c>
      <c r="U41" s="206">
        <v>1.74</v>
      </c>
      <c r="V41" s="206">
        <v>1.75</v>
      </c>
      <c r="W41" s="206">
        <v>0.83</v>
      </c>
      <c r="X41" s="206">
        <v>1.82</v>
      </c>
      <c r="Y41" s="206">
        <v>0</v>
      </c>
      <c r="Z41" s="206">
        <v>4.8499999999999996</v>
      </c>
      <c r="AA41" s="206">
        <v>1.67</v>
      </c>
      <c r="AB41" s="206">
        <v>0</v>
      </c>
      <c r="AC41" s="206">
        <v>19.73</v>
      </c>
      <c r="AD41" s="206">
        <v>0</v>
      </c>
      <c r="AE41" s="206">
        <v>0</v>
      </c>
      <c r="AF41" s="206">
        <v>0</v>
      </c>
      <c r="AG41" s="206">
        <v>0</v>
      </c>
      <c r="AH41" s="206">
        <v>62.24</v>
      </c>
      <c r="AI41" s="206">
        <v>0</v>
      </c>
      <c r="AJ41" s="206">
        <v>0</v>
      </c>
      <c r="AK41" s="206">
        <v>24.62</v>
      </c>
      <c r="AL41" s="206">
        <v>0</v>
      </c>
      <c r="AM41" s="206">
        <v>0</v>
      </c>
      <c r="AN41" s="206">
        <v>0</v>
      </c>
      <c r="AO41" s="206">
        <v>314.41000000000003</v>
      </c>
      <c r="AP41" s="206">
        <v>0</v>
      </c>
    </row>
    <row r="42" spans="1:42">
      <c r="A42" t="s">
        <v>84</v>
      </c>
      <c r="B42" s="206">
        <v>0</v>
      </c>
      <c r="C42" s="206">
        <v>17.39</v>
      </c>
      <c r="D42" s="206">
        <v>2.34</v>
      </c>
      <c r="E42" s="206">
        <v>0</v>
      </c>
      <c r="F42" s="206">
        <v>32.770000000000003</v>
      </c>
      <c r="G42" s="206">
        <v>0</v>
      </c>
      <c r="H42" s="206">
        <v>0</v>
      </c>
      <c r="I42" s="206">
        <v>39.26</v>
      </c>
      <c r="J42" s="206">
        <v>0.98</v>
      </c>
      <c r="K42" s="206">
        <v>94.51</v>
      </c>
      <c r="L42" s="206">
        <v>9.44</v>
      </c>
      <c r="M42" s="206">
        <v>2.64</v>
      </c>
      <c r="N42" s="206">
        <v>2.16</v>
      </c>
      <c r="O42" s="206">
        <v>3.04</v>
      </c>
      <c r="P42" s="206">
        <v>1.1299999999999999</v>
      </c>
      <c r="Q42" s="206">
        <v>9.4700000000000006</v>
      </c>
      <c r="R42" s="206">
        <v>0.77</v>
      </c>
      <c r="S42" s="206">
        <v>11.44</v>
      </c>
      <c r="T42" s="206">
        <v>0.56000000000000005</v>
      </c>
      <c r="U42" s="206">
        <v>1.74</v>
      </c>
      <c r="V42" s="206">
        <v>1.75</v>
      </c>
      <c r="W42" s="206">
        <v>0.83</v>
      </c>
      <c r="X42" s="206">
        <v>1.82</v>
      </c>
      <c r="Y42" s="206">
        <v>0</v>
      </c>
      <c r="Z42" s="206">
        <v>4.8499999999999996</v>
      </c>
      <c r="AA42" s="206">
        <v>1.67</v>
      </c>
      <c r="AB42" s="206">
        <v>0</v>
      </c>
      <c r="AC42" s="206">
        <v>19.73</v>
      </c>
      <c r="AD42" s="206">
        <v>0</v>
      </c>
      <c r="AE42" s="206">
        <v>0</v>
      </c>
      <c r="AF42" s="206">
        <v>0</v>
      </c>
      <c r="AG42" s="206">
        <v>0</v>
      </c>
      <c r="AH42" s="206">
        <v>62.24</v>
      </c>
      <c r="AI42" s="206">
        <v>0</v>
      </c>
      <c r="AJ42" s="206">
        <v>0</v>
      </c>
      <c r="AK42" s="206">
        <v>24.62</v>
      </c>
      <c r="AL42" s="206">
        <v>0</v>
      </c>
      <c r="AM42" s="206">
        <v>0</v>
      </c>
      <c r="AN42" s="206">
        <v>0</v>
      </c>
      <c r="AO42" s="206">
        <v>314.41000000000003</v>
      </c>
      <c r="AP42" s="206">
        <v>0</v>
      </c>
    </row>
    <row r="43" spans="1:42">
      <c r="A43" t="s">
        <v>85</v>
      </c>
      <c r="B43" s="206">
        <v>0</v>
      </c>
      <c r="C43" s="206">
        <v>17.39</v>
      </c>
      <c r="D43" s="206">
        <v>2.34</v>
      </c>
      <c r="E43" s="206">
        <v>0</v>
      </c>
      <c r="F43" s="206">
        <v>32.770000000000003</v>
      </c>
      <c r="G43" s="206">
        <v>0</v>
      </c>
      <c r="H43" s="206">
        <v>0</v>
      </c>
      <c r="I43" s="206">
        <v>39.26</v>
      </c>
      <c r="J43" s="206">
        <v>0.98</v>
      </c>
      <c r="K43" s="206">
        <v>25.83</v>
      </c>
      <c r="L43" s="206">
        <v>9.44</v>
      </c>
      <c r="M43" s="206">
        <v>2.64</v>
      </c>
      <c r="N43" s="206">
        <v>2.16</v>
      </c>
      <c r="O43" s="206">
        <v>3.04</v>
      </c>
      <c r="P43" s="206">
        <v>1.1299999999999999</v>
      </c>
      <c r="Q43" s="206">
        <v>9.4700000000000006</v>
      </c>
      <c r="R43" s="206">
        <v>0.77</v>
      </c>
      <c r="S43" s="206">
        <v>1.25</v>
      </c>
      <c r="T43" s="206">
        <v>0.56000000000000005</v>
      </c>
      <c r="U43" s="206">
        <v>1.74</v>
      </c>
      <c r="V43" s="206">
        <v>1.75</v>
      </c>
      <c r="W43" s="206">
        <v>0.83</v>
      </c>
      <c r="X43" s="206">
        <v>1.82</v>
      </c>
      <c r="Y43" s="206">
        <v>0</v>
      </c>
      <c r="Z43" s="206">
        <v>4.8499999999999996</v>
      </c>
      <c r="AA43" s="206">
        <v>1.67</v>
      </c>
      <c r="AB43" s="206">
        <v>0</v>
      </c>
      <c r="AC43" s="206">
        <v>19.73</v>
      </c>
      <c r="AD43" s="206">
        <v>0</v>
      </c>
      <c r="AE43" s="206">
        <v>0</v>
      </c>
      <c r="AF43" s="206">
        <v>0</v>
      </c>
      <c r="AG43" s="206">
        <v>0</v>
      </c>
      <c r="AH43" s="206">
        <v>62.24</v>
      </c>
      <c r="AI43" s="206">
        <v>0</v>
      </c>
      <c r="AJ43" s="206">
        <v>0</v>
      </c>
      <c r="AK43" s="206">
        <v>24.62</v>
      </c>
      <c r="AL43" s="206">
        <v>0</v>
      </c>
      <c r="AM43" s="206">
        <v>0</v>
      </c>
      <c r="AN43" s="206">
        <v>0</v>
      </c>
      <c r="AO43" s="206">
        <v>314.41000000000003</v>
      </c>
      <c r="AP43" s="206">
        <v>0</v>
      </c>
    </row>
    <row r="44" spans="1:42">
      <c r="A44" t="s">
        <v>86</v>
      </c>
      <c r="B44" s="206">
        <v>0</v>
      </c>
      <c r="C44" s="206">
        <v>19.73</v>
      </c>
      <c r="D44" s="206">
        <v>0</v>
      </c>
      <c r="E44" s="206">
        <v>0</v>
      </c>
      <c r="F44" s="206">
        <v>32.770000000000003</v>
      </c>
      <c r="G44" s="206">
        <v>0</v>
      </c>
      <c r="H44" s="206">
        <v>0</v>
      </c>
      <c r="I44" s="206">
        <v>39.26</v>
      </c>
      <c r="J44" s="206">
        <v>0.98</v>
      </c>
      <c r="K44" s="206">
        <v>21.52</v>
      </c>
      <c r="L44" s="206">
        <v>9.44</v>
      </c>
      <c r="M44" s="206">
        <v>2.64</v>
      </c>
      <c r="N44" s="206">
        <v>2.16</v>
      </c>
      <c r="O44" s="206">
        <v>3.04</v>
      </c>
      <c r="P44" s="206">
        <v>1.1299999999999999</v>
      </c>
      <c r="Q44" s="206">
        <v>9.4700000000000006</v>
      </c>
      <c r="R44" s="206">
        <v>0.77</v>
      </c>
      <c r="S44" s="206">
        <v>0.48</v>
      </c>
      <c r="T44" s="206">
        <v>0.56000000000000005</v>
      </c>
      <c r="U44" s="206">
        <v>1.74</v>
      </c>
      <c r="V44" s="206">
        <v>1.75</v>
      </c>
      <c r="W44" s="206">
        <v>0.83</v>
      </c>
      <c r="X44" s="206">
        <v>1.82</v>
      </c>
      <c r="Y44" s="206">
        <v>0</v>
      </c>
      <c r="Z44" s="206">
        <v>4.8499999999999996</v>
      </c>
      <c r="AA44" s="206">
        <v>1.67</v>
      </c>
      <c r="AB44" s="206">
        <v>0</v>
      </c>
      <c r="AC44" s="206">
        <v>19.73</v>
      </c>
      <c r="AD44" s="206">
        <v>0</v>
      </c>
      <c r="AE44" s="206">
        <v>0</v>
      </c>
      <c r="AF44" s="206">
        <v>0</v>
      </c>
      <c r="AG44" s="206">
        <v>0</v>
      </c>
      <c r="AH44" s="206">
        <v>62.24</v>
      </c>
      <c r="AI44" s="206">
        <v>0</v>
      </c>
      <c r="AJ44" s="206">
        <v>0</v>
      </c>
      <c r="AK44" s="206">
        <v>24.62</v>
      </c>
      <c r="AL44" s="206">
        <v>0</v>
      </c>
      <c r="AM44" s="206">
        <v>0</v>
      </c>
      <c r="AN44" s="206">
        <v>0</v>
      </c>
      <c r="AO44" s="206">
        <v>314.41000000000003</v>
      </c>
      <c r="AP44" s="206">
        <v>0</v>
      </c>
    </row>
    <row r="45" spans="1:42">
      <c r="A45" t="s">
        <v>87</v>
      </c>
      <c r="B45" s="206">
        <v>0</v>
      </c>
      <c r="C45" s="206">
        <v>19.73</v>
      </c>
      <c r="D45" s="206">
        <v>0</v>
      </c>
      <c r="E45" s="206">
        <v>0</v>
      </c>
      <c r="F45" s="206">
        <v>32.770000000000003</v>
      </c>
      <c r="G45" s="206">
        <v>0</v>
      </c>
      <c r="H45" s="206">
        <v>0</v>
      </c>
      <c r="I45" s="206">
        <v>39.26</v>
      </c>
      <c r="J45" s="206">
        <v>0.98</v>
      </c>
      <c r="K45" s="206">
        <v>21.52</v>
      </c>
      <c r="L45" s="206">
        <v>0.4</v>
      </c>
      <c r="M45" s="206">
        <v>2.64</v>
      </c>
      <c r="N45" s="206">
        <v>2.16</v>
      </c>
      <c r="O45" s="206">
        <v>3.04</v>
      </c>
      <c r="P45" s="206">
        <v>1.1299999999999999</v>
      </c>
      <c r="Q45" s="206">
        <v>0.57999999999999996</v>
      </c>
      <c r="R45" s="206">
        <v>0.77</v>
      </c>
      <c r="S45" s="206">
        <v>0.48</v>
      </c>
      <c r="T45" s="206">
        <v>0.56000000000000005</v>
      </c>
      <c r="U45" s="206">
        <v>1.74</v>
      </c>
      <c r="V45" s="206">
        <v>1.75</v>
      </c>
      <c r="W45" s="206">
        <v>0.86</v>
      </c>
      <c r="X45" s="206">
        <v>1.82</v>
      </c>
      <c r="Y45" s="206">
        <v>0</v>
      </c>
      <c r="Z45" s="206">
        <v>4.8499999999999996</v>
      </c>
      <c r="AA45" s="206">
        <v>1.67</v>
      </c>
      <c r="AB45" s="206">
        <v>0</v>
      </c>
      <c r="AC45" s="206">
        <v>19.73</v>
      </c>
      <c r="AD45" s="206">
        <v>0</v>
      </c>
      <c r="AE45" s="206">
        <v>0</v>
      </c>
      <c r="AF45" s="206">
        <v>0</v>
      </c>
      <c r="AG45" s="206">
        <v>0</v>
      </c>
      <c r="AH45" s="206">
        <v>62.24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314.41000000000003</v>
      </c>
      <c r="AP45" s="206">
        <v>0</v>
      </c>
    </row>
    <row r="46" spans="1:42">
      <c r="A46" t="s">
        <v>88</v>
      </c>
      <c r="B46" s="206">
        <v>0</v>
      </c>
      <c r="C46" s="206">
        <v>19.73</v>
      </c>
      <c r="D46" s="206">
        <v>0</v>
      </c>
      <c r="E46" s="206">
        <v>0</v>
      </c>
      <c r="F46" s="206">
        <v>32.770000000000003</v>
      </c>
      <c r="G46" s="206">
        <v>0</v>
      </c>
      <c r="H46" s="206">
        <v>0</v>
      </c>
      <c r="I46" s="206">
        <v>39.26</v>
      </c>
      <c r="J46" s="206">
        <v>0.98</v>
      </c>
      <c r="K46" s="206">
        <v>21.52</v>
      </c>
      <c r="L46" s="206">
        <v>0.4</v>
      </c>
      <c r="M46" s="206">
        <v>2.64</v>
      </c>
      <c r="N46" s="206">
        <v>2.16</v>
      </c>
      <c r="O46" s="206">
        <v>3.04</v>
      </c>
      <c r="P46" s="206">
        <v>1.1299999999999999</v>
      </c>
      <c r="Q46" s="206">
        <v>0.4</v>
      </c>
      <c r="R46" s="206">
        <v>0.77</v>
      </c>
      <c r="S46" s="206">
        <v>0.48</v>
      </c>
      <c r="T46" s="206">
        <v>0.56000000000000005</v>
      </c>
      <c r="U46" s="206">
        <v>1.74</v>
      </c>
      <c r="V46" s="206">
        <v>1.75</v>
      </c>
      <c r="W46" s="206">
        <v>0.84</v>
      </c>
      <c r="X46" s="206">
        <v>1.82</v>
      </c>
      <c r="Y46" s="206">
        <v>0</v>
      </c>
      <c r="Z46" s="206">
        <v>4.8499999999999996</v>
      </c>
      <c r="AA46" s="206">
        <v>1.67</v>
      </c>
      <c r="AB46" s="206">
        <v>0</v>
      </c>
      <c r="AC46" s="206">
        <v>19.73</v>
      </c>
      <c r="AD46" s="206">
        <v>0</v>
      </c>
      <c r="AE46" s="206">
        <v>0</v>
      </c>
      <c r="AF46" s="206">
        <v>0</v>
      </c>
      <c r="AG46" s="206">
        <v>0</v>
      </c>
      <c r="AH46" s="206">
        <v>62.24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314.41000000000003</v>
      </c>
      <c r="AP46" s="206">
        <v>0</v>
      </c>
    </row>
    <row r="47" spans="1:42">
      <c r="A47" t="s">
        <v>89</v>
      </c>
      <c r="B47" s="206">
        <v>0</v>
      </c>
      <c r="C47" s="206">
        <v>19.73</v>
      </c>
      <c r="D47" s="206">
        <v>0</v>
      </c>
      <c r="E47" s="206">
        <v>0</v>
      </c>
      <c r="F47" s="206">
        <v>32.770000000000003</v>
      </c>
      <c r="G47" s="206">
        <v>0</v>
      </c>
      <c r="H47" s="206">
        <v>0</v>
      </c>
      <c r="I47" s="206">
        <v>40.24</v>
      </c>
      <c r="J47" s="206">
        <v>0</v>
      </c>
      <c r="K47" s="206">
        <v>21.52</v>
      </c>
      <c r="L47" s="206">
        <v>0.4</v>
      </c>
      <c r="M47" s="206">
        <v>2.64</v>
      </c>
      <c r="N47" s="206">
        <v>2.16</v>
      </c>
      <c r="O47" s="206">
        <v>3.04</v>
      </c>
      <c r="P47" s="206">
        <v>1.1299999999999999</v>
      </c>
      <c r="Q47" s="206">
        <v>0.4</v>
      </c>
      <c r="R47" s="206">
        <v>0.77</v>
      </c>
      <c r="S47" s="206">
        <v>0.48</v>
      </c>
      <c r="T47" s="206">
        <v>0.56000000000000005</v>
      </c>
      <c r="U47" s="206">
        <v>1.74</v>
      </c>
      <c r="V47" s="206">
        <v>1.75</v>
      </c>
      <c r="W47" s="206">
        <v>0.84</v>
      </c>
      <c r="X47" s="206">
        <v>1.82</v>
      </c>
      <c r="Y47" s="206">
        <v>0</v>
      </c>
      <c r="Z47" s="206">
        <v>4.8499999999999996</v>
      </c>
      <c r="AA47" s="206">
        <v>1.67</v>
      </c>
      <c r="AB47" s="206">
        <v>0</v>
      </c>
      <c r="AC47" s="206">
        <v>19.73</v>
      </c>
      <c r="AD47" s="206">
        <v>0</v>
      </c>
      <c r="AE47" s="206">
        <v>0</v>
      </c>
      <c r="AF47" s="206">
        <v>0</v>
      </c>
      <c r="AG47" s="206">
        <v>0</v>
      </c>
      <c r="AH47" s="206">
        <v>62.24</v>
      </c>
      <c r="AI47" s="206">
        <v>0</v>
      </c>
      <c r="AJ47" s="206">
        <v>0</v>
      </c>
      <c r="AK47" s="206">
        <v>-27.66</v>
      </c>
      <c r="AL47" s="206">
        <v>0</v>
      </c>
      <c r="AM47" s="206">
        <v>0</v>
      </c>
      <c r="AN47" s="206">
        <v>0</v>
      </c>
      <c r="AO47" s="206">
        <v>314.41000000000003</v>
      </c>
      <c r="AP47" s="206">
        <v>0</v>
      </c>
    </row>
    <row r="48" spans="1:42">
      <c r="A48" t="s">
        <v>90</v>
      </c>
      <c r="B48" s="206">
        <v>0</v>
      </c>
      <c r="C48" s="206">
        <v>19.73</v>
      </c>
      <c r="D48" s="206">
        <v>0</v>
      </c>
      <c r="E48" s="206">
        <v>0</v>
      </c>
      <c r="F48" s="206">
        <v>32.770000000000003</v>
      </c>
      <c r="G48" s="206">
        <v>0</v>
      </c>
      <c r="H48" s="206">
        <v>0</v>
      </c>
      <c r="I48" s="206">
        <v>42.67</v>
      </c>
      <c r="J48" s="206">
        <v>0</v>
      </c>
      <c r="K48" s="206">
        <v>21.52</v>
      </c>
      <c r="L48" s="206">
        <v>0.4</v>
      </c>
      <c r="M48" s="206">
        <v>2.64</v>
      </c>
      <c r="N48" s="206">
        <v>2.16</v>
      </c>
      <c r="O48" s="206">
        <v>3.04</v>
      </c>
      <c r="P48" s="206">
        <v>1.1299999999999999</v>
      </c>
      <c r="Q48" s="206">
        <v>0.4</v>
      </c>
      <c r="R48" s="206">
        <v>0.77</v>
      </c>
      <c r="S48" s="206">
        <v>0.48</v>
      </c>
      <c r="T48" s="206">
        <v>0.56000000000000005</v>
      </c>
      <c r="U48" s="206">
        <v>1.74</v>
      </c>
      <c r="V48" s="206">
        <v>1.75</v>
      </c>
      <c r="W48" s="206">
        <v>0.84</v>
      </c>
      <c r="X48" s="206">
        <v>1.82</v>
      </c>
      <c r="Y48" s="206">
        <v>0</v>
      </c>
      <c r="Z48" s="206">
        <v>4.8499999999999996</v>
      </c>
      <c r="AA48" s="206">
        <v>1.67</v>
      </c>
      <c r="AB48" s="206">
        <v>0</v>
      </c>
      <c r="AC48" s="206">
        <v>19.73</v>
      </c>
      <c r="AD48" s="206">
        <v>0</v>
      </c>
      <c r="AE48" s="206">
        <v>0</v>
      </c>
      <c r="AF48" s="206">
        <v>0</v>
      </c>
      <c r="AG48" s="206">
        <v>0</v>
      </c>
      <c r="AH48" s="206">
        <v>62.24</v>
      </c>
      <c r="AI48" s="206">
        <v>0</v>
      </c>
      <c r="AJ48" s="206">
        <v>0</v>
      </c>
      <c r="AK48" s="206">
        <v>-28.12</v>
      </c>
      <c r="AL48" s="206">
        <v>0</v>
      </c>
      <c r="AM48" s="206">
        <v>0</v>
      </c>
      <c r="AN48" s="206">
        <v>0</v>
      </c>
      <c r="AO48" s="206">
        <v>314.41000000000003</v>
      </c>
      <c r="AP48" s="206">
        <v>0</v>
      </c>
    </row>
    <row r="49" spans="1:42">
      <c r="A49" t="s">
        <v>91</v>
      </c>
      <c r="B49" s="206">
        <v>0</v>
      </c>
      <c r="C49" s="206">
        <v>19.73</v>
      </c>
      <c r="D49" s="206">
        <v>0</v>
      </c>
      <c r="E49" s="206">
        <v>0</v>
      </c>
      <c r="F49" s="206">
        <v>32.770000000000003</v>
      </c>
      <c r="G49" s="206">
        <v>0</v>
      </c>
      <c r="H49" s="206">
        <v>0</v>
      </c>
      <c r="I49" s="206">
        <v>42.67</v>
      </c>
      <c r="J49" s="206">
        <v>0</v>
      </c>
      <c r="K49" s="206">
        <v>21.52</v>
      </c>
      <c r="L49" s="206">
        <v>0.4</v>
      </c>
      <c r="M49" s="206">
        <v>2.64</v>
      </c>
      <c r="N49" s="206">
        <v>2.16</v>
      </c>
      <c r="O49" s="206">
        <v>3.04</v>
      </c>
      <c r="P49" s="206">
        <v>1.1299999999999999</v>
      </c>
      <c r="Q49" s="206">
        <v>0.4</v>
      </c>
      <c r="R49" s="206">
        <v>0.77</v>
      </c>
      <c r="S49" s="206">
        <v>0.48</v>
      </c>
      <c r="T49" s="206">
        <v>0.56000000000000005</v>
      </c>
      <c r="U49" s="206">
        <v>1.74</v>
      </c>
      <c r="V49" s="206">
        <v>1.44</v>
      </c>
      <c r="W49" s="206">
        <v>0.84</v>
      </c>
      <c r="X49" s="206">
        <v>1.82</v>
      </c>
      <c r="Y49" s="206">
        <v>0</v>
      </c>
      <c r="Z49" s="206">
        <v>4.8499999999999996</v>
      </c>
      <c r="AA49" s="206">
        <v>1.67</v>
      </c>
      <c r="AB49" s="206">
        <v>0</v>
      </c>
      <c r="AC49" s="206">
        <v>25.43</v>
      </c>
      <c r="AD49" s="206">
        <v>0</v>
      </c>
      <c r="AE49" s="206">
        <v>0</v>
      </c>
      <c r="AF49" s="206">
        <v>0</v>
      </c>
      <c r="AG49" s="206">
        <v>0</v>
      </c>
      <c r="AH49" s="206">
        <v>62.24</v>
      </c>
      <c r="AI49" s="206">
        <v>0</v>
      </c>
      <c r="AJ49" s="206">
        <v>0</v>
      </c>
      <c r="AK49" s="206">
        <v>-28.23</v>
      </c>
      <c r="AL49" s="206">
        <v>0</v>
      </c>
      <c r="AM49" s="206">
        <v>0</v>
      </c>
      <c r="AN49" s="206">
        <v>0</v>
      </c>
      <c r="AO49" s="206">
        <v>314.41000000000003</v>
      </c>
      <c r="AP49" s="206">
        <v>0</v>
      </c>
    </row>
    <row r="50" spans="1:42">
      <c r="A50" t="s">
        <v>92</v>
      </c>
      <c r="B50" s="206">
        <v>0</v>
      </c>
      <c r="C50" s="206">
        <v>19.73</v>
      </c>
      <c r="D50" s="206">
        <v>0</v>
      </c>
      <c r="E50" s="206">
        <v>0</v>
      </c>
      <c r="F50" s="206">
        <v>32.770000000000003</v>
      </c>
      <c r="G50" s="206">
        <v>0</v>
      </c>
      <c r="H50" s="206">
        <v>0</v>
      </c>
      <c r="I50" s="206">
        <v>42.67</v>
      </c>
      <c r="J50" s="206">
        <v>0</v>
      </c>
      <c r="K50" s="206">
        <v>21.52</v>
      </c>
      <c r="L50" s="206">
        <v>0.4</v>
      </c>
      <c r="M50" s="206">
        <v>2.64</v>
      </c>
      <c r="N50" s="206">
        <v>2.16</v>
      </c>
      <c r="O50" s="206">
        <v>3.04</v>
      </c>
      <c r="P50" s="206">
        <v>1.1299999999999999</v>
      </c>
      <c r="Q50" s="206">
        <v>0.4</v>
      </c>
      <c r="R50" s="206">
        <v>0.77</v>
      </c>
      <c r="S50" s="206">
        <v>0.48</v>
      </c>
      <c r="T50" s="206">
        <v>0.56000000000000005</v>
      </c>
      <c r="U50" s="206">
        <v>1.74</v>
      </c>
      <c r="V50" s="206">
        <v>1.44</v>
      </c>
      <c r="W50" s="206">
        <v>0.84</v>
      </c>
      <c r="X50" s="206">
        <v>1.82</v>
      </c>
      <c r="Y50" s="206">
        <v>0</v>
      </c>
      <c r="Z50" s="206">
        <v>4.8499999999999996</v>
      </c>
      <c r="AA50" s="206">
        <v>1.67</v>
      </c>
      <c r="AB50" s="206">
        <v>0</v>
      </c>
      <c r="AC50" s="206">
        <v>25.43</v>
      </c>
      <c r="AD50" s="206">
        <v>0</v>
      </c>
      <c r="AE50" s="206">
        <v>0</v>
      </c>
      <c r="AF50" s="206">
        <v>0</v>
      </c>
      <c r="AG50" s="206">
        <v>0</v>
      </c>
      <c r="AH50" s="206">
        <v>62.24</v>
      </c>
      <c r="AI50" s="206">
        <v>0</v>
      </c>
      <c r="AJ50" s="206">
        <v>0</v>
      </c>
      <c r="AK50" s="206">
        <v>-28.87</v>
      </c>
      <c r="AL50" s="206">
        <v>0</v>
      </c>
      <c r="AM50" s="206">
        <v>0</v>
      </c>
      <c r="AN50" s="206">
        <v>0</v>
      </c>
      <c r="AO50" s="206">
        <v>314.41000000000003</v>
      </c>
      <c r="AP50" s="206">
        <v>0</v>
      </c>
    </row>
    <row r="51" spans="1:42">
      <c r="A51" t="s">
        <v>93</v>
      </c>
      <c r="B51" s="206">
        <v>0</v>
      </c>
      <c r="C51" s="206">
        <v>19.73</v>
      </c>
      <c r="D51" s="206">
        <v>0</v>
      </c>
      <c r="E51" s="206">
        <v>0</v>
      </c>
      <c r="F51" s="206">
        <v>32.770000000000003</v>
      </c>
      <c r="G51" s="206">
        <v>0</v>
      </c>
      <c r="H51" s="206">
        <v>0</v>
      </c>
      <c r="I51" s="206">
        <v>42.67</v>
      </c>
      <c r="J51" s="206">
        <v>0</v>
      </c>
      <c r="K51" s="206">
        <v>21.52</v>
      </c>
      <c r="L51" s="206">
        <v>0.4</v>
      </c>
      <c r="M51" s="206">
        <v>2.64</v>
      </c>
      <c r="N51" s="206">
        <v>2.16</v>
      </c>
      <c r="O51" s="206">
        <v>3.04</v>
      </c>
      <c r="P51" s="206">
        <v>1.1299999999999999</v>
      </c>
      <c r="Q51" s="206">
        <v>0.4</v>
      </c>
      <c r="R51" s="206">
        <v>0.77</v>
      </c>
      <c r="S51" s="206">
        <v>0.48</v>
      </c>
      <c r="T51" s="206">
        <v>0.56000000000000005</v>
      </c>
      <c r="U51" s="206">
        <v>1.74</v>
      </c>
      <c r="V51" s="206">
        <v>1.44</v>
      </c>
      <c r="W51" s="206">
        <v>0.84</v>
      </c>
      <c r="X51" s="206">
        <v>1.82</v>
      </c>
      <c r="Y51" s="206">
        <v>0</v>
      </c>
      <c r="Z51" s="206">
        <v>4.8499999999999996</v>
      </c>
      <c r="AA51" s="206">
        <v>1.67</v>
      </c>
      <c r="AB51" s="206">
        <v>0</v>
      </c>
      <c r="AC51" s="206">
        <v>25.43</v>
      </c>
      <c r="AD51" s="206">
        <v>0</v>
      </c>
      <c r="AE51" s="206">
        <v>0</v>
      </c>
      <c r="AF51" s="206">
        <v>0</v>
      </c>
      <c r="AG51" s="206">
        <v>0</v>
      </c>
      <c r="AH51" s="206">
        <v>62.24</v>
      </c>
      <c r="AI51" s="206">
        <v>0</v>
      </c>
      <c r="AJ51" s="206">
        <v>0</v>
      </c>
      <c r="AK51" s="206">
        <v>-50</v>
      </c>
      <c r="AL51" s="206">
        <v>0</v>
      </c>
      <c r="AM51" s="206">
        <v>0</v>
      </c>
      <c r="AN51" s="206">
        <v>0</v>
      </c>
      <c r="AO51" s="206">
        <v>308.19</v>
      </c>
      <c r="AP51" s="206">
        <v>0</v>
      </c>
    </row>
    <row r="52" spans="1:42">
      <c r="A52" t="s">
        <v>94</v>
      </c>
      <c r="B52" s="206">
        <v>0</v>
      </c>
      <c r="C52" s="206">
        <v>19.73</v>
      </c>
      <c r="D52" s="206">
        <v>0</v>
      </c>
      <c r="E52" s="206">
        <v>0</v>
      </c>
      <c r="F52" s="206">
        <v>32.770000000000003</v>
      </c>
      <c r="G52" s="206">
        <v>0</v>
      </c>
      <c r="H52" s="206">
        <v>0</v>
      </c>
      <c r="I52" s="206">
        <v>42.67</v>
      </c>
      <c r="J52" s="206">
        <v>0</v>
      </c>
      <c r="K52" s="206">
        <v>21.52</v>
      </c>
      <c r="L52" s="206">
        <v>0.4</v>
      </c>
      <c r="M52" s="206">
        <v>2.64</v>
      </c>
      <c r="N52" s="206">
        <v>2.16</v>
      </c>
      <c r="O52" s="206">
        <v>3.04</v>
      </c>
      <c r="P52" s="206">
        <v>1.1299999999999999</v>
      </c>
      <c r="Q52" s="206">
        <v>0.4</v>
      </c>
      <c r="R52" s="206">
        <v>0.77</v>
      </c>
      <c r="S52" s="206">
        <v>0.48</v>
      </c>
      <c r="T52" s="206">
        <v>0.56000000000000005</v>
      </c>
      <c r="U52" s="206">
        <v>1.74</v>
      </c>
      <c r="V52" s="206">
        <v>1.44</v>
      </c>
      <c r="W52" s="206">
        <v>0.84</v>
      </c>
      <c r="X52" s="206">
        <v>1.82</v>
      </c>
      <c r="Y52" s="206">
        <v>0</v>
      </c>
      <c r="Z52" s="206">
        <v>4.8499999999999996</v>
      </c>
      <c r="AA52" s="206">
        <v>1.67</v>
      </c>
      <c r="AB52" s="206">
        <v>0</v>
      </c>
      <c r="AC52" s="206">
        <v>25.43</v>
      </c>
      <c r="AD52" s="206">
        <v>0</v>
      </c>
      <c r="AE52" s="206">
        <v>0</v>
      </c>
      <c r="AF52" s="206">
        <v>0</v>
      </c>
      <c r="AG52" s="206">
        <v>0</v>
      </c>
      <c r="AH52" s="206">
        <v>62.24</v>
      </c>
      <c r="AI52" s="206">
        <v>0</v>
      </c>
      <c r="AJ52" s="206">
        <v>0</v>
      </c>
      <c r="AK52" s="206">
        <v>-50</v>
      </c>
      <c r="AL52" s="206">
        <v>0</v>
      </c>
      <c r="AM52" s="206">
        <v>0</v>
      </c>
      <c r="AN52" s="206">
        <v>0</v>
      </c>
      <c r="AO52" s="206">
        <v>308.19</v>
      </c>
      <c r="AP52" s="206">
        <v>0</v>
      </c>
    </row>
    <row r="53" spans="1:42">
      <c r="A53" t="s">
        <v>95</v>
      </c>
      <c r="B53" s="206">
        <v>0</v>
      </c>
      <c r="C53" s="206">
        <v>19.73</v>
      </c>
      <c r="D53" s="206">
        <v>0</v>
      </c>
      <c r="E53" s="206">
        <v>0</v>
      </c>
      <c r="F53" s="206">
        <v>32.770000000000003</v>
      </c>
      <c r="G53" s="206">
        <v>0</v>
      </c>
      <c r="H53" s="206">
        <v>0</v>
      </c>
      <c r="I53" s="206">
        <v>42.67</v>
      </c>
      <c r="J53" s="206">
        <v>0</v>
      </c>
      <c r="K53" s="206">
        <v>21.52</v>
      </c>
      <c r="L53" s="206">
        <v>0.4</v>
      </c>
      <c r="M53" s="206">
        <v>2.64</v>
      </c>
      <c r="N53" s="206">
        <v>2.16</v>
      </c>
      <c r="O53" s="206">
        <v>3.04</v>
      </c>
      <c r="P53" s="206">
        <v>1.1299999999999999</v>
      </c>
      <c r="Q53" s="206">
        <v>0.4</v>
      </c>
      <c r="R53" s="206">
        <v>0.77</v>
      </c>
      <c r="S53" s="206">
        <v>0.48</v>
      </c>
      <c r="T53" s="206">
        <v>0.56000000000000005</v>
      </c>
      <c r="U53" s="206">
        <v>1.74</v>
      </c>
      <c r="V53" s="206">
        <v>1.44</v>
      </c>
      <c r="W53" s="206">
        <v>0.84</v>
      </c>
      <c r="X53" s="206">
        <v>1.82</v>
      </c>
      <c r="Y53" s="206">
        <v>0</v>
      </c>
      <c r="Z53" s="206">
        <v>4.8499999999999996</v>
      </c>
      <c r="AA53" s="206">
        <v>1.67</v>
      </c>
      <c r="AB53" s="206">
        <v>0</v>
      </c>
      <c r="AC53" s="206">
        <v>18.739999999999998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62.24</v>
      </c>
      <c r="AI53" s="206">
        <v>0</v>
      </c>
      <c r="AJ53" s="206">
        <v>0</v>
      </c>
      <c r="AK53" s="206">
        <v>24.62</v>
      </c>
      <c r="AL53" s="206">
        <v>0</v>
      </c>
      <c r="AM53" s="206">
        <v>0</v>
      </c>
      <c r="AN53" s="206">
        <v>0</v>
      </c>
      <c r="AO53" s="206">
        <v>308.19</v>
      </c>
      <c r="AP53" s="206">
        <v>0</v>
      </c>
    </row>
    <row r="54" spans="1:42">
      <c r="A54" t="s">
        <v>96</v>
      </c>
      <c r="B54" s="206">
        <v>0</v>
      </c>
      <c r="C54" s="206">
        <v>19.73</v>
      </c>
      <c r="D54" s="206">
        <v>0</v>
      </c>
      <c r="E54" s="206">
        <v>0</v>
      </c>
      <c r="F54" s="206">
        <v>32.770000000000003</v>
      </c>
      <c r="G54" s="206">
        <v>0</v>
      </c>
      <c r="H54" s="206">
        <v>0</v>
      </c>
      <c r="I54" s="206">
        <v>42.67</v>
      </c>
      <c r="J54" s="206">
        <v>0</v>
      </c>
      <c r="K54" s="206">
        <v>21.52</v>
      </c>
      <c r="L54" s="206">
        <v>0.4</v>
      </c>
      <c r="M54" s="206">
        <v>2.64</v>
      </c>
      <c r="N54" s="206">
        <v>2.16</v>
      </c>
      <c r="O54" s="206">
        <v>3.04</v>
      </c>
      <c r="P54" s="206">
        <v>1.1299999999999999</v>
      </c>
      <c r="Q54" s="206">
        <v>0.4</v>
      </c>
      <c r="R54" s="206">
        <v>0.77</v>
      </c>
      <c r="S54" s="206">
        <v>0.48</v>
      </c>
      <c r="T54" s="206">
        <v>0.56000000000000005</v>
      </c>
      <c r="U54" s="206">
        <v>1.74</v>
      </c>
      <c r="V54" s="206">
        <v>1.44</v>
      </c>
      <c r="W54" s="206">
        <v>0.84</v>
      </c>
      <c r="X54" s="206">
        <v>1.82</v>
      </c>
      <c r="Y54" s="206">
        <v>0</v>
      </c>
      <c r="Z54" s="206">
        <v>4.8499999999999996</v>
      </c>
      <c r="AA54" s="206">
        <v>1.67</v>
      </c>
      <c r="AB54" s="206">
        <v>0</v>
      </c>
      <c r="AC54" s="206">
        <v>18.739999999999998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62.24</v>
      </c>
      <c r="AI54" s="206">
        <v>0</v>
      </c>
      <c r="AJ54" s="206">
        <v>0</v>
      </c>
      <c r="AK54" s="206">
        <v>24.62</v>
      </c>
      <c r="AL54" s="206">
        <v>0</v>
      </c>
      <c r="AM54" s="206">
        <v>0</v>
      </c>
      <c r="AN54" s="206">
        <v>0</v>
      </c>
      <c r="AO54" s="206">
        <v>308.19</v>
      </c>
      <c r="AP54" s="206">
        <v>0</v>
      </c>
    </row>
    <row r="55" spans="1:42">
      <c r="A55" t="s">
        <v>97</v>
      </c>
      <c r="B55" s="206">
        <v>0</v>
      </c>
      <c r="C55" s="206">
        <v>19.73</v>
      </c>
      <c r="D55" s="206">
        <v>0</v>
      </c>
      <c r="E55" s="206">
        <v>0</v>
      </c>
      <c r="F55" s="206">
        <v>32.770000000000003</v>
      </c>
      <c r="G55" s="206">
        <v>0</v>
      </c>
      <c r="H55" s="206">
        <v>0</v>
      </c>
      <c r="I55" s="206">
        <v>42.67</v>
      </c>
      <c r="J55" s="206">
        <v>0</v>
      </c>
      <c r="K55" s="206">
        <v>21.52</v>
      </c>
      <c r="L55" s="206">
        <v>0.4</v>
      </c>
      <c r="M55" s="206">
        <v>2.64</v>
      </c>
      <c r="N55" s="206">
        <v>2.16</v>
      </c>
      <c r="O55" s="206">
        <v>3.04</v>
      </c>
      <c r="P55" s="206">
        <v>0.24</v>
      </c>
      <c r="Q55" s="206">
        <v>0.4</v>
      </c>
      <c r="R55" s="206">
        <v>0.77</v>
      </c>
      <c r="S55" s="206">
        <v>0.48</v>
      </c>
      <c r="T55" s="206">
        <v>0.56000000000000005</v>
      </c>
      <c r="U55" s="206">
        <v>1.74</v>
      </c>
      <c r="V55" s="206">
        <v>1.44</v>
      </c>
      <c r="W55" s="206">
        <v>0.84</v>
      </c>
      <c r="X55" s="206">
        <v>1.82</v>
      </c>
      <c r="Y55" s="206">
        <v>0</v>
      </c>
      <c r="Z55" s="206">
        <v>4.8499999999999996</v>
      </c>
      <c r="AA55" s="206">
        <v>1.67</v>
      </c>
      <c r="AB55" s="206">
        <v>0</v>
      </c>
      <c r="AC55" s="206">
        <v>18.739999999999998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62.24</v>
      </c>
      <c r="AI55" s="206">
        <v>0</v>
      </c>
      <c r="AJ55" s="206">
        <v>0</v>
      </c>
      <c r="AK55" s="206">
        <v>17.36</v>
      </c>
      <c r="AL55" s="206">
        <v>0</v>
      </c>
      <c r="AM55" s="206">
        <v>0</v>
      </c>
      <c r="AN55" s="206">
        <v>0</v>
      </c>
      <c r="AO55" s="206">
        <v>308.19</v>
      </c>
      <c r="AP55" s="206">
        <v>0</v>
      </c>
    </row>
    <row r="56" spans="1:42">
      <c r="A56" t="s">
        <v>98</v>
      </c>
      <c r="B56" s="206">
        <v>0</v>
      </c>
      <c r="C56" s="206">
        <v>19.73</v>
      </c>
      <c r="D56" s="206">
        <v>0</v>
      </c>
      <c r="E56" s="206">
        <v>0</v>
      </c>
      <c r="F56" s="206">
        <v>32.770000000000003</v>
      </c>
      <c r="G56" s="206">
        <v>0</v>
      </c>
      <c r="H56" s="206">
        <v>0</v>
      </c>
      <c r="I56" s="206">
        <v>42.67</v>
      </c>
      <c r="J56" s="206">
        <v>0</v>
      </c>
      <c r="K56" s="206">
        <v>21.52</v>
      </c>
      <c r="L56" s="206">
        <v>0.4</v>
      </c>
      <c r="M56" s="206">
        <v>2.64</v>
      </c>
      <c r="N56" s="206">
        <v>2.16</v>
      </c>
      <c r="O56" s="206">
        <v>3.04</v>
      </c>
      <c r="P56" s="206">
        <v>0.24</v>
      </c>
      <c r="Q56" s="206">
        <v>0.4</v>
      </c>
      <c r="R56" s="206">
        <v>0.77</v>
      </c>
      <c r="S56" s="206">
        <v>0.48</v>
      </c>
      <c r="T56" s="206">
        <v>0.56000000000000005</v>
      </c>
      <c r="U56" s="206">
        <v>1.74</v>
      </c>
      <c r="V56" s="206">
        <v>1.44</v>
      </c>
      <c r="W56" s="206">
        <v>0.84</v>
      </c>
      <c r="X56" s="206">
        <v>1.82</v>
      </c>
      <c r="Y56" s="206">
        <v>0</v>
      </c>
      <c r="Z56" s="206">
        <v>4.8499999999999996</v>
      </c>
      <c r="AA56" s="206">
        <v>1.67</v>
      </c>
      <c r="AB56" s="206">
        <v>0</v>
      </c>
      <c r="AC56" s="206">
        <v>18.739999999999998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62.24</v>
      </c>
      <c r="AI56" s="206">
        <v>0</v>
      </c>
      <c r="AJ56" s="206">
        <v>0</v>
      </c>
      <c r="AK56" s="206">
        <v>17.36</v>
      </c>
      <c r="AL56" s="206">
        <v>0</v>
      </c>
      <c r="AM56" s="206">
        <v>0</v>
      </c>
      <c r="AN56" s="206">
        <v>0</v>
      </c>
      <c r="AO56" s="206">
        <v>308.19</v>
      </c>
      <c r="AP56" s="206">
        <v>0</v>
      </c>
    </row>
    <row r="57" spans="1:42">
      <c r="A57" t="s">
        <v>99</v>
      </c>
      <c r="B57" s="206">
        <v>0</v>
      </c>
      <c r="C57" s="206">
        <v>19.73</v>
      </c>
      <c r="D57" s="206">
        <v>0</v>
      </c>
      <c r="E57" s="206">
        <v>0</v>
      </c>
      <c r="F57" s="206">
        <v>32.770000000000003</v>
      </c>
      <c r="G57" s="206">
        <v>0</v>
      </c>
      <c r="H57" s="206">
        <v>0</v>
      </c>
      <c r="I57" s="206">
        <v>42.67</v>
      </c>
      <c r="J57" s="206">
        <v>0</v>
      </c>
      <c r="K57" s="206">
        <v>21.52</v>
      </c>
      <c r="L57" s="206">
        <v>0.4</v>
      </c>
      <c r="M57" s="206">
        <v>2.64</v>
      </c>
      <c r="N57" s="206">
        <v>2.16</v>
      </c>
      <c r="O57" s="206">
        <v>3.04</v>
      </c>
      <c r="P57" s="206">
        <v>0.24</v>
      </c>
      <c r="Q57" s="206">
        <v>0.4</v>
      </c>
      <c r="R57" s="206">
        <v>0.77</v>
      </c>
      <c r="S57" s="206">
        <v>0.48</v>
      </c>
      <c r="T57" s="206">
        <v>0.56000000000000005</v>
      </c>
      <c r="U57" s="206">
        <v>1.74</v>
      </c>
      <c r="V57" s="206">
        <v>1.44</v>
      </c>
      <c r="W57" s="206">
        <v>0.84</v>
      </c>
      <c r="X57" s="206">
        <v>1.82</v>
      </c>
      <c r="Y57" s="206">
        <v>0</v>
      </c>
      <c r="Z57" s="206">
        <v>4.8499999999999996</v>
      </c>
      <c r="AA57" s="206">
        <v>1.67</v>
      </c>
      <c r="AB57" s="206">
        <v>0</v>
      </c>
      <c r="AC57" s="206">
        <v>18.739999999999998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62.24</v>
      </c>
      <c r="AI57" s="206">
        <v>0</v>
      </c>
      <c r="AJ57" s="206">
        <v>0</v>
      </c>
      <c r="AK57" s="206">
        <v>17.36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19.73</v>
      </c>
      <c r="D58" s="206">
        <v>0</v>
      </c>
      <c r="E58" s="206">
        <v>0</v>
      </c>
      <c r="F58" s="206">
        <v>32.770000000000003</v>
      </c>
      <c r="G58" s="206">
        <v>0</v>
      </c>
      <c r="H58" s="206">
        <v>0</v>
      </c>
      <c r="I58" s="206">
        <v>42.67</v>
      </c>
      <c r="J58" s="206">
        <v>0</v>
      </c>
      <c r="K58" s="206">
        <v>21.52</v>
      </c>
      <c r="L58" s="206">
        <v>0.4</v>
      </c>
      <c r="M58" s="206">
        <v>2.64</v>
      </c>
      <c r="N58" s="206">
        <v>2.16</v>
      </c>
      <c r="O58" s="206">
        <v>3.04</v>
      </c>
      <c r="P58" s="206">
        <v>0.24</v>
      </c>
      <c r="Q58" s="206">
        <v>0.4</v>
      </c>
      <c r="R58" s="206">
        <v>0.77</v>
      </c>
      <c r="S58" s="206">
        <v>0.48</v>
      </c>
      <c r="T58" s="206">
        <v>0.56000000000000005</v>
      </c>
      <c r="U58" s="206">
        <v>1.74</v>
      </c>
      <c r="V58" s="206">
        <v>1.44</v>
      </c>
      <c r="W58" s="206">
        <v>0.84</v>
      </c>
      <c r="X58" s="206">
        <v>1.82</v>
      </c>
      <c r="Y58" s="206">
        <v>0</v>
      </c>
      <c r="Z58" s="206">
        <v>4.8499999999999996</v>
      </c>
      <c r="AA58" s="206">
        <v>1.67</v>
      </c>
      <c r="AB58" s="206">
        <v>0</v>
      </c>
      <c r="AC58" s="206">
        <v>18.739999999999998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62.24</v>
      </c>
      <c r="AI58" s="206">
        <v>0</v>
      </c>
      <c r="AJ58" s="206">
        <v>0</v>
      </c>
      <c r="AK58" s="206">
        <v>17.36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19.73</v>
      </c>
      <c r="D59" s="206">
        <v>0</v>
      </c>
      <c r="E59" s="206">
        <v>0</v>
      </c>
      <c r="F59" s="206">
        <v>32.770000000000003</v>
      </c>
      <c r="G59" s="206">
        <v>0</v>
      </c>
      <c r="H59" s="206">
        <v>0</v>
      </c>
      <c r="I59" s="206">
        <v>42.67</v>
      </c>
      <c r="J59" s="206">
        <v>0</v>
      </c>
      <c r="K59" s="206">
        <v>21.52</v>
      </c>
      <c r="L59" s="206">
        <v>0.4</v>
      </c>
      <c r="M59" s="206">
        <v>2.64</v>
      </c>
      <c r="N59" s="206">
        <v>2.16</v>
      </c>
      <c r="O59" s="206">
        <v>3.04</v>
      </c>
      <c r="P59" s="206">
        <v>0.24</v>
      </c>
      <c r="Q59" s="206">
        <v>0.4</v>
      </c>
      <c r="R59" s="206">
        <v>0.77</v>
      </c>
      <c r="S59" s="206">
        <v>0.48</v>
      </c>
      <c r="T59" s="206">
        <v>0.56000000000000005</v>
      </c>
      <c r="U59" s="206">
        <v>1.74</v>
      </c>
      <c r="V59" s="206">
        <v>1.44</v>
      </c>
      <c r="W59" s="206">
        <v>0.82</v>
      </c>
      <c r="X59" s="206">
        <v>1.82</v>
      </c>
      <c r="Y59" s="206">
        <v>0</v>
      </c>
      <c r="Z59" s="206">
        <v>4.8499999999999996</v>
      </c>
      <c r="AA59" s="206">
        <v>1.67</v>
      </c>
      <c r="AB59" s="206">
        <v>0</v>
      </c>
      <c r="AC59" s="206">
        <v>18.739999999999998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62.24</v>
      </c>
      <c r="AI59" s="206">
        <v>0</v>
      </c>
      <c r="AJ59" s="206">
        <v>0</v>
      </c>
      <c r="AK59" s="206">
        <v>17.36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19.73</v>
      </c>
      <c r="D60" s="206">
        <v>0</v>
      </c>
      <c r="E60" s="206">
        <v>0</v>
      </c>
      <c r="F60" s="206">
        <v>32.770000000000003</v>
      </c>
      <c r="G60" s="206">
        <v>0</v>
      </c>
      <c r="H60" s="206">
        <v>0</v>
      </c>
      <c r="I60" s="206">
        <v>42.67</v>
      </c>
      <c r="J60" s="206">
        <v>0</v>
      </c>
      <c r="K60" s="206">
        <v>21.52</v>
      </c>
      <c r="L60" s="206">
        <v>0.4</v>
      </c>
      <c r="M60" s="206">
        <v>2.64</v>
      </c>
      <c r="N60" s="206">
        <v>2.16</v>
      </c>
      <c r="O60" s="206">
        <v>3.04</v>
      </c>
      <c r="P60" s="206">
        <v>0.24</v>
      </c>
      <c r="Q60" s="206">
        <v>0.4</v>
      </c>
      <c r="R60" s="206">
        <v>0.77</v>
      </c>
      <c r="S60" s="206">
        <v>0.48</v>
      </c>
      <c r="T60" s="206">
        <v>0.56000000000000005</v>
      </c>
      <c r="U60" s="206">
        <v>1.74</v>
      </c>
      <c r="V60" s="206">
        <v>1.44</v>
      </c>
      <c r="W60" s="206">
        <v>0.82</v>
      </c>
      <c r="X60" s="206">
        <v>1.82</v>
      </c>
      <c r="Y60" s="206">
        <v>0</v>
      </c>
      <c r="Z60" s="206">
        <v>4.8499999999999996</v>
      </c>
      <c r="AA60" s="206">
        <v>1.67</v>
      </c>
      <c r="AB60" s="206">
        <v>0</v>
      </c>
      <c r="AC60" s="206">
        <v>18.739999999999998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62.24</v>
      </c>
      <c r="AI60" s="206">
        <v>0</v>
      </c>
      <c r="AJ60" s="206">
        <v>0</v>
      </c>
      <c r="AK60" s="206">
        <v>17.36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19.73</v>
      </c>
      <c r="D61" s="206">
        <v>0</v>
      </c>
      <c r="E61" s="206">
        <v>0</v>
      </c>
      <c r="F61" s="206">
        <v>32.770000000000003</v>
      </c>
      <c r="G61" s="206">
        <v>0</v>
      </c>
      <c r="H61" s="206">
        <v>0</v>
      </c>
      <c r="I61" s="206">
        <v>42.67</v>
      </c>
      <c r="J61" s="206">
        <v>0</v>
      </c>
      <c r="K61" s="206">
        <v>22.67</v>
      </c>
      <c r="L61" s="206">
        <v>5.61</v>
      </c>
      <c r="M61" s="206">
        <v>2.64</v>
      </c>
      <c r="N61" s="206">
        <v>2.16</v>
      </c>
      <c r="O61" s="206">
        <v>3.04</v>
      </c>
      <c r="P61" s="206">
        <v>0.24</v>
      </c>
      <c r="Q61" s="206">
        <v>7.55</v>
      </c>
      <c r="R61" s="206">
        <v>0.77</v>
      </c>
      <c r="S61" s="206">
        <v>7.61</v>
      </c>
      <c r="T61" s="206">
        <v>0.56000000000000005</v>
      </c>
      <c r="U61" s="206">
        <v>1.74</v>
      </c>
      <c r="V61" s="206">
        <v>1.44</v>
      </c>
      <c r="W61" s="206">
        <v>0.82</v>
      </c>
      <c r="X61" s="206">
        <v>1.82</v>
      </c>
      <c r="Y61" s="206">
        <v>0</v>
      </c>
      <c r="Z61" s="206">
        <v>4.8499999999999996</v>
      </c>
      <c r="AA61" s="206">
        <v>1.67</v>
      </c>
      <c r="AB61" s="206">
        <v>0</v>
      </c>
      <c r="AC61" s="206">
        <v>18.739999999999998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62.24</v>
      </c>
      <c r="AI61" s="206">
        <v>0</v>
      </c>
      <c r="AJ61" s="206">
        <v>0</v>
      </c>
      <c r="AK61" s="206">
        <v>17.36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19.73</v>
      </c>
      <c r="D62" s="206">
        <v>0</v>
      </c>
      <c r="E62" s="206">
        <v>0</v>
      </c>
      <c r="F62" s="206">
        <v>32.770000000000003</v>
      </c>
      <c r="G62" s="206">
        <v>0</v>
      </c>
      <c r="H62" s="206">
        <v>0</v>
      </c>
      <c r="I62" s="206">
        <v>42.67</v>
      </c>
      <c r="J62" s="206">
        <v>0</v>
      </c>
      <c r="K62" s="206">
        <v>34.159999999999997</v>
      </c>
      <c r="L62" s="206">
        <v>5.61</v>
      </c>
      <c r="M62" s="206">
        <v>2.64</v>
      </c>
      <c r="N62" s="206">
        <v>2.16</v>
      </c>
      <c r="O62" s="206">
        <v>3.04</v>
      </c>
      <c r="P62" s="206">
        <v>0.24</v>
      </c>
      <c r="Q62" s="206">
        <v>7.55</v>
      </c>
      <c r="R62" s="206">
        <v>0.77</v>
      </c>
      <c r="S62" s="206">
        <v>7.61</v>
      </c>
      <c r="T62" s="206">
        <v>0.56000000000000005</v>
      </c>
      <c r="U62" s="206">
        <v>1.74</v>
      </c>
      <c r="V62" s="206">
        <v>1.44</v>
      </c>
      <c r="W62" s="206">
        <v>0.82</v>
      </c>
      <c r="X62" s="206">
        <v>1.82</v>
      </c>
      <c r="Y62" s="206">
        <v>0</v>
      </c>
      <c r="Z62" s="206">
        <v>4.8499999999999996</v>
      </c>
      <c r="AA62" s="206">
        <v>1.67</v>
      </c>
      <c r="AB62" s="206">
        <v>0</v>
      </c>
      <c r="AC62" s="206">
        <v>18.739999999999998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62.24</v>
      </c>
      <c r="AI62" s="206">
        <v>0</v>
      </c>
      <c r="AJ62" s="206">
        <v>0</v>
      </c>
      <c r="AK62" s="206">
        <v>17.36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19.73</v>
      </c>
      <c r="D63" s="206">
        <v>0</v>
      </c>
      <c r="E63" s="206">
        <v>0</v>
      </c>
      <c r="F63" s="206">
        <v>32.770000000000003</v>
      </c>
      <c r="G63" s="206">
        <v>0</v>
      </c>
      <c r="H63" s="206">
        <v>0</v>
      </c>
      <c r="I63" s="206">
        <v>42.67</v>
      </c>
      <c r="J63" s="206">
        <v>0</v>
      </c>
      <c r="K63" s="206">
        <v>63.86</v>
      </c>
      <c r="L63" s="206">
        <v>5.61</v>
      </c>
      <c r="M63" s="206">
        <v>2.64</v>
      </c>
      <c r="N63" s="206">
        <v>2.16</v>
      </c>
      <c r="O63" s="206">
        <v>3.04</v>
      </c>
      <c r="P63" s="206">
        <v>0.24</v>
      </c>
      <c r="Q63" s="206">
        <v>7.55</v>
      </c>
      <c r="R63" s="206">
        <v>0.77</v>
      </c>
      <c r="S63" s="206">
        <v>7.61</v>
      </c>
      <c r="T63" s="206">
        <v>0.56000000000000005</v>
      </c>
      <c r="U63" s="206">
        <v>1.74</v>
      </c>
      <c r="V63" s="206">
        <v>1.44</v>
      </c>
      <c r="W63" s="206">
        <v>0.82</v>
      </c>
      <c r="X63" s="206">
        <v>1.82</v>
      </c>
      <c r="Y63" s="206">
        <v>0</v>
      </c>
      <c r="Z63" s="206">
        <v>4.8499999999999996</v>
      </c>
      <c r="AA63" s="206">
        <v>1.67</v>
      </c>
      <c r="AB63" s="206">
        <v>0</v>
      </c>
      <c r="AC63" s="206">
        <v>24.69</v>
      </c>
      <c r="AD63" s="206">
        <v>0</v>
      </c>
      <c r="AE63" s="206">
        <v>0</v>
      </c>
      <c r="AF63" s="206">
        <v>0</v>
      </c>
      <c r="AG63" s="206">
        <v>0</v>
      </c>
      <c r="AH63" s="206">
        <v>62.24</v>
      </c>
      <c r="AI63" s="206">
        <v>0</v>
      </c>
      <c r="AJ63" s="206">
        <v>0</v>
      </c>
      <c r="AK63" s="206">
        <v>17.36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19.73</v>
      </c>
      <c r="D64" s="206">
        <v>0</v>
      </c>
      <c r="E64" s="206">
        <v>0</v>
      </c>
      <c r="F64" s="206">
        <v>32.770000000000003</v>
      </c>
      <c r="G64" s="206">
        <v>0</v>
      </c>
      <c r="H64" s="206">
        <v>0</v>
      </c>
      <c r="I64" s="206">
        <v>42.67</v>
      </c>
      <c r="J64" s="206">
        <v>0</v>
      </c>
      <c r="K64" s="206">
        <v>52.36</v>
      </c>
      <c r="L64" s="206">
        <v>5.61</v>
      </c>
      <c r="M64" s="206">
        <v>2.64</v>
      </c>
      <c r="N64" s="206">
        <v>2.16</v>
      </c>
      <c r="O64" s="206">
        <v>3.04</v>
      </c>
      <c r="P64" s="206">
        <v>0.24</v>
      </c>
      <c r="Q64" s="206">
        <v>7.55</v>
      </c>
      <c r="R64" s="206">
        <v>0.77</v>
      </c>
      <c r="S64" s="206">
        <v>7.61</v>
      </c>
      <c r="T64" s="206">
        <v>0.56000000000000005</v>
      </c>
      <c r="U64" s="206">
        <v>1.74</v>
      </c>
      <c r="V64" s="206">
        <v>1.44</v>
      </c>
      <c r="W64" s="206">
        <v>0.82</v>
      </c>
      <c r="X64" s="206">
        <v>1.82</v>
      </c>
      <c r="Y64" s="206">
        <v>0</v>
      </c>
      <c r="Z64" s="206">
        <v>4.8499999999999996</v>
      </c>
      <c r="AA64" s="206">
        <v>1.67</v>
      </c>
      <c r="AB64" s="206">
        <v>0</v>
      </c>
      <c r="AC64" s="206">
        <v>24.69</v>
      </c>
      <c r="AD64" s="206">
        <v>0</v>
      </c>
      <c r="AE64" s="206">
        <v>0</v>
      </c>
      <c r="AF64" s="206">
        <v>0</v>
      </c>
      <c r="AG64" s="206">
        <v>0</v>
      </c>
      <c r="AH64" s="206">
        <v>62.24</v>
      </c>
      <c r="AI64" s="206">
        <v>0</v>
      </c>
      <c r="AJ64" s="206">
        <v>0</v>
      </c>
      <c r="AK64" s="206">
        <v>24.62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19.73</v>
      </c>
      <c r="D65" s="206">
        <v>0</v>
      </c>
      <c r="E65" s="206">
        <v>0</v>
      </c>
      <c r="F65" s="206">
        <v>32.770000000000003</v>
      </c>
      <c r="G65" s="206">
        <v>0</v>
      </c>
      <c r="H65" s="206">
        <v>0</v>
      </c>
      <c r="I65" s="206">
        <v>42.67</v>
      </c>
      <c r="J65" s="206">
        <v>0</v>
      </c>
      <c r="K65" s="206">
        <v>21.52</v>
      </c>
      <c r="L65" s="206">
        <v>0.4</v>
      </c>
      <c r="M65" s="206">
        <v>2.64</v>
      </c>
      <c r="N65" s="206">
        <v>2.16</v>
      </c>
      <c r="O65" s="206">
        <v>3.04</v>
      </c>
      <c r="P65" s="206">
        <v>0.24</v>
      </c>
      <c r="Q65" s="206">
        <v>0.4</v>
      </c>
      <c r="R65" s="206">
        <v>0.77</v>
      </c>
      <c r="S65" s="206">
        <v>0.48</v>
      </c>
      <c r="T65" s="206">
        <v>0.56000000000000005</v>
      </c>
      <c r="U65" s="206">
        <v>1.74</v>
      </c>
      <c r="V65" s="206">
        <v>1.44</v>
      </c>
      <c r="W65" s="206">
        <v>0.81</v>
      </c>
      <c r="X65" s="206">
        <v>1.82</v>
      </c>
      <c r="Y65" s="206">
        <v>0</v>
      </c>
      <c r="Z65" s="206">
        <v>4.8499999999999996</v>
      </c>
      <c r="AA65" s="206">
        <v>1.67</v>
      </c>
      <c r="AB65" s="206">
        <v>0</v>
      </c>
      <c r="AC65" s="206">
        <v>18.739999999999998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62.24</v>
      </c>
      <c r="AI65" s="206">
        <v>0</v>
      </c>
      <c r="AJ65" s="206">
        <v>0</v>
      </c>
      <c r="AK65" s="206">
        <v>24.62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19.73</v>
      </c>
      <c r="D66" s="206">
        <v>0</v>
      </c>
      <c r="E66" s="206">
        <v>0</v>
      </c>
      <c r="F66" s="206">
        <v>32.770000000000003</v>
      </c>
      <c r="G66" s="206">
        <v>0</v>
      </c>
      <c r="H66" s="206">
        <v>0</v>
      </c>
      <c r="I66" s="206">
        <v>42.67</v>
      </c>
      <c r="J66" s="206">
        <v>0</v>
      </c>
      <c r="K66" s="206">
        <v>21.52</v>
      </c>
      <c r="L66" s="206">
        <v>0.4</v>
      </c>
      <c r="M66" s="206">
        <v>2.64</v>
      </c>
      <c r="N66" s="206">
        <v>2.16</v>
      </c>
      <c r="O66" s="206">
        <v>3.04</v>
      </c>
      <c r="P66" s="206">
        <v>0.24</v>
      </c>
      <c r="Q66" s="206">
        <v>0.4</v>
      </c>
      <c r="R66" s="206">
        <v>0.77</v>
      </c>
      <c r="S66" s="206">
        <v>0.48</v>
      </c>
      <c r="T66" s="206">
        <v>0.56000000000000005</v>
      </c>
      <c r="U66" s="206">
        <v>1.74</v>
      </c>
      <c r="V66" s="206">
        <v>1.44</v>
      </c>
      <c r="W66" s="206">
        <v>0.81</v>
      </c>
      <c r="X66" s="206">
        <v>1.82</v>
      </c>
      <c r="Y66" s="206">
        <v>0</v>
      </c>
      <c r="Z66" s="206">
        <v>4.8499999999999996</v>
      </c>
      <c r="AA66" s="206">
        <v>1.67</v>
      </c>
      <c r="AB66" s="206">
        <v>0</v>
      </c>
      <c r="AC66" s="206">
        <v>18.739999999999998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62.24</v>
      </c>
      <c r="AI66" s="206">
        <v>0</v>
      </c>
      <c r="AJ66" s="206">
        <v>0</v>
      </c>
      <c r="AK66" s="206">
        <v>24.62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19.73</v>
      </c>
      <c r="D67" s="206">
        <v>0</v>
      </c>
      <c r="E67" s="206">
        <v>0</v>
      </c>
      <c r="F67" s="206">
        <v>32.770000000000003</v>
      </c>
      <c r="G67" s="206">
        <v>0</v>
      </c>
      <c r="H67" s="206">
        <v>0</v>
      </c>
      <c r="I67" s="206">
        <v>42.67</v>
      </c>
      <c r="J67" s="206">
        <v>0</v>
      </c>
      <c r="K67" s="206">
        <v>21.52</v>
      </c>
      <c r="L67" s="206">
        <v>0.4</v>
      </c>
      <c r="M67" s="206">
        <v>2.64</v>
      </c>
      <c r="N67" s="206">
        <v>2.16</v>
      </c>
      <c r="O67" s="206">
        <v>3.04</v>
      </c>
      <c r="P67" s="206">
        <v>0.24</v>
      </c>
      <c r="Q67" s="206">
        <v>0.4</v>
      </c>
      <c r="R67" s="206">
        <v>0.77</v>
      </c>
      <c r="S67" s="206">
        <v>0.48</v>
      </c>
      <c r="T67" s="206">
        <v>0.56000000000000005</v>
      </c>
      <c r="U67" s="206">
        <v>1.74</v>
      </c>
      <c r="V67" s="206">
        <v>1.44</v>
      </c>
      <c r="W67" s="206">
        <v>0.81</v>
      </c>
      <c r="X67" s="206">
        <v>1.82</v>
      </c>
      <c r="Y67" s="206">
        <v>0</v>
      </c>
      <c r="Z67" s="206">
        <v>4.8499999999999996</v>
      </c>
      <c r="AA67" s="206">
        <v>1.67</v>
      </c>
      <c r="AB67" s="206">
        <v>0</v>
      </c>
      <c r="AC67" s="206">
        <v>19.73</v>
      </c>
      <c r="AD67" s="206">
        <v>0</v>
      </c>
      <c r="AE67" s="206">
        <v>0</v>
      </c>
      <c r="AF67" s="206">
        <v>0</v>
      </c>
      <c r="AG67" s="206">
        <v>0</v>
      </c>
      <c r="AH67" s="206">
        <v>62.24</v>
      </c>
      <c r="AI67" s="206">
        <v>0</v>
      </c>
      <c r="AJ67" s="206">
        <v>0</v>
      </c>
      <c r="AK67" s="206">
        <v>-50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19.73</v>
      </c>
      <c r="D68" s="206">
        <v>0</v>
      </c>
      <c r="E68" s="206">
        <v>0</v>
      </c>
      <c r="F68" s="206">
        <v>32.770000000000003</v>
      </c>
      <c r="G68" s="206">
        <v>0</v>
      </c>
      <c r="H68" s="206">
        <v>0</v>
      </c>
      <c r="I68" s="206">
        <v>42.67</v>
      </c>
      <c r="J68" s="206">
        <v>0</v>
      </c>
      <c r="K68" s="206">
        <v>21.52</v>
      </c>
      <c r="L68" s="206">
        <v>0.4</v>
      </c>
      <c r="M68" s="206">
        <v>2.64</v>
      </c>
      <c r="N68" s="206">
        <v>2.16</v>
      </c>
      <c r="O68" s="206">
        <v>3.04</v>
      </c>
      <c r="P68" s="206">
        <v>0.24</v>
      </c>
      <c r="Q68" s="206">
        <v>0.4</v>
      </c>
      <c r="R68" s="206">
        <v>0.77</v>
      </c>
      <c r="S68" s="206">
        <v>0.48</v>
      </c>
      <c r="T68" s="206">
        <v>0.56000000000000005</v>
      </c>
      <c r="U68" s="206">
        <v>1.74</v>
      </c>
      <c r="V68" s="206">
        <v>1.44</v>
      </c>
      <c r="W68" s="206">
        <v>0.81</v>
      </c>
      <c r="X68" s="206">
        <v>1.82</v>
      </c>
      <c r="Y68" s="206">
        <v>0</v>
      </c>
      <c r="Z68" s="206">
        <v>4.8499999999999996</v>
      </c>
      <c r="AA68" s="206">
        <v>1.67</v>
      </c>
      <c r="AB68" s="206">
        <v>0</v>
      </c>
      <c r="AC68" s="206">
        <v>19.73</v>
      </c>
      <c r="AD68" s="206">
        <v>0</v>
      </c>
      <c r="AE68" s="206">
        <v>0</v>
      </c>
      <c r="AF68" s="206">
        <v>0</v>
      </c>
      <c r="AG68" s="206">
        <v>0</v>
      </c>
      <c r="AH68" s="206">
        <v>62.24</v>
      </c>
      <c r="AI68" s="206">
        <v>0</v>
      </c>
      <c r="AJ68" s="206">
        <v>0</v>
      </c>
      <c r="AK68" s="206">
        <v>-50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19.64</v>
      </c>
      <c r="D69" s="206">
        <v>0</v>
      </c>
      <c r="E69" s="206">
        <v>0</v>
      </c>
      <c r="F69" s="206">
        <v>32.770000000000003</v>
      </c>
      <c r="G69" s="206">
        <v>0</v>
      </c>
      <c r="H69" s="206">
        <v>0</v>
      </c>
      <c r="I69" s="206">
        <v>42.67</v>
      </c>
      <c r="J69" s="206">
        <v>0</v>
      </c>
      <c r="K69" s="206">
        <v>21.52</v>
      </c>
      <c r="L69" s="206">
        <v>0.4</v>
      </c>
      <c r="M69" s="206">
        <v>2.64</v>
      </c>
      <c r="N69" s="206">
        <v>2.16</v>
      </c>
      <c r="O69" s="206">
        <v>3.04</v>
      </c>
      <c r="P69" s="206">
        <v>0.24</v>
      </c>
      <c r="Q69" s="206">
        <v>0.4</v>
      </c>
      <c r="R69" s="206">
        <v>0.77</v>
      </c>
      <c r="S69" s="206">
        <v>0.48</v>
      </c>
      <c r="T69" s="206">
        <v>0.56000000000000005</v>
      </c>
      <c r="U69" s="206">
        <v>1.74</v>
      </c>
      <c r="V69" s="206">
        <v>1.44</v>
      </c>
      <c r="W69" s="206">
        <v>0.81</v>
      </c>
      <c r="X69" s="206">
        <v>1.82</v>
      </c>
      <c r="Y69" s="206">
        <v>0</v>
      </c>
      <c r="Z69" s="206">
        <v>4.8499999999999996</v>
      </c>
      <c r="AA69" s="206">
        <v>1.67</v>
      </c>
      <c r="AB69" s="206">
        <v>0</v>
      </c>
      <c r="AC69" s="206">
        <v>19.73</v>
      </c>
      <c r="AD69" s="206">
        <v>0</v>
      </c>
      <c r="AE69" s="206">
        <v>0</v>
      </c>
      <c r="AF69" s="206">
        <v>0</v>
      </c>
      <c r="AG69" s="206">
        <v>0</v>
      </c>
      <c r="AH69" s="206">
        <v>62.24</v>
      </c>
      <c r="AI69" s="206">
        <v>0</v>
      </c>
      <c r="AJ69" s="206">
        <v>0</v>
      </c>
      <c r="AK69" s="206">
        <v>-30.02</v>
      </c>
      <c r="AL69" s="206">
        <v>0</v>
      </c>
      <c r="AM69" s="206">
        <v>0</v>
      </c>
      <c r="AN69" s="206">
        <v>0</v>
      </c>
      <c r="AO69" s="206">
        <v>308.19</v>
      </c>
      <c r="AP69" s="206">
        <v>0</v>
      </c>
    </row>
    <row r="70" spans="1:42">
      <c r="A70" t="s">
        <v>112</v>
      </c>
      <c r="B70" s="206">
        <v>0</v>
      </c>
      <c r="C70" s="206">
        <v>19.64</v>
      </c>
      <c r="D70" s="206">
        <v>0</v>
      </c>
      <c r="E70" s="206">
        <v>0</v>
      </c>
      <c r="F70" s="206">
        <v>32.770000000000003</v>
      </c>
      <c r="G70" s="206">
        <v>0</v>
      </c>
      <c r="H70" s="206">
        <v>0</v>
      </c>
      <c r="I70" s="206">
        <v>42.67</v>
      </c>
      <c r="J70" s="206">
        <v>0</v>
      </c>
      <c r="K70" s="206">
        <v>21.52</v>
      </c>
      <c r="L70" s="206">
        <v>0.4</v>
      </c>
      <c r="M70" s="206">
        <v>2.64</v>
      </c>
      <c r="N70" s="206">
        <v>2.16</v>
      </c>
      <c r="O70" s="206">
        <v>3.04</v>
      </c>
      <c r="P70" s="206">
        <v>0.24</v>
      </c>
      <c r="Q70" s="206">
        <v>0.4</v>
      </c>
      <c r="R70" s="206">
        <v>0.77</v>
      </c>
      <c r="S70" s="206">
        <v>0.48</v>
      </c>
      <c r="T70" s="206">
        <v>0.56000000000000005</v>
      </c>
      <c r="U70" s="206">
        <v>1.74</v>
      </c>
      <c r="V70" s="206">
        <v>1.44</v>
      </c>
      <c r="W70" s="206">
        <v>0.81</v>
      </c>
      <c r="X70" s="206">
        <v>1.82</v>
      </c>
      <c r="Y70" s="206">
        <v>0</v>
      </c>
      <c r="Z70" s="206">
        <v>4.8499999999999996</v>
      </c>
      <c r="AA70" s="206">
        <v>1.67</v>
      </c>
      <c r="AB70" s="206">
        <v>0</v>
      </c>
      <c r="AC70" s="206">
        <v>19.73</v>
      </c>
      <c r="AD70" s="206">
        <v>0</v>
      </c>
      <c r="AE70" s="206">
        <v>0</v>
      </c>
      <c r="AF70" s="206">
        <v>0</v>
      </c>
      <c r="AG70" s="206">
        <v>0</v>
      </c>
      <c r="AH70" s="206">
        <v>62.24</v>
      </c>
      <c r="AI70" s="206">
        <v>0</v>
      </c>
      <c r="AJ70" s="206">
        <v>0</v>
      </c>
      <c r="AK70" s="206">
        <v>-29.58</v>
      </c>
      <c r="AL70" s="206">
        <v>0</v>
      </c>
      <c r="AM70" s="206">
        <v>0</v>
      </c>
      <c r="AN70" s="206">
        <v>0</v>
      </c>
      <c r="AO70" s="206">
        <v>308.19</v>
      </c>
      <c r="AP70" s="206">
        <v>0</v>
      </c>
    </row>
    <row r="71" spans="1:42">
      <c r="A71" t="s">
        <v>113</v>
      </c>
      <c r="B71" s="206">
        <v>0</v>
      </c>
      <c r="C71" s="206">
        <v>19.64</v>
      </c>
      <c r="D71" s="206">
        <v>0</v>
      </c>
      <c r="E71" s="206">
        <v>0</v>
      </c>
      <c r="F71" s="206">
        <v>32.770000000000003</v>
      </c>
      <c r="G71" s="206">
        <v>0</v>
      </c>
      <c r="H71" s="206">
        <v>0</v>
      </c>
      <c r="I71" s="206">
        <v>42.19</v>
      </c>
      <c r="J71" s="206">
        <v>0</v>
      </c>
      <c r="K71" s="206">
        <v>21.52</v>
      </c>
      <c r="L71" s="206">
        <v>0.4</v>
      </c>
      <c r="M71" s="206">
        <v>2.64</v>
      </c>
      <c r="N71" s="206">
        <v>2.16</v>
      </c>
      <c r="O71" s="206">
        <v>3.04</v>
      </c>
      <c r="P71" s="206">
        <v>0.24</v>
      </c>
      <c r="Q71" s="206">
        <v>0.4</v>
      </c>
      <c r="R71" s="206">
        <v>0.77</v>
      </c>
      <c r="S71" s="206">
        <v>0.48</v>
      </c>
      <c r="T71" s="206">
        <v>0.56000000000000005</v>
      </c>
      <c r="U71" s="206">
        <v>1.74</v>
      </c>
      <c r="V71" s="206">
        <v>1.44</v>
      </c>
      <c r="W71" s="206">
        <v>0.79</v>
      </c>
      <c r="X71" s="206">
        <v>1.82</v>
      </c>
      <c r="Y71" s="206">
        <v>0</v>
      </c>
      <c r="Z71" s="206">
        <v>4.8499999999999996</v>
      </c>
      <c r="AA71" s="206">
        <v>1.67</v>
      </c>
      <c r="AB71" s="206">
        <v>0</v>
      </c>
      <c r="AC71" s="206">
        <v>24.95</v>
      </c>
      <c r="AD71" s="206">
        <v>0</v>
      </c>
      <c r="AE71" s="206">
        <v>0</v>
      </c>
      <c r="AF71" s="206">
        <v>0</v>
      </c>
      <c r="AG71" s="206">
        <v>0</v>
      </c>
      <c r="AH71" s="206">
        <v>62.24</v>
      </c>
      <c r="AI71" s="206">
        <v>0</v>
      </c>
      <c r="AJ71" s="206">
        <v>0</v>
      </c>
      <c r="AK71" s="206">
        <v>-29.16</v>
      </c>
      <c r="AL71" s="206">
        <v>0</v>
      </c>
      <c r="AM71" s="206">
        <v>0</v>
      </c>
      <c r="AN71" s="206">
        <v>0</v>
      </c>
      <c r="AO71" s="206">
        <v>308.19</v>
      </c>
      <c r="AP71" s="206">
        <v>0</v>
      </c>
    </row>
    <row r="72" spans="1:42">
      <c r="A72" t="s">
        <v>114</v>
      </c>
      <c r="B72" s="206">
        <v>0</v>
      </c>
      <c r="C72" s="206">
        <v>19.64</v>
      </c>
      <c r="D72" s="206">
        <v>0</v>
      </c>
      <c r="E72" s="206">
        <v>0</v>
      </c>
      <c r="F72" s="206">
        <v>32.770000000000003</v>
      </c>
      <c r="G72" s="206">
        <v>0</v>
      </c>
      <c r="H72" s="206">
        <v>0</v>
      </c>
      <c r="I72" s="206">
        <v>42.19</v>
      </c>
      <c r="J72" s="206">
        <v>0</v>
      </c>
      <c r="K72" s="206">
        <v>21.52</v>
      </c>
      <c r="L72" s="206">
        <v>0.4</v>
      </c>
      <c r="M72" s="206">
        <v>2.64</v>
      </c>
      <c r="N72" s="206">
        <v>2.16</v>
      </c>
      <c r="O72" s="206">
        <v>3.04</v>
      </c>
      <c r="P72" s="206">
        <v>0.24</v>
      </c>
      <c r="Q72" s="206">
        <v>0.4</v>
      </c>
      <c r="R72" s="206">
        <v>0.77</v>
      </c>
      <c r="S72" s="206">
        <v>0.48</v>
      </c>
      <c r="T72" s="206">
        <v>0.56000000000000005</v>
      </c>
      <c r="U72" s="206">
        <v>1.74</v>
      </c>
      <c r="V72" s="206">
        <v>1.44</v>
      </c>
      <c r="W72" s="206">
        <v>0.79</v>
      </c>
      <c r="X72" s="206">
        <v>1.82</v>
      </c>
      <c r="Y72" s="206">
        <v>0</v>
      </c>
      <c r="Z72" s="206">
        <v>4.8499999999999996</v>
      </c>
      <c r="AA72" s="206">
        <v>1.67</v>
      </c>
      <c r="AB72" s="206">
        <v>0</v>
      </c>
      <c r="AC72" s="206">
        <v>24.95</v>
      </c>
      <c r="AD72" s="206">
        <v>0</v>
      </c>
      <c r="AE72" s="206">
        <v>0</v>
      </c>
      <c r="AF72" s="206">
        <v>0</v>
      </c>
      <c r="AG72" s="206">
        <v>0</v>
      </c>
      <c r="AH72" s="206">
        <v>62.24</v>
      </c>
      <c r="AI72" s="206">
        <v>0</v>
      </c>
      <c r="AJ72" s="206">
        <v>0</v>
      </c>
      <c r="AK72" s="206">
        <v>-28.75</v>
      </c>
      <c r="AL72" s="206">
        <v>0</v>
      </c>
      <c r="AM72" s="206">
        <v>0</v>
      </c>
      <c r="AN72" s="206">
        <v>0</v>
      </c>
      <c r="AO72" s="206">
        <v>308.19</v>
      </c>
      <c r="AP72" s="206">
        <v>0</v>
      </c>
    </row>
    <row r="73" spans="1:42">
      <c r="A73" t="s">
        <v>115</v>
      </c>
      <c r="B73" s="206">
        <v>0</v>
      </c>
      <c r="C73" s="206">
        <v>19.64</v>
      </c>
      <c r="D73" s="206">
        <v>0</v>
      </c>
      <c r="E73" s="206">
        <v>0</v>
      </c>
      <c r="F73" s="206">
        <v>32.770000000000003</v>
      </c>
      <c r="G73" s="206">
        <v>0</v>
      </c>
      <c r="H73" s="206">
        <v>0</v>
      </c>
      <c r="I73" s="206">
        <v>42.19</v>
      </c>
      <c r="J73" s="206">
        <v>0</v>
      </c>
      <c r="K73" s="206">
        <v>21.52</v>
      </c>
      <c r="L73" s="206">
        <v>0.4</v>
      </c>
      <c r="M73" s="206">
        <v>2.64</v>
      </c>
      <c r="N73" s="206">
        <v>2.16</v>
      </c>
      <c r="O73" s="206">
        <v>3.04</v>
      </c>
      <c r="P73" s="206">
        <v>0.24</v>
      </c>
      <c r="Q73" s="206">
        <v>0.4</v>
      </c>
      <c r="R73" s="206">
        <v>0.77</v>
      </c>
      <c r="S73" s="206">
        <v>0.48</v>
      </c>
      <c r="T73" s="206">
        <v>0.56000000000000005</v>
      </c>
      <c r="U73" s="206">
        <v>1.74</v>
      </c>
      <c r="V73" s="206">
        <v>1.44</v>
      </c>
      <c r="W73" s="206">
        <v>0.79</v>
      </c>
      <c r="X73" s="206">
        <v>1.82</v>
      </c>
      <c r="Y73" s="206">
        <v>0</v>
      </c>
      <c r="Z73" s="206">
        <v>4.8499999999999996</v>
      </c>
      <c r="AA73" s="206">
        <v>1.67</v>
      </c>
      <c r="AB73" s="206">
        <v>0</v>
      </c>
      <c r="AC73" s="206">
        <v>19.73</v>
      </c>
      <c r="AD73" s="206">
        <v>0</v>
      </c>
      <c r="AE73" s="206">
        <v>0</v>
      </c>
      <c r="AF73" s="206">
        <v>0</v>
      </c>
      <c r="AG73" s="206">
        <v>0</v>
      </c>
      <c r="AH73" s="206">
        <v>62.24</v>
      </c>
      <c r="AI73" s="206">
        <v>0</v>
      </c>
      <c r="AJ73" s="206">
        <v>0</v>
      </c>
      <c r="AK73" s="206">
        <v>-28.35</v>
      </c>
      <c r="AL73" s="206">
        <v>0</v>
      </c>
      <c r="AM73" s="206">
        <v>0</v>
      </c>
      <c r="AN73" s="206">
        <v>0</v>
      </c>
      <c r="AO73" s="206">
        <v>308.19</v>
      </c>
      <c r="AP73" s="206">
        <v>0</v>
      </c>
    </row>
    <row r="74" spans="1:42">
      <c r="A74" t="s">
        <v>116</v>
      </c>
      <c r="B74" s="206">
        <v>0</v>
      </c>
      <c r="C74" s="206">
        <v>19.64</v>
      </c>
      <c r="D74" s="206">
        <v>0</v>
      </c>
      <c r="E74" s="206">
        <v>0</v>
      </c>
      <c r="F74" s="206">
        <v>32.770000000000003</v>
      </c>
      <c r="G74" s="206">
        <v>0</v>
      </c>
      <c r="H74" s="206">
        <v>0</v>
      </c>
      <c r="I74" s="206">
        <v>42.19</v>
      </c>
      <c r="J74" s="206">
        <v>0</v>
      </c>
      <c r="K74" s="206">
        <v>21.52</v>
      </c>
      <c r="L74" s="206">
        <v>0.4</v>
      </c>
      <c r="M74" s="206">
        <v>2.64</v>
      </c>
      <c r="N74" s="206">
        <v>2.16</v>
      </c>
      <c r="O74" s="206">
        <v>3.04</v>
      </c>
      <c r="P74" s="206">
        <v>0.24</v>
      </c>
      <c r="Q74" s="206">
        <v>0.4</v>
      </c>
      <c r="R74" s="206">
        <v>0.77</v>
      </c>
      <c r="S74" s="206">
        <v>0.48</v>
      </c>
      <c r="T74" s="206">
        <v>0.56000000000000005</v>
      </c>
      <c r="U74" s="206">
        <v>1.74</v>
      </c>
      <c r="V74" s="206">
        <v>1.44</v>
      </c>
      <c r="W74" s="206">
        <v>0.79</v>
      </c>
      <c r="X74" s="206">
        <v>1.82</v>
      </c>
      <c r="Y74" s="206">
        <v>0</v>
      </c>
      <c r="Z74" s="206">
        <v>4.8499999999999996</v>
      </c>
      <c r="AA74" s="206">
        <v>1.67</v>
      </c>
      <c r="AB74" s="206">
        <v>0</v>
      </c>
      <c r="AC74" s="206">
        <v>19.73</v>
      </c>
      <c r="AD74" s="206">
        <v>0</v>
      </c>
      <c r="AE74" s="206">
        <v>0</v>
      </c>
      <c r="AF74" s="206">
        <v>0</v>
      </c>
      <c r="AG74" s="206">
        <v>0</v>
      </c>
      <c r="AH74" s="206">
        <v>62.24</v>
      </c>
      <c r="AI74" s="206">
        <v>0</v>
      </c>
      <c r="AJ74" s="206">
        <v>0</v>
      </c>
      <c r="AK74" s="206">
        <v>-27.96</v>
      </c>
      <c r="AL74" s="206">
        <v>0</v>
      </c>
      <c r="AM74" s="206">
        <v>0</v>
      </c>
      <c r="AN74" s="206">
        <v>0</v>
      </c>
      <c r="AO74" s="206">
        <v>308.19</v>
      </c>
      <c r="AP74" s="206">
        <v>0</v>
      </c>
    </row>
    <row r="75" spans="1:42">
      <c r="A75" t="s">
        <v>117</v>
      </c>
      <c r="B75" s="206">
        <v>0</v>
      </c>
      <c r="C75" s="206">
        <v>19.73</v>
      </c>
      <c r="D75" s="206">
        <v>0</v>
      </c>
      <c r="E75" s="206">
        <v>0</v>
      </c>
      <c r="F75" s="206">
        <v>32.770000000000003</v>
      </c>
      <c r="G75" s="206">
        <v>0</v>
      </c>
      <c r="H75" s="206">
        <v>0</v>
      </c>
      <c r="I75" s="206">
        <v>42.19</v>
      </c>
      <c r="J75" s="206">
        <v>0</v>
      </c>
      <c r="K75" s="206">
        <v>21.52</v>
      </c>
      <c r="L75" s="206">
        <v>0.4</v>
      </c>
      <c r="M75" s="206">
        <v>2.64</v>
      </c>
      <c r="N75" s="206">
        <v>2.16</v>
      </c>
      <c r="O75" s="206">
        <v>3.04</v>
      </c>
      <c r="P75" s="206">
        <v>1.1299999999999999</v>
      </c>
      <c r="Q75" s="206">
        <v>0.4</v>
      </c>
      <c r="R75" s="206">
        <v>0.77</v>
      </c>
      <c r="S75" s="206">
        <v>0.48</v>
      </c>
      <c r="T75" s="206">
        <v>0.56000000000000005</v>
      </c>
      <c r="U75" s="206">
        <v>1.74</v>
      </c>
      <c r="V75" s="206">
        <v>1.44</v>
      </c>
      <c r="W75" s="206">
        <v>0.79</v>
      </c>
      <c r="X75" s="206">
        <v>1.82</v>
      </c>
      <c r="Y75" s="206">
        <v>0</v>
      </c>
      <c r="Z75" s="206">
        <v>4.8499999999999996</v>
      </c>
      <c r="AA75" s="206">
        <v>1.67</v>
      </c>
      <c r="AB75" s="206">
        <v>0</v>
      </c>
      <c r="AC75" s="206">
        <v>19.73</v>
      </c>
      <c r="AD75" s="206">
        <v>0</v>
      </c>
      <c r="AE75" s="206">
        <v>0</v>
      </c>
      <c r="AF75" s="206">
        <v>0</v>
      </c>
      <c r="AG75" s="206">
        <v>0</v>
      </c>
      <c r="AH75" s="206">
        <v>62.24</v>
      </c>
      <c r="AI75" s="206">
        <v>0</v>
      </c>
      <c r="AJ75" s="206">
        <v>0</v>
      </c>
      <c r="AK75" s="206">
        <v>-27.58</v>
      </c>
      <c r="AL75" s="206">
        <v>0</v>
      </c>
      <c r="AM75" s="206">
        <v>0</v>
      </c>
      <c r="AN75" s="206">
        <v>0</v>
      </c>
      <c r="AO75" s="206">
        <v>314.41000000000003</v>
      </c>
      <c r="AP75" s="206">
        <v>0</v>
      </c>
    </row>
    <row r="76" spans="1:42">
      <c r="A76" t="s">
        <v>118</v>
      </c>
      <c r="B76" s="206">
        <v>0</v>
      </c>
      <c r="C76" s="206">
        <v>19.73</v>
      </c>
      <c r="D76" s="206">
        <v>0</v>
      </c>
      <c r="E76" s="206">
        <v>0</v>
      </c>
      <c r="F76" s="206">
        <v>32.770000000000003</v>
      </c>
      <c r="G76" s="206">
        <v>0</v>
      </c>
      <c r="H76" s="206">
        <v>0</v>
      </c>
      <c r="I76" s="206">
        <v>42.19</v>
      </c>
      <c r="J76" s="206">
        <v>0</v>
      </c>
      <c r="K76" s="206">
        <v>21.52</v>
      </c>
      <c r="L76" s="206">
        <v>0.4</v>
      </c>
      <c r="M76" s="206">
        <v>2.64</v>
      </c>
      <c r="N76" s="206">
        <v>2.16</v>
      </c>
      <c r="O76" s="206">
        <v>3.04</v>
      </c>
      <c r="P76" s="206">
        <v>1.1299999999999999</v>
      </c>
      <c r="Q76" s="206">
        <v>0.4</v>
      </c>
      <c r="R76" s="206">
        <v>0.77</v>
      </c>
      <c r="S76" s="206">
        <v>0.48</v>
      </c>
      <c r="T76" s="206">
        <v>0.56000000000000005</v>
      </c>
      <c r="U76" s="206">
        <v>1.74</v>
      </c>
      <c r="V76" s="206">
        <v>1.44</v>
      </c>
      <c r="W76" s="206">
        <v>0.79</v>
      </c>
      <c r="X76" s="206">
        <v>1.82</v>
      </c>
      <c r="Y76" s="206">
        <v>0</v>
      </c>
      <c r="Z76" s="206">
        <v>4.8499999999999996</v>
      </c>
      <c r="AA76" s="206">
        <v>1.67</v>
      </c>
      <c r="AB76" s="206">
        <v>0</v>
      </c>
      <c r="AC76" s="206">
        <v>19.73</v>
      </c>
      <c r="AD76" s="206">
        <v>0</v>
      </c>
      <c r="AE76" s="206">
        <v>0</v>
      </c>
      <c r="AF76" s="206">
        <v>0</v>
      </c>
      <c r="AG76" s="206">
        <v>0</v>
      </c>
      <c r="AH76" s="206">
        <v>62.24</v>
      </c>
      <c r="AI76" s="206">
        <v>0</v>
      </c>
      <c r="AJ76" s="206">
        <v>0</v>
      </c>
      <c r="AK76" s="206">
        <v>-27.58</v>
      </c>
      <c r="AL76" s="206">
        <v>0</v>
      </c>
      <c r="AM76" s="206">
        <v>0</v>
      </c>
      <c r="AN76" s="206">
        <v>0</v>
      </c>
      <c r="AO76" s="206">
        <v>314.41000000000003</v>
      </c>
      <c r="AP76" s="206">
        <v>0</v>
      </c>
    </row>
    <row r="77" spans="1:42">
      <c r="A77" t="s">
        <v>119</v>
      </c>
      <c r="B77" s="206">
        <v>0</v>
      </c>
      <c r="C77" s="206">
        <v>19.73</v>
      </c>
      <c r="D77" s="206">
        <v>0</v>
      </c>
      <c r="E77" s="206">
        <v>0</v>
      </c>
      <c r="F77" s="206">
        <v>32.770000000000003</v>
      </c>
      <c r="G77" s="206">
        <v>0</v>
      </c>
      <c r="H77" s="206">
        <v>0</v>
      </c>
      <c r="I77" s="206">
        <v>42.19</v>
      </c>
      <c r="J77" s="206">
        <v>0</v>
      </c>
      <c r="K77" s="206">
        <v>21.52</v>
      </c>
      <c r="L77" s="206">
        <v>0.4</v>
      </c>
      <c r="M77" s="206">
        <v>2.64</v>
      </c>
      <c r="N77" s="206">
        <v>2.16</v>
      </c>
      <c r="O77" s="206">
        <v>3.04</v>
      </c>
      <c r="P77" s="206">
        <v>1.1299999999999999</v>
      </c>
      <c r="Q77" s="206">
        <v>0.4</v>
      </c>
      <c r="R77" s="206">
        <v>0.77</v>
      </c>
      <c r="S77" s="206">
        <v>0.48</v>
      </c>
      <c r="T77" s="206">
        <v>0.56000000000000005</v>
      </c>
      <c r="U77" s="206">
        <v>1.81</v>
      </c>
      <c r="V77" s="206">
        <v>1.44</v>
      </c>
      <c r="W77" s="206">
        <v>0.79</v>
      </c>
      <c r="X77" s="206">
        <v>1.82</v>
      </c>
      <c r="Y77" s="206">
        <v>0</v>
      </c>
      <c r="Z77" s="206">
        <v>4.8499999999999996</v>
      </c>
      <c r="AA77" s="206">
        <v>1.67</v>
      </c>
      <c r="AB77" s="206">
        <v>0</v>
      </c>
      <c r="AC77" s="206">
        <v>19.73</v>
      </c>
      <c r="AD77" s="206">
        <v>0</v>
      </c>
      <c r="AE77" s="206">
        <v>0</v>
      </c>
      <c r="AF77" s="206">
        <v>0</v>
      </c>
      <c r="AG77" s="206">
        <v>0</v>
      </c>
      <c r="AH77" s="206">
        <v>62.24</v>
      </c>
      <c r="AI77" s="206">
        <v>0</v>
      </c>
      <c r="AJ77" s="206">
        <v>0</v>
      </c>
      <c r="AK77" s="206">
        <v>-27.58</v>
      </c>
      <c r="AL77" s="206">
        <v>0</v>
      </c>
      <c r="AM77" s="206">
        <v>0</v>
      </c>
      <c r="AN77" s="206">
        <v>0</v>
      </c>
      <c r="AO77" s="206">
        <v>314.41000000000003</v>
      </c>
      <c r="AP77" s="206">
        <v>0</v>
      </c>
    </row>
    <row r="78" spans="1:42">
      <c r="A78" t="s">
        <v>120</v>
      </c>
      <c r="B78" s="206">
        <v>0</v>
      </c>
      <c r="C78" s="206">
        <v>19.73</v>
      </c>
      <c r="D78" s="206">
        <v>0</v>
      </c>
      <c r="E78" s="206">
        <v>0</v>
      </c>
      <c r="F78" s="206">
        <v>32.770000000000003</v>
      </c>
      <c r="G78" s="206">
        <v>0</v>
      </c>
      <c r="H78" s="206">
        <v>0</v>
      </c>
      <c r="I78" s="206">
        <v>42.19</v>
      </c>
      <c r="J78" s="206">
        <v>0</v>
      </c>
      <c r="K78" s="206">
        <v>21.52</v>
      </c>
      <c r="L78" s="206">
        <v>0.4</v>
      </c>
      <c r="M78" s="206">
        <v>2.64</v>
      </c>
      <c r="N78" s="206">
        <v>2.16</v>
      </c>
      <c r="O78" s="206">
        <v>3.04</v>
      </c>
      <c r="P78" s="206">
        <v>1.1299999999999999</v>
      </c>
      <c r="Q78" s="206">
        <v>0.4</v>
      </c>
      <c r="R78" s="206">
        <v>0.77</v>
      </c>
      <c r="S78" s="206">
        <v>0.48</v>
      </c>
      <c r="T78" s="206">
        <v>0.56000000000000005</v>
      </c>
      <c r="U78" s="206">
        <v>1.76</v>
      </c>
      <c r="V78" s="206">
        <v>1.44</v>
      </c>
      <c r="W78" s="206">
        <v>0.79</v>
      </c>
      <c r="X78" s="206">
        <v>1.82</v>
      </c>
      <c r="Y78" s="206">
        <v>0</v>
      </c>
      <c r="Z78" s="206">
        <v>4.8499999999999996</v>
      </c>
      <c r="AA78" s="206">
        <v>1.67</v>
      </c>
      <c r="AB78" s="206">
        <v>0</v>
      </c>
      <c r="AC78" s="206">
        <v>19.73</v>
      </c>
      <c r="AD78" s="206">
        <v>0</v>
      </c>
      <c r="AE78" s="206">
        <v>0</v>
      </c>
      <c r="AF78" s="206">
        <v>0</v>
      </c>
      <c r="AG78" s="206">
        <v>0</v>
      </c>
      <c r="AH78" s="206">
        <v>62.24</v>
      </c>
      <c r="AI78" s="206">
        <v>0</v>
      </c>
      <c r="AJ78" s="206">
        <v>0</v>
      </c>
      <c r="AK78" s="206">
        <v>-27.58</v>
      </c>
      <c r="AL78" s="206">
        <v>0</v>
      </c>
      <c r="AM78" s="206">
        <v>0</v>
      </c>
      <c r="AN78" s="206">
        <v>0</v>
      </c>
      <c r="AO78" s="206">
        <v>314.41000000000003</v>
      </c>
      <c r="AP78" s="206">
        <v>0</v>
      </c>
    </row>
    <row r="79" spans="1:42">
      <c r="A79" t="s">
        <v>121</v>
      </c>
      <c r="B79" s="206">
        <v>0</v>
      </c>
      <c r="C79" s="206">
        <v>19.73</v>
      </c>
      <c r="D79" s="206">
        <v>0</v>
      </c>
      <c r="E79" s="206">
        <v>0</v>
      </c>
      <c r="F79" s="206">
        <v>32.770000000000003</v>
      </c>
      <c r="G79" s="206">
        <v>0</v>
      </c>
      <c r="H79" s="206">
        <v>0</v>
      </c>
      <c r="I79" s="206">
        <v>42.19</v>
      </c>
      <c r="J79" s="206">
        <v>0</v>
      </c>
      <c r="K79" s="206">
        <v>21.52</v>
      </c>
      <c r="L79" s="206">
        <v>0.4</v>
      </c>
      <c r="M79" s="206">
        <v>2.64</v>
      </c>
      <c r="N79" s="206">
        <v>2.16</v>
      </c>
      <c r="O79" s="206">
        <v>3.04</v>
      </c>
      <c r="P79" s="206">
        <v>1.1299999999999999</v>
      </c>
      <c r="Q79" s="206">
        <v>0.4</v>
      </c>
      <c r="R79" s="206">
        <v>0.77</v>
      </c>
      <c r="S79" s="206">
        <v>0.48</v>
      </c>
      <c r="T79" s="206">
        <v>0.56000000000000005</v>
      </c>
      <c r="U79" s="206">
        <v>1.78</v>
      </c>
      <c r="V79" s="206">
        <v>1.44</v>
      </c>
      <c r="W79" s="206">
        <v>0.79</v>
      </c>
      <c r="X79" s="206">
        <v>1.82</v>
      </c>
      <c r="Y79" s="206">
        <v>0</v>
      </c>
      <c r="Z79" s="206">
        <v>4.8499999999999996</v>
      </c>
      <c r="AA79" s="206">
        <v>1.67</v>
      </c>
      <c r="AB79" s="206">
        <v>0</v>
      </c>
      <c r="AC79" s="206">
        <v>19.73</v>
      </c>
      <c r="AD79" s="206">
        <v>0</v>
      </c>
      <c r="AE79" s="206">
        <v>0</v>
      </c>
      <c r="AF79" s="206">
        <v>0</v>
      </c>
      <c r="AG79" s="206">
        <v>0</v>
      </c>
      <c r="AH79" s="206">
        <v>62.24</v>
      </c>
      <c r="AI79" s="206">
        <v>0</v>
      </c>
      <c r="AJ79" s="206">
        <v>0</v>
      </c>
      <c r="AK79" s="206">
        <v>-27.58</v>
      </c>
      <c r="AL79" s="206">
        <v>0</v>
      </c>
      <c r="AM79" s="206">
        <v>0</v>
      </c>
      <c r="AN79" s="206">
        <v>0</v>
      </c>
      <c r="AO79" s="206">
        <v>314.41000000000003</v>
      </c>
      <c r="AP79" s="206">
        <v>0</v>
      </c>
    </row>
    <row r="80" spans="1:42">
      <c r="A80" t="s">
        <v>122</v>
      </c>
      <c r="B80" s="206">
        <v>0</v>
      </c>
      <c r="C80" s="206">
        <v>19.73</v>
      </c>
      <c r="D80" s="206">
        <v>0</v>
      </c>
      <c r="E80" s="206">
        <v>0</v>
      </c>
      <c r="F80" s="206">
        <v>32.770000000000003</v>
      </c>
      <c r="G80" s="206">
        <v>0</v>
      </c>
      <c r="H80" s="206">
        <v>0</v>
      </c>
      <c r="I80" s="206">
        <v>42.19</v>
      </c>
      <c r="J80" s="206">
        <v>0</v>
      </c>
      <c r="K80" s="206">
        <v>21.52</v>
      </c>
      <c r="L80" s="206">
        <v>0.4</v>
      </c>
      <c r="M80" s="206">
        <v>2.64</v>
      </c>
      <c r="N80" s="206">
        <v>2.16</v>
      </c>
      <c r="O80" s="206">
        <v>3.04</v>
      </c>
      <c r="P80" s="206">
        <v>1.1299999999999999</v>
      </c>
      <c r="Q80" s="206">
        <v>0.4</v>
      </c>
      <c r="R80" s="206">
        <v>0.77</v>
      </c>
      <c r="S80" s="206">
        <v>0.48</v>
      </c>
      <c r="T80" s="206">
        <v>0.56000000000000005</v>
      </c>
      <c r="U80" s="206">
        <v>1.77</v>
      </c>
      <c r="V80" s="206">
        <v>1.44</v>
      </c>
      <c r="W80" s="206">
        <v>0.79</v>
      </c>
      <c r="X80" s="206">
        <v>1.82</v>
      </c>
      <c r="Y80" s="206">
        <v>0</v>
      </c>
      <c r="Z80" s="206">
        <v>4.8499999999999996</v>
      </c>
      <c r="AA80" s="206">
        <v>1.67</v>
      </c>
      <c r="AB80" s="206">
        <v>0</v>
      </c>
      <c r="AC80" s="206">
        <v>19.73</v>
      </c>
      <c r="AD80" s="206">
        <v>0</v>
      </c>
      <c r="AE80" s="206">
        <v>0</v>
      </c>
      <c r="AF80" s="206">
        <v>0</v>
      </c>
      <c r="AG80" s="206">
        <v>0</v>
      </c>
      <c r="AH80" s="206">
        <v>62.24</v>
      </c>
      <c r="AI80" s="206">
        <v>0</v>
      </c>
      <c r="AJ80" s="206">
        <v>0</v>
      </c>
      <c r="AK80" s="206">
        <v>-27.58</v>
      </c>
      <c r="AL80" s="206">
        <v>0</v>
      </c>
      <c r="AM80" s="206">
        <v>0</v>
      </c>
      <c r="AN80" s="206">
        <v>0</v>
      </c>
      <c r="AO80" s="206">
        <v>314.41000000000003</v>
      </c>
      <c r="AP80" s="206">
        <v>0</v>
      </c>
    </row>
    <row r="81" spans="1:42">
      <c r="A81" t="s">
        <v>123</v>
      </c>
      <c r="B81" s="206">
        <v>0</v>
      </c>
      <c r="C81" s="206">
        <v>19.73</v>
      </c>
      <c r="D81" s="206">
        <v>0</v>
      </c>
      <c r="E81" s="206">
        <v>0</v>
      </c>
      <c r="F81" s="206">
        <v>32.770000000000003</v>
      </c>
      <c r="G81" s="206">
        <v>0</v>
      </c>
      <c r="H81" s="206">
        <v>0</v>
      </c>
      <c r="I81" s="206">
        <v>42.19</v>
      </c>
      <c r="J81" s="206">
        <v>0</v>
      </c>
      <c r="K81" s="206">
        <v>21.52</v>
      </c>
      <c r="L81" s="206">
        <v>0.4</v>
      </c>
      <c r="M81" s="206">
        <v>2.64</v>
      </c>
      <c r="N81" s="206">
        <v>2.16</v>
      </c>
      <c r="O81" s="206">
        <v>3.04</v>
      </c>
      <c r="P81" s="206">
        <v>1.1299999999999999</v>
      </c>
      <c r="Q81" s="206">
        <v>0.4</v>
      </c>
      <c r="R81" s="206">
        <v>0.77</v>
      </c>
      <c r="S81" s="206">
        <v>0.48</v>
      </c>
      <c r="T81" s="206">
        <v>0.56000000000000005</v>
      </c>
      <c r="U81" s="206">
        <v>1.77</v>
      </c>
      <c r="V81" s="206">
        <v>1.44</v>
      </c>
      <c r="W81" s="206">
        <v>0.76</v>
      </c>
      <c r="X81" s="206">
        <v>1.82</v>
      </c>
      <c r="Y81" s="206">
        <v>0</v>
      </c>
      <c r="Z81" s="206">
        <v>4.8499999999999996</v>
      </c>
      <c r="AA81" s="206">
        <v>1.67</v>
      </c>
      <c r="AB81" s="206">
        <v>0</v>
      </c>
      <c r="AC81" s="206">
        <v>19.73</v>
      </c>
      <c r="AD81" s="206">
        <v>0</v>
      </c>
      <c r="AE81" s="206">
        <v>0</v>
      </c>
      <c r="AF81" s="206">
        <v>0</v>
      </c>
      <c r="AG81" s="206">
        <v>0</v>
      </c>
      <c r="AH81" s="206">
        <v>62.24</v>
      </c>
      <c r="AI81" s="206">
        <v>0</v>
      </c>
      <c r="AJ81" s="206">
        <v>0</v>
      </c>
      <c r="AK81" s="206">
        <v>-27.58</v>
      </c>
      <c r="AL81" s="206">
        <v>0</v>
      </c>
      <c r="AM81" s="206">
        <v>0</v>
      </c>
      <c r="AN81" s="206">
        <v>0</v>
      </c>
      <c r="AO81" s="206">
        <v>314.41000000000003</v>
      </c>
      <c r="AP81" s="206">
        <v>0</v>
      </c>
    </row>
    <row r="82" spans="1:42">
      <c r="A82" t="s">
        <v>124</v>
      </c>
      <c r="B82" s="206">
        <v>0</v>
      </c>
      <c r="C82" s="206">
        <v>19.73</v>
      </c>
      <c r="D82" s="206">
        <v>0</v>
      </c>
      <c r="E82" s="206">
        <v>0</v>
      </c>
      <c r="F82" s="206">
        <v>32.770000000000003</v>
      </c>
      <c r="G82" s="206">
        <v>0</v>
      </c>
      <c r="H82" s="206">
        <v>0</v>
      </c>
      <c r="I82" s="206">
        <v>42.19</v>
      </c>
      <c r="J82" s="206">
        <v>0</v>
      </c>
      <c r="K82" s="206">
        <v>21.52</v>
      </c>
      <c r="L82" s="206">
        <v>0.4</v>
      </c>
      <c r="M82" s="206">
        <v>2.64</v>
      </c>
      <c r="N82" s="206">
        <v>2.16</v>
      </c>
      <c r="O82" s="206">
        <v>3.04</v>
      </c>
      <c r="P82" s="206">
        <v>1.1299999999999999</v>
      </c>
      <c r="Q82" s="206">
        <v>0.4</v>
      </c>
      <c r="R82" s="206">
        <v>0.77</v>
      </c>
      <c r="S82" s="206">
        <v>0.48</v>
      </c>
      <c r="T82" s="206">
        <v>0.56000000000000005</v>
      </c>
      <c r="U82" s="206">
        <v>1.77</v>
      </c>
      <c r="V82" s="206">
        <v>1.44</v>
      </c>
      <c r="W82" s="206">
        <v>0.76</v>
      </c>
      <c r="X82" s="206">
        <v>1.82</v>
      </c>
      <c r="Y82" s="206">
        <v>0</v>
      </c>
      <c r="Z82" s="206">
        <v>4.8499999999999996</v>
      </c>
      <c r="AA82" s="206">
        <v>1.67</v>
      </c>
      <c r="AB82" s="206">
        <v>0</v>
      </c>
      <c r="AC82" s="206">
        <v>19.73</v>
      </c>
      <c r="AD82" s="206">
        <v>0</v>
      </c>
      <c r="AE82" s="206">
        <v>0</v>
      </c>
      <c r="AF82" s="206">
        <v>0</v>
      </c>
      <c r="AG82" s="206">
        <v>0</v>
      </c>
      <c r="AH82" s="206">
        <v>62.24</v>
      </c>
      <c r="AI82" s="206">
        <v>0</v>
      </c>
      <c r="AJ82" s="206">
        <v>0</v>
      </c>
      <c r="AK82" s="206">
        <v>-27.96</v>
      </c>
      <c r="AL82" s="206">
        <v>0</v>
      </c>
      <c r="AM82" s="206">
        <v>0</v>
      </c>
      <c r="AN82" s="206">
        <v>0</v>
      </c>
      <c r="AO82" s="206">
        <v>314.41000000000003</v>
      </c>
      <c r="AP82" s="206">
        <v>0</v>
      </c>
    </row>
    <row r="83" spans="1:42">
      <c r="A83" t="s">
        <v>125</v>
      </c>
      <c r="B83" s="206">
        <v>0</v>
      </c>
      <c r="C83" s="206">
        <v>19.82</v>
      </c>
      <c r="D83" s="206">
        <v>0</v>
      </c>
      <c r="E83" s="206">
        <v>0</v>
      </c>
      <c r="F83" s="206">
        <v>32.770000000000003</v>
      </c>
      <c r="G83" s="206">
        <v>0</v>
      </c>
      <c r="H83" s="206">
        <v>0</v>
      </c>
      <c r="I83" s="206">
        <v>42.92</v>
      </c>
      <c r="J83" s="206">
        <v>0</v>
      </c>
      <c r="K83" s="206">
        <v>21.52</v>
      </c>
      <c r="L83" s="206">
        <v>0.4</v>
      </c>
      <c r="M83" s="206">
        <v>2.64</v>
      </c>
      <c r="N83" s="206">
        <v>2.16</v>
      </c>
      <c r="O83" s="206">
        <v>3.04</v>
      </c>
      <c r="P83" s="206">
        <v>1.1299999999999999</v>
      </c>
      <c r="Q83" s="206">
        <v>0.4</v>
      </c>
      <c r="R83" s="206">
        <v>0.77</v>
      </c>
      <c r="S83" s="206">
        <v>0.48</v>
      </c>
      <c r="T83" s="206">
        <v>0.56000000000000005</v>
      </c>
      <c r="U83" s="206">
        <v>3.51</v>
      </c>
      <c r="V83" s="206">
        <v>1.44</v>
      </c>
      <c r="W83" s="206">
        <v>0.83</v>
      </c>
      <c r="X83" s="206">
        <v>1.82</v>
      </c>
      <c r="Y83" s="206">
        <v>0</v>
      </c>
      <c r="Z83" s="206">
        <v>4.8499999999999996</v>
      </c>
      <c r="AA83" s="206">
        <v>1.67</v>
      </c>
      <c r="AB83" s="206">
        <v>0</v>
      </c>
      <c r="AC83" s="206">
        <v>19.73</v>
      </c>
      <c r="AD83" s="206">
        <v>0</v>
      </c>
      <c r="AE83" s="206">
        <v>0</v>
      </c>
      <c r="AF83" s="206">
        <v>0</v>
      </c>
      <c r="AG83" s="206">
        <v>0</v>
      </c>
      <c r="AH83" s="206">
        <v>62.24</v>
      </c>
      <c r="AI83" s="206">
        <v>0</v>
      </c>
      <c r="AJ83" s="206">
        <v>0</v>
      </c>
      <c r="AK83" s="206">
        <v>24.62</v>
      </c>
      <c r="AL83" s="206">
        <v>0</v>
      </c>
      <c r="AM83" s="206">
        <v>0</v>
      </c>
      <c r="AN83" s="206">
        <v>0</v>
      </c>
      <c r="AO83" s="206">
        <v>314.41000000000003</v>
      </c>
      <c r="AP83" s="206">
        <v>0</v>
      </c>
    </row>
    <row r="84" spans="1:42">
      <c r="A84" t="s">
        <v>126</v>
      </c>
      <c r="B84" s="206">
        <v>0</v>
      </c>
      <c r="C84" s="206">
        <v>19.82</v>
      </c>
      <c r="D84" s="206">
        <v>0</v>
      </c>
      <c r="E84" s="206">
        <v>0</v>
      </c>
      <c r="F84" s="206">
        <v>32.770000000000003</v>
      </c>
      <c r="G84" s="206">
        <v>0</v>
      </c>
      <c r="H84" s="206">
        <v>0</v>
      </c>
      <c r="I84" s="206">
        <v>42.92</v>
      </c>
      <c r="J84" s="206">
        <v>0</v>
      </c>
      <c r="K84" s="206">
        <v>21.52</v>
      </c>
      <c r="L84" s="206">
        <v>0.4</v>
      </c>
      <c r="M84" s="206">
        <v>2.64</v>
      </c>
      <c r="N84" s="206">
        <v>2.16</v>
      </c>
      <c r="O84" s="206">
        <v>3.04</v>
      </c>
      <c r="P84" s="206">
        <v>1.1299999999999999</v>
      </c>
      <c r="Q84" s="206">
        <v>0.4</v>
      </c>
      <c r="R84" s="206">
        <v>0.77</v>
      </c>
      <c r="S84" s="206">
        <v>0.48</v>
      </c>
      <c r="T84" s="206">
        <v>0.56000000000000005</v>
      </c>
      <c r="U84" s="206">
        <v>2.78</v>
      </c>
      <c r="V84" s="206">
        <v>1.44</v>
      </c>
      <c r="W84" s="206">
        <v>0.79</v>
      </c>
      <c r="X84" s="206">
        <v>1.82</v>
      </c>
      <c r="Y84" s="206">
        <v>0</v>
      </c>
      <c r="Z84" s="206">
        <v>4.8499999999999996</v>
      </c>
      <c r="AA84" s="206">
        <v>1.67</v>
      </c>
      <c r="AB84" s="206">
        <v>0</v>
      </c>
      <c r="AC84" s="206">
        <v>19.73</v>
      </c>
      <c r="AD84" s="206">
        <v>0</v>
      </c>
      <c r="AE84" s="206">
        <v>0</v>
      </c>
      <c r="AF84" s="206">
        <v>0</v>
      </c>
      <c r="AG84" s="206">
        <v>0</v>
      </c>
      <c r="AH84" s="206">
        <v>62.24</v>
      </c>
      <c r="AI84" s="206">
        <v>0</v>
      </c>
      <c r="AJ84" s="206">
        <v>0</v>
      </c>
      <c r="AK84" s="206">
        <v>24.62</v>
      </c>
      <c r="AL84" s="206">
        <v>0</v>
      </c>
      <c r="AM84" s="206">
        <v>0</v>
      </c>
      <c r="AN84" s="206">
        <v>0</v>
      </c>
      <c r="AO84" s="206">
        <v>314.41000000000003</v>
      </c>
      <c r="AP84" s="206">
        <v>0</v>
      </c>
    </row>
    <row r="85" spans="1:42">
      <c r="A85" t="s">
        <v>127</v>
      </c>
      <c r="B85" s="206">
        <v>0</v>
      </c>
      <c r="C85" s="206">
        <v>19.82</v>
      </c>
      <c r="D85" s="206">
        <v>0</v>
      </c>
      <c r="E85" s="206">
        <v>0</v>
      </c>
      <c r="F85" s="206">
        <v>32.770000000000003</v>
      </c>
      <c r="G85" s="206">
        <v>0</v>
      </c>
      <c r="H85" s="206">
        <v>0</v>
      </c>
      <c r="I85" s="206">
        <v>42.92</v>
      </c>
      <c r="J85" s="206">
        <v>0</v>
      </c>
      <c r="K85" s="206">
        <v>21.52</v>
      </c>
      <c r="L85" s="206">
        <v>0.4</v>
      </c>
      <c r="M85" s="206">
        <v>2.64</v>
      </c>
      <c r="N85" s="206">
        <v>2.16</v>
      </c>
      <c r="O85" s="206">
        <v>3.04</v>
      </c>
      <c r="P85" s="206">
        <v>1.1299999999999999</v>
      </c>
      <c r="Q85" s="206">
        <v>0.4</v>
      </c>
      <c r="R85" s="206">
        <v>0.77</v>
      </c>
      <c r="S85" s="206">
        <v>0.48</v>
      </c>
      <c r="T85" s="206">
        <v>0.56000000000000005</v>
      </c>
      <c r="U85" s="206">
        <v>2.15</v>
      </c>
      <c r="V85" s="206">
        <v>1.44</v>
      </c>
      <c r="W85" s="206">
        <v>0.79</v>
      </c>
      <c r="X85" s="206">
        <v>1.82</v>
      </c>
      <c r="Y85" s="206">
        <v>0</v>
      </c>
      <c r="Z85" s="206">
        <v>4.8499999999999996</v>
      </c>
      <c r="AA85" s="206">
        <v>1.67</v>
      </c>
      <c r="AB85" s="206">
        <v>0</v>
      </c>
      <c r="AC85" s="206">
        <v>19.73</v>
      </c>
      <c r="AD85" s="206">
        <v>0</v>
      </c>
      <c r="AE85" s="206">
        <v>0</v>
      </c>
      <c r="AF85" s="206">
        <v>0</v>
      </c>
      <c r="AG85" s="206">
        <v>0</v>
      </c>
      <c r="AH85" s="206">
        <v>62.24</v>
      </c>
      <c r="AI85" s="206">
        <v>0</v>
      </c>
      <c r="AJ85" s="206">
        <v>0</v>
      </c>
      <c r="AK85" s="206">
        <v>24.62</v>
      </c>
      <c r="AL85" s="206">
        <v>0</v>
      </c>
      <c r="AM85" s="206">
        <v>0</v>
      </c>
      <c r="AN85" s="206">
        <v>0</v>
      </c>
      <c r="AO85" s="206">
        <v>314.41000000000003</v>
      </c>
      <c r="AP85" s="206">
        <v>0</v>
      </c>
    </row>
    <row r="86" spans="1:42">
      <c r="A86" t="s">
        <v>128</v>
      </c>
      <c r="B86" s="206">
        <v>0</v>
      </c>
      <c r="C86" s="206">
        <v>19.82</v>
      </c>
      <c r="D86" s="206">
        <v>0</v>
      </c>
      <c r="E86" s="206">
        <v>0</v>
      </c>
      <c r="F86" s="206">
        <v>32.770000000000003</v>
      </c>
      <c r="G86" s="206">
        <v>0</v>
      </c>
      <c r="H86" s="206">
        <v>0</v>
      </c>
      <c r="I86" s="206">
        <v>42.92</v>
      </c>
      <c r="J86" s="206">
        <v>0</v>
      </c>
      <c r="K86" s="206">
        <v>21.52</v>
      </c>
      <c r="L86" s="206">
        <v>0.4</v>
      </c>
      <c r="M86" s="206">
        <v>2.64</v>
      </c>
      <c r="N86" s="206">
        <v>2.16</v>
      </c>
      <c r="O86" s="206">
        <v>3.04</v>
      </c>
      <c r="P86" s="206">
        <v>1.1299999999999999</v>
      </c>
      <c r="Q86" s="206">
        <v>0.4</v>
      </c>
      <c r="R86" s="206">
        <v>0.77</v>
      </c>
      <c r="S86" s="206">
        <v>0.48</v>
      </c>
      <c r="T86" s="206">
        <v>0.56000000000000005</v>
      </c>
      <c r="U86" s="206">
        <v>2.1800000000000002</v>
      </c>
      <c r="V86" s="206">
        <v>1.44</v>
      </c>
      <c r="W86" s="206">
        <v>0.79</v>
      </c>
      <c r="X86" s="206">
        <v>1.82</v>
      </c>
      <c r="Y86" s="206">
        <v>0</v>
      </c>
      <c r="Z86" s="206">
        <v>4.8499999999999996</v>
      </c>
      <c r="AA86" s="206">
        <v>1.67</v>
      </c>
      <c r="AB86" s="206">
        <v>0</v>
      </c>
      <c r="AC86" s="206">
        <v>19.73</v>
      </c>
      <c r="AD86" s="206">
        <v>0</v>
      </c>
      <c r="AE86" s="206">
        <v>0</v>
      </c>
      <c r="AF86" s="206">
        <v>0</v>
      </c>
      <c r="AG86" s="206">
        <v>0</v>
      </c>
      <c r="AH86" s="206">
        <v>62.24</v>
      </c>
      <c r="AI86" s="206">
        <v>0</v>
      </c>
      <c r="AJ86" s="206">
        <v>0</v>
      </c>
      <c r="AK86" s="206">
        <v>22.15</v>
      </c>
      <c r="AL86" s="206">
        <v>0</v>
      </c>
      <c r="AM86" s="206">
        <v>0</v>
      </c>
      <c r="AN86" s="206">
        <v>0</v>
      </c>
      <c r="AO86" s="206">
        <v>314.41000000000003</v>
      </c>
      <c r="AP86" s="206">
        <v>0</v>
      </c>
    </row>
    <row r="87" spans="1:42">
      <c r="A87" t="s">
        <v>129</v>
      </c>
      <c r="B87" s="206">
        <v>0</v>
      </c>
      <c r="C87" s="206">
        <v>19.82</v>
      </c>
      <c r="D87" s="206">
        <v>0</v>
      </c>
      <c r="E87" s="206">
        <v>0</v>
      </c>
      <c r="F87" s="206">
        <v>32.770000000000003</v>
      </c>
      <c r="G87" s="206">
        <v>0</v>
      </c>
      <c r="H87" s="206">
        <v>0</v>
      </c>
      <c r="I87" s="206">
        <v>42.92</v>
      </c>
      <c r="J87" s="206">
        <v>0</v>
      </c>
      <c r="K87" s="206">
        <v>21.52</v>
      </c>
      <c r="L87" s="206">
        <v>0.4</v>
      </c>
      <c r="M87" s="206">
        <v>2.64</v>
      </c>
      <c r="N87" s="206">
        <v>2.16</v>
      </c>
      <c r="O87" s="206">
        <v>3.04</v>
      </c>
      <c r="P87" s="206">
        <v>1.1299999999999999</v>
      </c>
      <c r="Q87" s="206">
        <v>0.4</v>
      </c>
      <c r="R87" s="206">
        <v>0.77</v>
      </c>
      <c r="S87" s="206">
        <v>0.48</v>
      </c>
      <c r="T87" s="206">
        <v>0.56000000000000005</v>
      </c>
      <c r="U87" s="206">
        <v>2.2200000000000002</v>
      </c>
      <c r="V87" s="206">
        <v>1.44</v>
      </c>
      <c r="W87" s="206">
        <v>0.76</v>
      </c>
      <c r="X87" s="206">
        <v>1.82</v>
      </c>
      <c r="Y87" s="206">
        <v>0</v>
      </c>
      <c r="Z87" s="206">
        <v>4.8499999999999996</v>
      </c>
      <c r="AA87" s="206">
        <v>1.67</v>
      </c>
      <c r="AB87" s="206">
        <v>0</v>
      </c>
      <c r="AC87" s="206">
        <v>19.73</v>
      </c>
      <c r="AD87" s="206">
        <v>0</v>
      </c>
      <c r="AE87" s="206">
        <v>0</v>
      </c>
      <c r="AF87" s="206">
        <v>0</v>
      </c>
      <c r="AG87" s="206">
        <v>0</v>
      </c>
      <c r="AH87" s="206">
        <v>62.24</v>
      </c>
      <c r="AI87" s="206">
        <v>0</v>
      </c>
      <c r="AJ87" s="206">
        <v>0</v>
      </c>
      <c r="AK87" s="206">
        <v>15.59</v>
      </c>
      <c r="AL87" s="206">
        <v>0</v>
      </c>
      <c r="AM87" s="206">
        <v>0</v>
      </c>
      <c r="AN87" s="206">
        <v>0</v>
      </c>
      <c r="AO87" s="206">
        <v>314.41000000000003</v>
      </c>
      <c r="AP87" s="206">
        <v>0</v>
      </c>
    </row>
    <row r="88" spans="1:42">
      <c r="A88" t="s">
        <v>130</v>
      </c>
      <c r="B88" s="206">
        <v>0</v>
      </c>
      <c r="C88" s="206">
        <v>19.82</v>
      </c>
      <c r="D88" s="206">
        <v>0</v>
      </c>
      <c r="E88" s="206">
        <v>0</v>
      </c>
      <c r="F88" s="206">
        <v>32.770000000000003</v>
      </c>
      <c r="G88" s="206">
        <v>0</v>
      </c>
      <c r="H88" s="206">
        <v>0</v>
      </c>
      <c r="I88" s="206">
        <v>42.92</v>
      </c>
      <c r="J88" s="206">
        <v>0</v>
      </c>
      <c r="K88" s="206">
        <v>21.52</v>
      </c>
      <c r="L88" s="206">
        <v>0.4</v>
      </c>
      <c r="M88" s="206">
        <v>2.64</v>
      </c>
      <c r="N88" s="206">
        <v>2.16</v>
      </c>
      <c r="O88" s="206">
        <v>3.04</v>
      </c>
      <c r="P88" s="206">
        <v>1.1299999999999999</v>
      </c>
      <c r="Q88" s="206">
        <v>0.4</v>
      </c>
      <c r="R88" s="206">
        <v>0.77</v>
      </c>
      <c r="S88" s="206">
        <v>0.48</v>
      </c>
      <c r="T88" s="206">
        <v>0.56000000000000005</v>
      </c>
      <c r="U88" s="206">
        <v>2.25</v>
      </c>
      <c r="V88" s="206">
        <v>1.44</v>
      </c>
      <c r="W88" s="206">
        <v>0.76</v>
      </c>
      <c r="X88" s="206">
        <v>1.82</v>
      </c>
      <c r="Y88" s="206">
        <v>0</v>
      </c>
      <c r="Z88" s="206">
        <v>4.8499999999999996</v>
      </c>
      <c r="AA88" s="206">
        <v>1.67</v>
      </c>
      <c r="AB88" s="206">
        <v>0</v>
      </c>
      <c r="AC88" s="206">
        <v>19.73</v>
      </c>
      <c r="AD88" s="206">
        <v>0</v>
      </c>
      <c r="AE88" s="206">
        <v>0</v>
      </c>
      <c r="AF88" s="206">
        <v>0</v>
      </c>
      <c r="AG88" s="206">
        <v>0</v>
      </c>
      <c r="AH88" s="206">
        <v>62.24</v>
      </c>
      <c r="AI88" s="206">
        <v>0</v>
      </c>
      <c r="AJ88" s="206">
        <v>0</v>
      </c>
      <c r="AK88" s="206">
        <v>15.59</v>
      </c>
      <c r="AL88" s="206">
        <v>0</v>
      </c>
      <c r="AM88" s="206">
        <v>0</v>
      </c>
      <c r="AN88" s="206">
        <v>0</v>
      </c>
      <c r="AO88" s="206">
        <v>314.41000000000003</v>
      </c>
      <c r="AP88" s="206">
        <v>0</v>
      </c>
    </row>
    <row r="89" spans="1:42">
      <c r="A89" t="s">
        <v>131</v>
      </c>
      <c r="B89" s="206">
        <v>0</v>
      </c>
      <c r="C89" s="206">
        <v>19.82</v>
      </c>
      <c r="D89" s="206">
        <v>0</v>
      </c>
      <c r="E89" s="206">
        <v>0</v>
      </c>
      <c r="F89" s="206">
        <v>32.770000000000003</v>
      </c>
      <c r="G89" s="206">
        <v>0</v>
      </c>
      <c r="H89" s="206">
        <v>0</v>
      </c>
      <c r="I89" s="206">
        <v>42.92</v>
      </c>
      <c r="J89" s="206">
        <v>0</v>
      </c>
      <c r="K89" s="206">
        <v>21.52</v>
      </c>
      <c r="L89" s="206">
        <v>0.4</v>
      </c>
      <c r="M89" s="206">
        <v>2.64</v>
      </c>
      <c r="N89" s="206">
        <v>2.16</v>
      </c>
      <c r="O89" s="206">
        <v>3.04</v>
      </c>
      <c r="P89" s="206">
        <v>1.1299999999999999</v>
      </c>
      <c r="Q89" s="206">
        <v>0</v>
      </c>
      <c r="R89" s="206">
        <v>0.77</v>
      </c>
      <c r="S89" s="206">
        <v>0.48</v>
      </c>
      <c r="T89" s="206">
        <v>0.56000000000000005</v>
      </c>
      <c r="U89" s="206">
        <v>2.29</v>
      </c>
      <c r="V89" s="206">
        <v>1.44</v>
      </c>
      <c r="W89" s="206">
        <v>0.76</v>
      </c>
      <c r="X89" s="206">
        <v>1.82</v>
      </c>
      <c r="Y89" s="206">
        <v>0</v>
      </c>
      <c r="Z89" s="206">
        <v>4.8499999999999996</v>
      </c>
      <c r="AA89" s="206">
        <v>1.67</v>
      </c>
      <c r="AB89" s="206">
        <v>0</v>
      </c>
      <c r="AC89" s="206">
        <v>19.73</v>
      </c>
      <c r="AD89" s="206">
        <v>0</v>
      </c>
      <c r="AE89" s="206">
        <v>0</v>
      </c>
      <c r="AF89" s="206">
        <v>0</v>
      </c>
      <c r="AG89" s="206">
        <v>0</v>
      </c>
      <c r="AH89" s="206">
        <v>62.24</v>
      </c>
      <c r="AI89" s="206">
        <v>0</v>
      </c>
      <c r="AJ89" s="206">
        <v>0</v>
      </c>
      <c r="AK89" s="206">
        <v>15.59</v>
      </c>
      <c r="AL89" s="206">
        <v>0</v>
      </c>
      <c r="AM89" s="206">
        <v>0</v>
      </c>
      <c r="AN89" s="206">
        <v>0</v>
      </c>
      <c r="AO89" s="206">
        <v>314.41000000000003</v>
      </c>
      <c r="AP89" s="206">
        <v>0</v>
      </c>
    </row>
    <row r="90" spans="1:42">
      <c r="A90" t="s">
        <v>132</v>
      </c>
      <c r="B90" s="206">
        <v>0</v>
      </c>
      <c r="C90" s="206">
        <v>19.82</v>
      </c>
      <c r="D90" s="206">
        <v>0</v>
      </c>
      <c r="E90" s="206">
        <v>0</v>
      </c>
      <c r="F90" s="206">
        <v>32.770000000000003</v>
      </c>
      <c r="G90" s="206">
        <v>0</v>
      </c>
      <c r="H90" s="206">
        <v>0</v>
      </c>
      <c r="I90" s="206">
        <v>42.92</v>
      </c>
      <c r="J90" s="206">
        <v>0</v>
      </c>
      <c r="K90" s="206">
        <v>21.52</v>
      </c>
      <c r="L90" s="206">
        <v>0.4</v>
      </c>
      <c r="M90" s="206">
        <v>2.64</v>
      </c>
      <c r="N90" s="206">
        <v>2.16</v>
      </c>
      <c r="O90" s="206">
        <v>3.04</v>
      </c>
      <c r="P90" s="206">
        <v>1.1299999999999999</v>
      </c>
      <c r="Q90" s="206">
        <v>0.4</v>
      </c>
      <c r="R90" s="206">
        <v>0.77</v>
      </c>
      <c r="S90" s="206">
        <v>0.48</v>
      </c>
      <c r="T90" s="206">
        <v>0.56000000000000005</v>
      </c>
      <c r="U90" s="206">
        <v>2.23</v>
      </c>
      <c r="V90" s="206">
        <v>1.44</v>
      </c>
      <c r="W90" s="206">
        <v>0.76</v>
      </c>
      <c r="X90" s="206">
        <v>1.82</v>
      </c>
      <c r="Y90" s="206">
        <v>0</v>
      </c>
      <c r="Z90" s="206">
        <v>4.8499999999999996</v>
      </c>
      <c r="AA90" s="206">
        <v>1.67</v>
      </c>
      <c r="AB90" s="206">
        <v>0</v>
      </c>
      <c r="AC90" s="206">
        <v>19.73</v>
      </c>
      <c r="AD90" s="206">
        <v>0</v>
      </c>
      <c r="AE90" s="206">
        <v>0</v>
      </c>
      <c r="AF90" s="206">
        <v>0</v>
      </c>
      <c r="AG90" s="206">
        <v>0</v>
      </c>
      <c r="AH90" s="206">
        <v>62.24</v>
      </c>
      <c r="AI90" s="206">
        <v>0</v>
      </c>
      <c r="AJ90" s="206">
        <v>0</v>
      </c>
      <c r="AK90" s="206">
        <v>15.59</v>
      </c>
      <c r="AL90" s="206">
        <v>0</v>
      </c>
      <c r="AM90" s="206">
        <v>0</v>
      </c>
      <c r="AN90" s="206">
        <v>0</v>
      </c>
      <c r="AO90" s="206">
        <v>314.41000000000003</v>
      </c>
      <c r="AP90" s="206">
        <v>0</v>
      </c>
    </row>
    <row r="91" spans="1:42">
      <c r="A91" t="s">
        <v>133</v>
      </c>
      <c r="B91" s="206">
        <v>0</v>
      </c>
      <c r="C91" s="206">
        <v>19.920000000000002</v>
      </c>
      <c r="D91" s="206">
        <v>0</v>
      </c>
      <c r="E91" s="206">
        <v>0</v>
      </c>
      <c r="F91" s="206">
        <v>32.770000000000003</v>
      </c>
      <c r="G91" s="206">
        <v>0</v>
      </c>
      <c r="H91" s="206">
        <v>0</v>
      </c>
      <c r="I91" s="206">
        <v>43.41</v>
      </c>
      <c r="J91" s="206">
        <v>0</v>
      </c>
      <c r="K91" s="206">
        <v>21.52</v>
      </c>
      <c r="L91" s="206">
        <v>0.4</v>
      </c>
      <c r="M91" s="206">
        <v>2.64</v>
      </c>
      <c r="N91" s="206">
        <v>2.16</v>
      </c>
      <c r="O91" s="206">
        <v>3.04</v>
      </c>
      <c r="P91" s="206">
        <v>1.1299999999999999</v>
      </c>
      <c r="Q91" s="206">
        <v>0</v>
      </c>
      <c r="R91" s="206">
        <v>0.77</v>
      </c>
      <c r="S91" s="206">
        <v>0.48</v>
      </c>
      <c r="T91" s="206">
        <v>0.56000000000000005</v>
      </c>
      <c r="U91" s="206">
        <v>2.1800000000000002</v>
      </c>
      <c r="V91" s="206">
        <v>1.44</v>
      </c>
      <c r="W91" s="206">
        <v>0.77</v>
      </c>
      <c r="X91" s="206">
        <v>1.82</v>
      </c>
      <c r="Y91" s="206">
        <v>0</v>
      </c>
      <c r="Z91" s="206">
        <v>4.8499999999999996</v>
      </c>
      <c r="AA91" s="206">
        <v>1.67</v>
      </c>
      <c r="AB91" s="206">
        <v>0</v>
      </c>
      <c r="AC91" s="206">
        <v>19.73</v>
      </c>
      <c r="AD91" s="206">
        <v>0</v>
      </c>
      <c r="AE91" s="206">
        <v>0</v>
      </c>
      <c r="AF91" s="206">
        <v>0</v>
      </c>
      <c r="AG91" s="206">
        <v>0</v>
      </c>
      <c r="AH91" s="206">
        <v>62.24</v>
      </c>
      <c r="AI91" s="206">
        <v>0</v>
      </c>
      <c r="AJ91" s="206">
        <v>0</v>
      </c>
      <c r="AK91" s="206">
        <v>15.59</v>
      </c>
      <c r="AL91" s="206">
        <v>0</v>
      </c>
      <c r="AM91" s="206">
        <v>0</v>
      </c>
      <c r="AN91" s="206">
        <v>0</v>
      </c>
      <c r="AO91" s="206">
        <v>314.41000000000003</v>
      </c>
      <c r="AP91" s="206">
        <v>0</v>
      </c>
    </row>
    <row r="92" spans="1:42">
      <c r="A92" t="s">
        <v>134</v>
      </c>
      <c r="B92" s="206">
        <v>0</v>
      </c>
      <c r="C92" s="206">
        <v>19.920000000000002</v>
      </c>
      <c r="D92" s="206">
        <v>0</v>
      </c>
      <c r="E92" s="206">
        <v>0</v>
      </c>
      <c r="F92" s="206">
        <v>32.770000000000003</v>
      </c>
      <c r="G92" s="206">
        <v>0</v>
      </c>
      <c r="H92" s="206">
        <v>0</v>
      </c>
      <c r="I92" s="206">
        <v>43.41</v>
      </c>
      <c r="J92" s="206">
        <v>0</v>
      </c>
      <c r="K92" s="206">
        <v>21.52</v>
      </c>
      <c r="L92" s="206">
        <v>0.4</v>
      </c>
      <c r="M92" s="206">
        <v>2.64</v>
      </c>
      <c r="N92" s="206">
        <v>2.16</v>
      </c>
      <c r="O92" s="206">
        <v>3.04</v>
      </c>
      <c r="P92" s="206">
        <v>1.1299999999999999</v>
      </c>
      <c r="Q92" s="206">
        <v>0</v>
      </c>
      <c r="R92" s="206">
        <v>0.77</v>
      </c>
      <c r="S92" s="206">
        <v>0.49</v>
      </c>
      <c r="T92" s="206">
        <v>0.56000000000000005</v>
      </c>
      <c r="U92" s="206">
        <v>2.1800000000000002</v>
      </c>
      <c r="V92" s="206">
        <v>1.44</v>
      </c>
      <c r="W92" s="206">
        <v>0.77</v>
      </c>
      <c r="X92" s="206">
        <v>1.82</v>
      </c>
      <c r="Y92" s="206">
        <v>0</v>
      </c>
      <c r="Z92" s="206">
        <v>4.8499999999999996</v>
      </c>
      <c r="AA92" s="206">
        <v>1.67</v>
      </c>
      <c r="AB92" s="206">
        <v>0</v>
      </c>
      <c r="AC92" s="206">
        <v>19.73</v>
      </c>
      <c r="AD92" s="206">
        <v>0</v>
      </c>
      <c r="AE92" s="206">
        <v>0</v>
      </c>
      <c r="AF92" s="206">
        <v>0</v>
      </c>
      <c r="AG92" s="206">
        <v>0</v>
      </c>
      <c r="AH92" s="206">
        <v>62.24</v>
      </c>
      <c r="AI92" s="206">
        <v>0</v>
      </c>
      <c r="AJ92" s="206">
        <v>0</v>
      </c>
      <c r="AK92" s="206">
        <v>15.59</v>
      </c>
      <c r="AL92" s="206">
        <v>0</v>
      </c>
      <c r="AM92" s="206">
        <v>0</v>
      </c>
      <c r="AN92" s="206">
        <v>0</v>
      </c>
      <c r="AO92" s="206">
        <v>314.41000000000003</v>
      </c>
      <c r="AP92" s="206">
        <v>0</v>
      </c>
    </row>
    <row r="93" spans="1:42">
      <c r="A93" t="s">
        <v>135</v>
      </c>
      <c r="B93" s="206">
        <v>0</v>
      </c>
      <c r="C93" s="206">
        <v>19.920000000000002</v>
      </c>
      <c r="D93" s="206">
        <v>0</v>
      </c>
      <c r="E93" s="206">
        <v>0</v>
      </c>
      <c r="F93" s="206">
        <v>32.770000000000003</v>
      </c>
      <c r="G93" s="206">
        <v>0</v>
      </c>
      <c r="H93" s="206">
        <v>0</v>
      </c>
      <c r="I93" s="206">
        <v>43.41</v>
      </c>
      <c r="J93" s="206">
        <v>0</v>
      </c>
      <c r="K93" s="206">
        <v>21.52</v>
      </c>
      <c r="L93" s="206">
        <v>0.4</v>
      </c>
      <c r="M93" s="206">
        <v>2.64</v>
      </c>
      <c r="N93" s="206">
        <v>2.16</v>
      </c>
      <c r="O93" s="206">
        <v>3.04</v>
      </c>
      <c r="P93" s="206">
        <v>1.1299999999999999</v>
      </c>
      <c r="Q93" s="206">
        <v>0</v>
      </c>
      <c r="R93" s="206">
        <v>0.77</v>
      </c>
      <c r="S93" s="206">
        <v>0.49</v>
      </c>
      <c r="T93" s="206">
        <v>0.56000000000000005</v>
      </c>
      <c r="U93" s="206">
        <v>2.1800000000000002</v>
      </c>
      <c r="V93" s="206">
        <v>1.44</v>
      </c>
      <c r="W93" s="206">
        <v>1.04</v>
      </c>
      <c r="X93" s="206">
        <v>1.82</v>
      </c>
      <c r="Y93" s="206">
        <v>0</v>
      </c>
      <c r="Z93" s="206">
        <v>4.8499999999999996</v>
      </c>
      <c r="AA93" s="206">
        <v>1.67</v>
      </c>
      <c r="AB93" s="206">
        <v>0</v>
      </c>
      <c r="AC93" s="206">
        <v>19.73</v>
      </c>
      <c r="AD93" s="206">
        <v>0</v>
      </c>
      <c r="AE93" s="206">
        <v>0</v>
      </c>
      <c r="AF93" s="206">
        <v>0</v>
      </c>
      <c r="AG93" s="206">
        <v>0</v>
      </c>
      <c r="AH93" s="206">
        <v>62.24</v>
      </c>
      <c r="AI93" s="206">
        <v>0</v>
      </c>
      <c r="AJ93" s="206">
        <v>0</v>
      </c>
      <c r="AK93" s="206">
        <v>15.59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19.920000000000002</v>
      </c>
      <c r="D94" s="206">
        <v>0</v>
      </c>
      <c r="E94" s="206">
        <v>0</v>
      </c>
      <c r="F94" s="206">
        <v>32.770000000000003</v>
      </c>
      <c r="G94" s="206">
        <v>0</v>
      </c>
      <c r="H94" s="206">
        <v>0</v>
      </c>
      <c r="I94" s="206">
        <v>43.41</v>
      </c>
      <c r="J94" s="206">
        <v>0</v>
      </c>
      <c r="K94" s="206">
        <v>21.52</v>
      </c>
      <c r="L94" s="206">
        <v>0.4</v>
      </c>
      <c r="M94" s="206">
        <v>2.64</v>
      </c>
      <c r="N94" s="206">
        <v>2.16</v>
      </c>
      <c r="O94" s="206">
        <v>3.04</v>
      </c>
      <c r="P94" s="206">
        <v>1.1299999999999999</v>
      </c>
      <c r="Q94" s="206">
        <v>0</v>
      </c>
      <c r="R94" s="206">
        <v>0.77</v>
      </c>
      <c r="S94" s="206">
        <v>0.38</v>
      </c>
      <c r="T94" s="206">
        <v>0.56000000000000005</v>
      </c>
      <c r="U94" s="206">
        <v>2.1800000000000002</v>
      </c>
      <c r="V94" s="206">
        <v>1.1000000000000001</v>
      </c>
      <c r="W94" s="206">
        <v>0.79</v>
      </c>
      <c r="X94" s="206">
        <v>1.82</v>
      </c>
      <c r="Y94" s="206">
        <v>0</v>
      </c>
      <c r="Z94" s="206">
        <v>4.8499999999999996</v>
      </c>
      <c r="AA94" s="206">
        <v>1.67</v>
      </c>
      <c r="AB94" s="206">
        <v>0</v>
      </c>
      <c r="AC94" s="206">
        <v>24.95</v>
      </c>
      <c r="AD94" s="206">
        <v>0</v>
      </c>
      <c r="AE94" s="206">
        <v>0</v>
      </c>
      <c r="AF94" s="206">
        <v>0</v>
      </c>
      <c r="AG94" s="206">
        <v>0</v>
      </c>
      <c r="AH94" s="206">
        <v>62.24</v>
      </c>
      <c r="AI94" s="206">
        <v>0</v>
      </c>
      <c r="AJ94" s="206">
        <v>0</v>
      </c>
      <c r="AK94" s="206">
        <v>15.59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19.920000000000002</v>
      </c>
      <c r="D95" s="206">
        <v>0</v>
      </c>
      <c r="E95" s="206">
        <v>0</v>
      </c>
      <c r="F95" s="206">
        <v>32.770000000000003</v>
      </c>
      <c r="G95" s="206">
        <v>0</v>
      </c>
      <c r="H95" s="206">
        <v>0</v>
      </c>
      <c r="I95" s="206">
        <v>43.41</v>
      </c>
      <c r="J95" s="206">
        <v>0</v>
      </c>
      <c r="K95" s="206">
        <v>21.52</v>
      </c>
      <c r="L95" s="206">
        <v>5.61</v>
      </c>
      <c r="M95" s="206">
        <v>2.64</v>
      </c>
      <c r="N95" s="206">
        <v>2.16</v>
      </c>
      <c r="O95" s="206">
        <v>3.04</v>
      </c>
      <c r="P95" s="206">
        <v>1.1200000000000001</v>
      </c>
      <c r="Q95" s="206">
        <v>5.09</v>
      </c>
      <c r="R95" s="206">
        <v>0.77</v>
      </c>
      <c r="S95" s="206">
        <v>7.44</v>
      </c>
      <c r="T95" s="206">
        <v>0.56000000000000005</v>
      </c>
      <c r="U95" s="206">
        <v>2.1800000000000002</v>
      </c>
      <c r="V95" s="206">
        <v>1.44</v>
      </c>
      <c r="W95" s="206">
        <v>0.79</v>
      </c>
      <c r="X95" s="206">
        <v>1.82</v>
      </c>
      <c r="Y95" s="206">
        <v>0</v>
      </c>
      <c r="Z95" s="206">
        <v>4.8499999999999996</v>
      </c>
      <c r="AA95" s="206">
        <v>1.67</v>
      </c>
      <c r="AB95" s="206">
        <v>0</v>
      </c>
      <c r="AC95" s="206">
        <v>24.95</v>
      </c>
      <c r="AD95" s="206">
        <v>0</v>
      </c>
      <c r="AE95" s="206">
        <v>0</v>
      </c>
      <c r="AF95" s="206">
        <v>0</v>
      </c>
      <c r="AG95" s="206">
        <v>0</v>
      </c>
      <c r="AH95" s="206">
        <v>62.24</v>
      </c>
      <c r="AI95" s="206">
        <v>0</v>
      </c>
      <c r="AJ95" s="206">
        <v>0</v>
      </c>
      <c r="AK95" s="206">
        <v>15.59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19.920000000000002</v>
      </c>
      <c r="D96" s="206">
        <v>0</v>
      </c>
      <c r="E96" s="206">
        <v>0</v>
      </c>
      <c r="F96" s="206">
        <v>32.770000000000003</v>
      </c>
      <c r="G96" s="206">
        <v>0</v>
      </c>
      <c r="H96" s="206">
        <v>0</v>
      </c>
      <c r="I96" s="206">
        <v>43.41</v>
      </c>
      <c r="J96" s="206">
        <v>0</v>
      </c>
      <c r="K96" s="206">
        <v>88.76</v>
      </c>
      <c r="L96" s="206">
        <v>5.61</v>
      </c>
      <c r="M96" s="206">
        <v>2.64</v>
      </c>
      <c r="N96" s="206">
        <v>2.16</v>
      </c>
      <c r="O96" s="206">
        <v>3.04</v>
      </c>
      <c r="P96" s="206">
        <v>1.1000000000000001</v>
      </c>
      <c r="Q96" s="206">
        <v>5.09</v>
      </c>
      <c r="R96" s="206">
        <v>0.77</v>
      </c>
      <c r="S96" s="206">
        <v>7.44</v>
      </c>
      <c r="T96" s="206">
        <v>0.56000000000000005</v>
      </c>
      <c r="U96" s="206">
        <v>2.1800000000000002</v>
      </c>
      <c r="V96" s="206">
        <v>1.44</v>
      </c>
      <c r="W96" s="206">
        <v>0.79</v>
      </c>
      <c r="X96" s="206">
        <v>1.82</v>
      </c>
      <c r="Y96" s="206">
        <v>0</v>
      </c>
      <c r="Z96" s="206">
        <v>4.8499999999999996</v>
      </c>
      <c r="AA96" s="206">
        <v>1.67</v>
      </c>
      <c r="AB96" s="206">
        <v>0</v>
      </c>
      <c r="AC96" s="206">
        <v>24.95</v>
      </c>
      <c r="AD96" s="206">
        <v>0</v>
      </c>
      <c r="AE96" s="206">
        <v>0</v>
      </c>
      <c r="AF96" s="206">
        <v>0</v>
      </c>
      <c r="AG96" s="206">
        <v>0</v>
      </c>
      <c r="AH96" s="206">
        <v>62.24</v>
      </c>
      <c r="AI96" s="206">
        <v>0</v>
      </c>
      <c r="AJ96" s="206">
        <v>0</v>
      </c>
      <c r="AK96" s="206">
        <v>15.59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19.920000000000002</v>
      </c>
      <c r="D97" s="206">
        <v>0</v>
      </c>
      <c r="E97" s="206">
        <v>0</v>
      </c>
      <c r="F97" s="206">
        <v>32.770000000000003</v>
      </c>
      <c r="G97" s="206">
        <v>0</v>
      </c>
      <c r="H97" s="206">
        <v>0</v>
      </c>
      <c r="I97" s="206">
        <v>43.41</v>
      </c>
      <c r="J97" s="206">
        <v>0</v>
      </c>
      <c r="K97" s="206">
        <v>147.19999999999999</v>
      </c>
      <c r="L97" s="206">
        <v>5.61</v>
      </c>
      <c r="M97" s="206">
        <v>2.64</v>
      </c>
      <c r="N97" s="206">
        <v>2.16</v>
      </c>
      <c r="O97" s="206">
        <v>3.04</v>
      </c>
      <c r="P97" s="206">
        <v>0.34</v>
      </c>
      <c r="Q97" s="206">
        <v>4.97</v>
      </c>
      <c r="R97" s="206">
        <v>0.77</v>
      </c>
      <c r="S97" s="206">
        <v>7.44</v>
      </c>
      <c r="T97" s="206">
        <v>0.56000000000000005</v>
      </c>
      <c r="U97" s="206">
        <v>2.1800000000000002</v>
      </c>
      <c r="V97" s="206">
        <v>1.44</v>
      </c>
      <c r="W97" s="206">
        <v>0.79</v>
      </c>
      <c r="X97" s="206">
        <v>1.82</v>
      </c>
      <c r="Y97" s="206">
        <v>0</v>
      </c>
      <c r="Z97" s="206">
        <v>4.8499999999999996</v>
      </c>
      <c r="AA97" s="206">
        <v>1.67</v>
      </c>
      <c r="AB97" s="206">
        <v>0</v>
      </c>
      <c r="AC97" s="206">
        <v>19.73</v>
      </c>
      <c r="AD97" s="206">
        <v>0</v>
      </c>
      <c r="AE97" s="206">
        <v>0</v>
      </c>
      <c r="AF97" s="206">
        <v>0</v>
      </c>
      <c r="AG97" s="206">
        <v>0</v>
      </c>
      <c r="AH97" s="206">
        <v>62.24</v>
      </c>
      <c r="AI97" s="206">
        <v>0</v>
      </c>
      <c r="AJ97" s="206">
        <v>0</v>
      </c>
      <c r="AK97" s="206">
        <v>15.59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19.920000000000002</v>
      </c>
      <c r="D98" s="206">
        <v>0</v>
      </c>
      <c r="E98" s="206">
        <v>0</v>
      </c>
      <c r="F98" s="206">
        <v>32.770000000000003</v>
      </c>
      <c r="G98" s="206">
        <v>0</v>
      </c>
      <c r="H98" s="206">
        <v>0</v>
      </c>
      <c r="I98" s="206">
        <v>43.41</v>
      </c>
      <c r="J98" s="206">
        <v>0</v>
      </c>
      <c r="K98" s="206">
        <v>173.06</v>
      </c>
      <c r="L98" s="206">
        <v>5.61</v>
      </c>
      <c r="M98" s="206">
        <v>2.64</v>
      </c>
      <c r="N98" s="206">
        <v>2.16</v>
      </c>
      <c r="O98" s="206">
        <v>3.04</v>
      </c>
      <c r="P98" s="206">
        <v>0.75</v>
      </c>
      <c r="Q98" s="206">
        <v>4.97</v>
      </c>
      <c r="R98" s="206">
        <v>0.77</v>
      </c>
      <c r="S98" s="206">
        <v>7.44</v>
      </c>
      <c r="T98" s="206">
        <v>0.56000000000000005</v>
      </c>
      <c r="U98" s="206">
        <v>2.1800000000000002</v>
      </c>
      <c r="V98" s="206">
        <v>1.44</v>
      </c>
      <c r="W98" s="206">
        <v>0.79</v>
      </c>
      <c r="X98" s="206">
        <v>1.82</v>
      </c>
      <c r="Y98" s="206">
        <v>0</v>
      </c>
      <c r="Z98" s="206">
        <v>4.8499999999999996</v>
      </c>
      <c r="AA98" s="206">
        <v>1.67</v>
      </c>
      <c r="AB98" s="206">
        <v>0</v>
      </c>
      <c r="AC98" s="206">
        <v>19.73</v>
      </c>
      <c r="AD98" s="206">
        <v>0</v>
      </c>
      <c r="AE98" s="206">
        <v>0</v>
      </c>
      <c r="AF98" s="206">
        <v>0</v>
      </c>
      <c r="AG98" s="206">
        <v>0</v>
      </c>
      <c r="AH98" s="206">
        <v>62.24</v>
      </c>
      <c r="AI98" s="206">
        <v>0</v>
      </c>
      <c r="AJ98" s="206">
        <v>0</v>
      </c>
      <c r="AK98" s="206">
        <v>15.59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0.4656800000000002</v>
      </c>
      <c r="D99">
        <f t="shared" si="0"/>
        <v>9.9450000000000007E-3</v>
      </c>
      <c r="E99">
        <f t="shared" si="0"/>
        <v>0</v>
      </c>
      <c r="F99">
        <f t="shared" si="0"/>
        <v>0.66400749999999975</v>
      </c>
      <c r="G99">
        <f t="shared" si="0"/>
        <v>5.6064999999999997E-2</v>
      </c>
      <c r="H99">
        <f t="shared" si="0"/>
        <v>0</v>
      </c>
      <c r="I99">
        <f t="shared" si="0"/>
        <v>1.0021250000000004</v>
      </c>
      <c r="J99">
        <f t="shared" si="0"/>
        <v>1.2032499999999991E-2</v>
      </c>
      <c r="K99">
        <f t="shared" si="0"/>
        <v>2.0985375000000053</v>
      </c>
      <c r="L99">
        <f t="shared" si="0"/>
        <v>8.4499999999999784E-2</v>
      </c>
      <c r="M99">
        <f t="shared" si="0"/>
        <v>0.12584749999999972</v>
      </c>
      <c r="N99">
        <f t="shared" si="0"/>
        <v>5.1839999999999935E-2</v>
      </c>
      <c r="O99">
        <f t="shared" si="0"/>
        <v>7.2960000000000011E-2</v>
      </c>
      <c r="P99">
        <f t="shared" si="0"/>
        <v>8.6859999999999993E-2</v>
      </c>
      <c r="Q99">
        <f t="shared" si="0"/>
        <v>7.412999999999989E-2</v>
      </c>
      <c r="R99">
        <f t="shared" si="0"/>
        <v>8.974999999999965E-2</v>
      </c>
      <c r="S99">
        <f t="shared" si="0"/>
        <v>8.5260000000000169E-2</v>
      </c>
      <c r="T99">
        <f t="shared" si="0"/>
        <v>1.3440000000000016E-2</v>
      </c>
      <c r="U99">
        <f t="shared" si="0"/>
        <v>4.4117499999999976E-2</v>
      </c>
      <c r="V99">
        <f t="shared" si="0"/>
        <v>6.4042499999999961E-2</v>
      </c>
      <c r="W99">
        <f t="shared" si="0"/>
        <v>0.10407250000000004</v>
      </c>
      <c r="X99">
        <f t="shared" si="0"/>
        <v>0.19408500000000084</v>
      </c>
      <c r="Y99">
        <f t="shared" si="0"/>
        <v>0</v>
      </c>
      <c r="Z99">
        <f t="shared" si="0"/>
        <v>0.41741749999999844</v>
      </c>
      <c r="AA99">
        <f t="shared" si="0"/>
        <v>0.15989999999999926</v>
      </c>
      <c r="AB99">
        <f t="shared" si="0"/>
        <v>0</v>
      </c>
      <c r="AC99">
        <f t="shared" si="0"/>
        <v>0.48525500000000027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1.4937599999999966</v>
      </c>
      <c r="AI99">
        <f t="shared" si="0"/>
        <v>0</v>
      </c>
      <c r="AJ99">
        <f t="shared" si="0"/>
        <v>0</v>
      </c>
      <c r="AK99">
        <f t="shared" si="0"/>
        <v>0.16230750000000002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7.6159299999999934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11.49</v>
      </c>
      <c r="D3" s="206">
        <v>0</v>
      </c>
      <c r="E3" s="206">
        <v>0</v>
      </c>
      <c r="F3" s="206">
        <v>0</v>
      </c>
      <c r="G3" s="206">
        <v>6.15</v>
      </c>
      <c r="H3" s="206">
        <v>0</v>
      </c>
      <c r="I3" s="206">
        <v>24.81</v>
      </c>
      <c r="J3" s="206">
        <v>0.28000000000000003</v>
      </c>
      <c r="K3" s="206">
        <v>85.37</v>
      </c>
      <c r="L3" s="206">
        <v>44.76</v>
      </c>
      <c r="M3" s="206">
        <v>0</v>
      </c>
      <c r="N3" s="206">
        <v>1.25</v>
      </c>
      <c r="O3" s="206">
        <v>2.09</v>
      </c>
      <c r="P3" s="206">
        <v>2.84</v>
      </c>
      <c r="Q3" s="206">
        <v>2.72</v>
      </c>
      <c r="R3" s="206">
        <v>7.43</v>
      </c>
      <c r="S3" s="206">
        <v>4.6100000000000003</v>
      </c>
      <c r="T3" s="206">
        <v>0.56000000000000005</v>
      </c>
      <c r="U3" s="206">
        <v>9.2899999999999991</v>
      </c>
      <c r="V3" s="206">
        <v>3.62</v>
      </c>
      <c r="W3" s="206">
        <v>7</v>
      </c>
      <c r="X3" s="206">
        <v>12.98</v>
      </c>
      <c r="Y3" s="206">
        <v>0</v>
      </c>
      <c r="Z3" s="206">
        <v>34.04</v>
      </c>
      <c r="AA3" s="206">
        <v>13.33</v>
      </c>
      <c r="AB3" s="206">
        <v>0</v>
      </c>
      <c r="AC3" s="206">
        <v>10.26</v>
      </c>
      <c r="AD3" s="206">
        <v>0</v>
      </c>
      <c r="AE3" s="206">
        <v>0</v>
      </c>
      <c r="AF3" s="206">
        <v>0</v>
      </c>
      <c r="AG3" s="206">
        <v>0</v>
      </c>
      <c r="AH3" s="206">
        <v>35.35</v>
      </c>
      <c r="AI3" s="206">
        <v>0</v>
      </c>
      <c r="AJ3" s="206">
        <v>0</v>
      </c>
      <c r="AK3" s="206">
        <v>9.02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11.49</v>
      </c>
      <c r="D4" s="206">
        <v>0</v>
      </c>
      <c r="E4" s="206">
        <v>0</v>
      </c>
      <c r="F4" s="206">
        <v>0</v>
      </c>
      <c r="G4" s="206">
        <v>6.15</v>
      </c>
      <c r="H4" s="206">
        <v>0</v>
      </c>
      <c r="I4" s="206">
        <v>24.81</v>
      </c>
      <c r="J4" s="206">
        <v>0.28000000000000003</v>
      </c>
      <c r="K4" s="206">
        <v>85.39</v>
      </c>
      <c r="L4" s="206">
        <v>44.76</v>
      </c>
      <c r="M4" s="206">
        <v>0</v>
      </c>
      <c r="N4" s="206">
        <v>1.25</v>
      </c>
      <c r="O4" s="206">
        <v>2.09</v>
      </c>
      <c r="P4" s="206">
        <v>2.84</v>
      </c>
      <c r="Q4" s="206">
        <v>2.99</v>
      </c>
      <c r="R4" s="206">
        <v>7.43</v>
      </c>
      <c r="S4" s="206">
        <v>4.6100000000000003</v>
      </c>
      <c r="T4" s="206">
        <v>0.56000000000000005</v>
      </c>
      <c r="U4" s="206">
        <v>9.2899999999999991</v>
      </c>
      <c r="V4" s="206">
        <v>3.62</v>
      </c>
      <c r="W4" s="206">
        <v>7</v>
      </c>
      <c r="X4" s="206">
        <v>13.49</v>
      </c>
      <c r="Y4" s="206">
        <v>0</v>
      </c>
      <c r="Z4" s="206">
        <v>34.04</v>
      </c>
      <c r="AA4" s="206">
        <v>13.33</v>
      </c>
      <c r="AB4" s="206">
        <v>0</v>
      </c>
      <c r="AC4" s="206">
        <v>10.26</v>
      </c>
      <c r="AD4" s="206">
        <v>0</v>
      </c>
      <c r="AE4" s="206">
        <v>0</v>
      </c>
      <c r="AF4" s="206">
        <v>0</v>
      </c>
      <c r="AG4" s="206">
        <v>0</v>
      </c>
      <c r="AH4" s="206">
        <v>35.35</v>
      </c>
      <c r="AI4" s="206">
        <v>0</v>
      </c>
      <c r="AJ4" s="206">
        <v>0</v>
      </c>
      <c r="AK4" s="206">
        <v>9.02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11.49</v>
      </c>
      <c r="D5" s="206">
        <v>0</v>
      </c>
      <c r="E5" s="206">
        <v>0</v>
      </c>
      <c r="F5" s="206">
        <v>0</v>
      </c>
      <c r="G5" s="206">
        <v>6.15</v>
      </c>
      <c r="H5" s="206">
        <v>0</v>
      </c>
      <c r="I5" s="206">
        <v>24.81</v>
      </c>
      <c r="J5" s="206">
        <v>0.28000000000000003</v>
      </c>
      <c r="K5" s="206">
        <v>82.42</v>
      </c>
      <c r="L5" s="206">
        <v>44.76</v>
      </c>
      <c r="M5" s="206">
        <v>0</v>
      </c>
      <c r="N5" s="206">
        <v>1.25</v>
      </c>
      <c r="O5" s="206">
        <v>2.09</v>
      </c>
      <c r="P5" s="206">
        <v>2.85</v>
      </c>
      <c r="Q5" s="206">
        <v>2.92</v>
      </c>
      <c r="R5" s="206">
        <v>6.92</v>
      </c>
      <c r="S5" s="206">
        <v>3.75</v>
      </c>
      <c r="T5" s="206">
        <v>0.56000000000000005</v>
      </c>
      <c r="U5" s="206">
        <v>9.2899999999999991</v>
      </c>
      <c r="V5" s="206">
        <v>3.62</v>
      </c>
      <c r="W5" s="206">
        <v>7</v>
      </c>
      <c r="X5" s="206">
        <v>13.49</v>
      </c>
      <c r="Y5" s="206">
        <v>0</v>
      </c>
      <c r="Z5" s="206">
        <v>34.04</v>
      </c>
      <c r="AA5" s="206">
        <v>13.33</v>
      </c>
      <c r="AB5" s="206">
        <v>0</v>
      </c>
      <c r="AC5" s="206">
        <v>10.26</v>
      </c>
      <c r="AD5" s="206">
        <v>0</v>
      </c>
      <c r="AE5" s="206">
        <v>0</v>
      </c>
      <c r="AF5" s="206">
        <v>0</v>
      </c>
      <c r="AG5" s="206">
        <v>0</v>
      </c>
      <c r="AH5" s="206">
        <v>35.35</v>
      </c>
      <c r="AI5" s="206">
        <v>0</v>
      </c>
      <c r="AJ5" s="206">
        <v>0</v>
      </c>
      <c r="AK5" s="206">
        <v>9.02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11.49</v>
      </c>
      <c r="D6" s="206">
        <v>0</v>
      </c>
      <c r="E6" s="206">
        <v>0</v>
      </c>
      <c r="F6" s="206">
        <v>0</v>
      </c>
      <c r="G6" s="206">
        <v>6.15</v>
      </c>
      <c r="H6" s="206">
        <v>0</v>
      </c>
      <c r="I6" s="206">
        <v>24.81</v>
      </c>
      <c r="J6" s="206">
        <v>0.28000000000000003</v>
      </c>
      <c r="K6" s="206">
        <v>82.43</v>
      </c>
      <c r="L6" s="206">
        <v>44.76</v>
      </c>
      <c r="M6" s="206">
        <v>0</v>
      </c>
      <c r="N6" s="206">
        <v>1.25</v>
      </c>
      <c r="O6" s="206">
        <v>2.09</v>
      </c>
      <c r="P6" s="206">
        <v>2.85</v>
      </c>
      <c r="Q6" s="206">
        <v>2.92</v>
      </c>
      <c r="R6" s="206">
        <v>6.92</v>
      </c>
      <c r="S6" s="206">
        <v>3.75</v>
      </c>
      <c r="T6" s="206">
        <v>0.56000000000000005</v>
      </c>
      <c r="U6" s="206">
        <v>9.2899999999999991</v>
      </c>
      <c r="V6" s="206">
        <v>3.62</v>
      </c>
      <c r="W6" s="206">
        <v>7</v>
      </c>
      <c r="X6" s="206">
        <v>13.49</v>
      </c>
      <c r="Y6" s="206">
        <v>0</v>
      </c>
      <c r="Z6" s="206">
        <v>34.04</v>
      </c>
      <c r="AA6" s="206">
        <v>13.33</v>
      </c>
      <c r="AB6" s="206">
        <v>0</v>
      </c>
      <c r="AC6" s="206">
        <v>10.26</v>
      </c>
      <c r="AD6" s="206">
        <v>0</v>
      </c>
      <c r="AE6" s="206">
        <v>0</v>
      </c>
      <c r="AF6" s="206">
        <v>0</v>
      </c>
      <c r="AG6" s="206">
        <v>0</v>
      </c>
      <c r="AH6" s="206">
        <v>35.35</v>
      </c>
      <c r="AI6" s="206">
        <v>0</v>
      </c>
      <c r="AJ6" s="206">
        <v>0</v>
      </c>
      <c r="AK6" s="206">
        <v>9.02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11.49</v>
      </c>
      <c r="D7" s="206">
        <v>0</v>
      </c>
      <c r="E7" s="206">
        <v>0</v>
      </c>
      <c r="F7" s="206">
        <v>0</v>
      </c>
      <c r="G7" s="206">
        <v>6.15</v>
      </c>
      <c r="H7" s="206">
        <v>0</v>
      </c>
      <c r="I7" s="206">
        <v>24.81</v>
      </c>
      <c r="J7" s="206">
        <v>0.28000000000000003</v>
      </c>
      <c r="K7" s="206">
        <v>82.32</v>
      </c>
      <c r="L7" s="206">
        <v>44.76</v>
      </c>
      <c r="M7" s="206">
        <v>0</v>
      </c>
      <c r="N7" s="206">
        <v>1.25</v>
      </c>
      <c r="O7" s="206">
        <v>2.09</v>
      </c>
      <c r="P7" s="206">
        <v>2.85</v>
      </c>
      <c r="Q7" s="206">
        <v>2.92</v>
      </c>
      <c r="R7" s="206">
        <v>6.92</v>
      </c>
      <c r="S7" s="206">
        <v>3.75</v>
      </c>
      <c r="T7" s="206">
        <v>0.56000000000000005</v>
      </c>
      <c r="U7" s="206">
        <v>9.2899999999999991</v>
      </c>
      <c r="V7" s="206">
        <v>3.62</v>
      </c>
      <c r="W7" s="206">
        <v>7</v>
      </c>
      <c r="X7" s="206">
        <v>13.49</v>
      </c>
      <c r="Y7" s="206">
        <v>0</v>
      </c>
      <c r="Z7" s="206">
        <v>34.04</v>
      </c>
      <c r="AA7" s="206">
        <v>13.33</v>
      </c>
      <c r="AB7" s="206">
        <v>0</v>
      </c>
      <c r="AC7" s="206">
        <v>10.26</v>
      </c>
      <c r="AD7" s="206">
        <v>0</v>
      </c>
      <c r="AE7" s="206">
        <v>0</v>
      </c>
      <c r="AF7" s="206">
        <v>0</v>
      </c>
      <c r="AG7" s="206">
        <v>0</v>
      </c>
      <c r="AH7" s="206">
        <v>35.35</v>
      </c>
      <c r="AI7" s="206">
        <v>0</v>
      </c>
      <c r="AJ7" s="206">
        <v>0</v>
      </c>
      <c r="AK7" s="206">
        <v>9.02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11.49</v>
      </c>
      <c r="D8" s="206">
        <v>0</v>
      </c>
      <c r="E8" s="206">
        <v>0</v>
      </c>
      <c r="F8" s="206">
        <v>0</v>
      </c>
      <c r="G8" s="206">
        <v>6.15</v>
      </c>
      <c r="H8" s="206">
        <v>0</v>
      </c>
      <c r="I8" s="206">
        <v>24.81</v>
      </c>
      <c r="J8" s="206">
        <v>0.28000000000000003</v>
      </c>
      <c r="K8" s="206">
        <v>82.33</v>
      </c>
      <c r="L8" s="206">
        <v>44.76</v>
      </c>
      <c r="M8" s="206">
        <v>0</v>
      </c>
      <c r="N8" s="206">
        <v>1.25</v>
      </c>
      <c r="O8" s="206">
        <v>2.09</v>
      </c>
      <c r="P8" s="206">
        <v>2.85</v>
      </c>
      <c r="Q8" s="206">
        <v>3</v>
      </c>
      <c r="R8" s="206">
        <v>6.92</v>
      </c>
      <c r="S8" s="206">
        <v>3.75</v>
      </c>
      <c r="T8" s="206">
        <v>0.56000000000000005</v>
      </c>
      <c r="U8" s="206">
        <v>9.2899999999999991</v>
      </c>
      <c r="V8" s="206">
        <v>3.62</v>
      </c>
      <c r="W8" s="206">
        <v>7</v>
      </c>
      <c r="X8" s="206">
        <v>13.49</v>
      </c>
      <c r="Y8" s="206">
        <v>0</v>
      </c>
      <c r="Z8" s="206">
        <v>34.04</v>
      </c>
      <c r="AA8" s="206">
        <v>13.33</v>
      </c>
      <c r="AB8" s="206">
        <v>0</v>
      </c>
      <c r="AC8" s="206">
        <v>10.26</v>
      </c>
      <c r="AD8" s="206">
        <v>0</v>
      </c>
      <c r="AE8" s="206">
        <v>0</v>
      </c>
      <c r="AF8" s="206">
        <v>0</v>
      </c>
      <c r="AG8" s="206">
        <v>0</v>
      </c>
      <c r="AH8" s="206">
        <v>35.35</v>
      </c>
      <c r="AI8" s="206">
        <v>0</v>
      </c>
      <c r="AJ8" s="206">
        <v>0</v>
      </c>
      <c r="AK8" s="206">
        <v>9.02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11.49</v>
      </c>
      <c r="D9" s="206">
        <v>0</v>
      </c>
      <c r="E9" s="206">
        <v>0</v>
      </c>
      <c r="F9" s="206">
        <v>0</v>
      </c>
      <c r="G9" s="206">
        <v>6.15</v>
      </c>
      <c r="H9" s="206">
        <v>0</v>
      </c>
      <c r="I9" s="206">
        <v>24.81</v>
      </c>
      <c r="J9" s="206">
        <v>0.28000000000000003</v>
      </c>
      <c r="K9" s="206">
        <v>82.32</v>
      </c>
      <c r="L9" s="206">
        <v>44.76</v>
      </c>
      <c r="M9" s="206">
        <v>0</v>
      </c>
      <c r="N9" s="206">
        <v>1.25</v>
      </c>
      <c r="O9" s="206">
        <v>2.09</v>
      </c>
      <c r="P9" s="206">
        <v>2.85</v>
      </c>
      <c r="Q9" s="206">
        <v>3</v>
      </c>
      <c r="R9" s="206">
        <v>6.92</v>
      </c>
      <c r="S9" s="206">
        <v>3.75</v>
      </c>
      <c r="T9" s="206">
        <v>0.56000000000000005</v>
      </c>
      <c r="U9" s="206">
        <v>9.2899999999999991</v>
      </c>
      <c r="V9" s="206">
        <v>3.62</v>
      </c>
      <c r="W9" s="206">
        <v>7</v>
      </c>
      <c r="X9" s="206">
        <v>13.49</v>
      </c>
      <c r="Y9" s="206">
        <v>0</v>
      </c>
      <c r="Z9" s="206">
        <v>34.04</v>
      </c>
      <c r="AA9" s="206">
        <v>13.33</v>
      </c>
      <c r="AB9" s="206">
        <v>0</v>
      </c>
      <c r="AC9" s="206">
        <v>10.26</v>
      </c>
      <c r="AD9" s="206">
        <v>0</v>
      </c>
      <c r="AE9" s="206">
        <v>0</v>
      </c>
      <c r="AF9" s="206">
        <v>0</v>
      </c>
      <c r="AG9" s="206">
        <v>0</v>
      </c>
      <c r="AH9" s="206">
        <v>35.35</v>
      </c>
      <c r="AI9" s="206">
        <v>0</v>
      </c>
      <c r="AJ9" s="206">
        <v>0</v>
      </c>
      <c r="AK9" s="206">
        <v>9.02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11.49</v>
      </c>
      <c r="D10" s="206">
        <v>0</v>
      </c>
      <c r="E10" s="206">
        <v>0</v>
      </c>
      <c r="F10" s="206">
        <v>0</v>
      </c>
      <c r="G10" s="206">
        <v>6.15</v>
      </c>
      <c r="H10" s="206">
        <v>0</v>
      </c>
      <c r="I10" s="206">
        <v>24.81</v>
      </c>
      <c r="J10" s="206">
        <v>0.28000000000000003</v>
      </c>
      <c r="K10" s="206">
        <v>82.33</v>
      </c>
      <c r="L10" s="206">
        <v>44.76</v>
      </c>
      <c r="M10" s="206">
        <v>0</v>
      </c>
      <c r="N10" s="206">
        <v>1.25</v>
      </c>
      <c r="O10" s="206">
        <v>2.09</v>
      </c>
      <c r="P10" s="206">
        <v>2.85</v>
      </c>
      <c r="Q10" s="206">
        <v>3</v>
      </c>
      <c r="R10" s="206">
        <v>6.92</v>
      </c>
      <c r="S10" s="206">
        <v>3.75</v>
      </c>
      <c r="T10" s="206">
        <v>0.56000000000000005</v>
      </c>
      <c r="U10" s="206">
        <v>9.2899999999999991</v>
      </c>
      <c r="V10" s="206">
        <v>3.62</v>
      </c>
      <c r="W10" s="206">
        <v>7</v>
      </c>
      <c r="X10" s="206">
        <v>13.49</v>
      </c>
      <c r="Y10" s="206">
        <v>0</v>
      </c>
      <c r="Z10" s="206">
        <v>34.04</v>
      </c>
      <c r="AA10" s="206">
        <v>13.33</v>
      </c>
      <c r="AB10" s="206">
        <v>0</v>
      </c>
      <c r="AC10" s="206">
        <v>10.26</v>
      </c>
      <c r="AD10" s="206">
        <v>0</v>
      </c>
      <c r="AE10" s="206">
        <v>0</v>
      </c>
      <c r="AF10" s="206">
        <v>0</v>
      </c>
      <c r="AG10" s="206">
        <v>0</v>
      </c>
      <c r="AH10" s="206">
        <v>35.35</v>
      </c>
      <c r="AI10" s="206">
        <v>0</v>
      </c>
      <c r="AJ10" s="206">
        <v>0</v>
      </c>
      <c r="AK10" s="206">
        <v>9.02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11.57</v>
      </c>
      <c r="D11" s="206">
        <v>0</v>
      </c>
      <c r="E11" s="206">
        <v>0</v>
      </c>
      <c r="F11" s="206">
        <v>0</v>
      </c>
      <c r="G11" s="206">
        <v>6.15</v>
      </c>
      <c r="H11" s="206">
        <v>0</v>
      </c>
      <c r="I11" s="206">
        <v>24.81</v>
      </c>
      <c r="J11" s="206">
        <v>0.28000000000000003</v>
      </c>
      <c r="K11" s="206">
        <v>82.32</v>
      </c>
      <c r="L11" s="206">
        <v>44.76</v>
      </c>
      <c r="M11" s="206">
        <v>0</v>
      </c>
      <c r="N11" s="206">
        <v>1.25</v>
      </c>
      <c r="O11" s="206">
        <v>2.09</v>
      </c>
      <c r="P11" s="206">
        <v>11.85</v>
      </c>
      <c r="Q11" s="206">
        <v>3</v>
      </c>
      <c r="R11" s="206">
        <v>6.92</v>
      </c>
      <c r="S11" s="206">
        <v>3.75</v>
      </c>
      <c r="T11" s="206">
        <v>0.56000000000000005</v>
      </c>
      <c r="U11" s="206">
        <v>9.2899999999999991</v>
      </c>
      <c r="V11" s="206">
        <v>3.62</v>
      </c>
      <c r="W11" s="206">
        <v>7</v>
      </c>
      <c r="X11" s="206">
        <v>13.49</v>
      </c>
      <c r="Y11" s="206">
        <v>0</v>
      </c>
      <c r="Z11" s="206">
        <v>34.04</v>
      </c>
      <c r="AA11" s="206">
        <v>13.33</v>
      </c>
      <c r="AB11" s="206">
        <v>0</v>
      </c>
      <c r="AC11" s="206">
        <v>10.26</v>
      </c>
      <c r="AD11" s="206">
        <v>0</v>
      </c>
      <c r="AE11" s="206">
        <v>0</v>
      </c>
      <c r="AF11" s="206">
        <v>0</v>
      </c>
      <c r="AG11" s="206">
        <v>0</v>
      </c>
      <c r="AH11" s="206">
        <v>35.35</v>
      </c>
      <c r="AI11" s="206">
        <v>0</v>
      </c>
      <c r="AJ11" s="206">
        <v>0</v>
      </c>
      <c r="AK11" s="206">
        <v>9.02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11.57</v>
      </c>
      <c r="D12" s="206">
        <v>0</v>
      </c>
      <c r="E12" s="206">
        <v>0</v>
      </c>
      <c r="F12" s="206">
        <v>0</v>
      </c>
      <c r="G12" s="206">
        <v>6.15</v>
      </c>
      <c r="H12" s="206">
        <v>0</v>
      </c>
      <c r="I12" s="206">
        <v>24.81</v>
      </c>
      <c r="J12" s="206">
        <v>0.28000000000000003</v>
      </c>
      <c r="K12" s="206">
        <v>82.33</v>
      </c>
      <c r="L12" s="206">
        <v>44.76</v>
      </c>
      <c r="M12" s="206">
        <v>0</v>
      </c>
      <c r="N12" s="206">
        <v>1.25</v>
      </c>
      <c r="O12" s="206">
        <v>2.09</v>
      </c>
      <c r="P12" s="206">
        <v>2.84</v>
      </c>
      <c r="Q12" s="206">
        <v>3</v>
      </c>
      <c r="R12" s="206">
        <v>6.92</v>
      </c>
      <c r="S12" s="206">
        <v>3.75</v>
      </c>
      <c r="T12" s="206">
        <v>0.56000000000000005</v>
      </c>
      <c r="U12" s="206">
        <v>9.2899999999999991</v>
      </c>
      <c r="V12" s="206">
        <v>3.62</v>
      </c>
      <c r="W12" s="206">
        <v>7</v>
      </c>
      <c r="X12" s="206">
        <v>13.49</v>
      </c>
      <c r="Y12" s="206">
        <v>0</v>
      </c>
      <c r="Z12" s="206">
        <v>34.04</v>
      </c>
      <c r="AA12" s="206">
        <v>13.33</v>
      </c>
      <c r="AB12" s="206">
        <v>0</v>
      </c>
      <c r="AC12" s="206">
        <v>10.26</v>
      </c>
      <c r="AD12" s="206">
        <v>0</v>
      </c>
      <c r="AE12" s="206">
        <v>0</v>
      </c>
      <c r="AF12" s="206">
        <v>0</v>
      </c>
      <c r="AG12" s="206">
        <v>0</v>
      </c>
      <c r="AH12" s="206">
        <v>35.35</v>
      </c>
      <c r="AI12" s="206">
        <v>0</v>
      </c>
      <c r="AJ12" s="206">
        <v>0</v>
      </c>
      <c r="AK12" s="206">
        <v>9.02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11.57</v>
      </c>
      <c r="D13" s="206">
        <v>0</v>
      </c>
      <c r="E13" s="206">
        <v>0</v>
      </c>
      <c r="F13" s="206">
        <v>0</v>
      </c>
      <c r="G13" s="206">
        <v>6.15</v>
      </c>
      <c r="H13" s="206">
        <v>0</v>
      </c>
      <c r="I13" s="206">
        <v>24.81</v>
      </c>
      <c r="J13" s="206">
        <v>0.28000000000000003</v>
      </c>
      <c r="K13" s="206">
        <v>82.32</v>
      </c>
      <c r="L13" s="206">
        <v>44.76</v>
      </c>
      <c r="M13" s="206">
        <v>0</v>
      </c>
      <c r="N13" s="206">
        <v>1.25</v>
      </c>
      <c r="O13" s="206">
        <v>2.09</v>
      </c>
      <c r="P13" s="206">
        <v>2.84</v>
      </c>
      <c r="Q13" s="206">
        <v>4.5199999999999996</v>
      </c>
      <c r="R13" s="206">
        <v>5.75</v>
      </c>
      <c r="S13" s="206">
        <v>3.75</v>
      </c>
      <c r="T13" s="206">
        <v>0.56000000000000005</v>
      </c>
      <c r="U13" s="206">
        <v>9.2899999999999991</v>
      </c>
      <c r="V13" s="206">
        <v>3.62</v>
      </c>
      <c r="W13" s="206">
        <v>7</v>
      </c>
      <c r="X13" s="206">
        <v>13.49</v>
      </c>
      <c r="Y13" s="206">
        <v>0</v>
      </c>
      <c r="Z13" s="206">
        <v>34.04</v>
      </c>
      <c r="AA13" s="206">
        <v>13.33</v>
      </c>
      <c r="AB13" s="206">
        <v>0</v>
      </c>
      <c r="AC13" s="206">
        <v>10.26</v>
      </c>
      <c r="AD13" s="206">
        <v>0</v>
      </c>
      <c r="AE13" s="206">
        <v>0</v>
      </c>
      <c r="AF13" s="206">
        <v>0</v>
      </c>
      <c r="AG13" s="206">
        <v>0</v>
      </c>
      <c r="AH13" s="206">
        <v>35.35</v>
      </c>
      <c r="AI13" s="206">
        <v>0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11.57</v>
      </c>
      <c r="D14" s="206">
        <v>0</v>
      </c>
      <c r="E14" s="206">
        <v>0</v>
      </c>
      <c r="F14" s="206">
        <v>0</v>
      </c>
      <c r="G14" s="206">
        <v>6.15</v>
      </c>
      <c r="H14" s="206">
        <v>0</v>
      </c>
      <c r="I14" s="206">
        <v>24.81</v>
      </c>
      <c r="J14" s="206">
        <v>0.28000000000000003</v>
      </c>
      <c r="K14" s="206">
        <v>82.33</v>
      </c>
      <c r="L14" s="206">
        <v>44.76</v>
      </c>
      <c r="M14" s="206">
        <v>0</v>
      </c>
      <c r="N14" s="206">
        <v>1.25</v>
      </c>
      <c r="O14" s="206">
        <v>2.09</v>
      </c>
      <c r="P14" s="206">
        <v>2.84</v>
      </c>
      <c r="Q14" s="206">
        <v>4.5199999999999996</v>
      </c>
      <c r="R14" s="206">
        <v>5.75</v>
      </c>
      <c r="S14" s="206">
        <v>3.75</v>
      </c>
      <c r="T14" s="206">
        <v>0.56000000000000005</v>
      </c>
      <c r="U14" s="206">
        <v>9.2899999999999991</v>
      </c>
      <c r="V14" s="206">
        <v>3.62</v>
      </c>
      <c r="W14" s="206">
        <v>7</v>
      </c>
      <c r="X14" s="206">
        <v>13.49</v>
      </c>
      <c r="Y14" s="206">
        <v>0</v>
      </c>
      <c r="Z14" s="206">
        <v>34.04</v>
      </c>
      <c r="AA14" s="206">
        <v>13.33</v>
      </c>
      <c r="AB14" s="206">
        <v>0</v>
      </c>
      <c r="AC14" s="206">
        <v>10.26</v>
      </c>
      <c r="AD14" s="206">
        <v>0</v>
      </c>
      <c r="AE14" s="206">
        <v>0</v>
      </c>
      <c r="AF14" s="206">
        <v>0</v>
      </c>
      <c r="AG14" s="206">
        <v>0</v>
      </c>
      <c r="AH14" s="206">
        <v>35.35</v>
      </c>
      <c r="AI14" s="206">
        <v>0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11.57</v>
      </c>
      <c r="D15" s="206">
        <v>0</v>
      </c>
      <c r="E15" s="206">
        <v>0</v>
      </c>
      <c r="F15" s="206">
        <v>18.95</v>
      </c>
      <c r="G15" s="206">
        <v>0</v>
      </c>
      <c r="H15" s="206">
        <v>0</v>
      </c>
      <c r="I15" s="206">
        <v>24.81</v>
      </c>
      <c r="J15" s="206">
        <v>0.28000000000000003</v>
      </c>
      <c r="K15" s="206">
        <v>82.32</v>
      </c>
      <c r="L15" s="206">
        <v>44.76</v>
      </c>
      <c r="M15" s="206">
        <v>0</v>
      </c>
      <c r="N15" s="206">
        <v>1.25</v>
      </c>
      <c r="O15" s="206">
        <v>2.09</v>
      </c>
      <c r="P15" s="206">
        <v>2.85</v>
      </c>
      <c r="Q15" s="206">
        <v>3</v>
      </c>
      <c r="R15" s="206">
        <v>5.75</v>
      </c>
      <c r="S15" s="206">
        <v>3.75</v>
      </c>
      <c r="T15" s="206">
        <v>0.56000000000000005</v>
      </c>
      <c r="U15" s="206">
        <v>9.2899999999999991</v>
      </c>
      <c r="V15" s="206">
        <v>3.62</v>
      </c>
      <c r="W15" s="206">
        <v>7</v>
      </c>
      <c r="X15" s="206">
        <v>13.49</v>
      </c>
      <c r="Y15" s="206">
        <v>0</v>
      </c>
      <c r="Z15" s="206">
        <v>34.04</v>
      </c>
      <c r="AA15" s="206">
        <v>13.33</v>
      </c>
      <c r="AB15" s="206">
        <v>0</v>
      </c>
      <c r="AC15" s="206">
        <v>10.26</v>
      </c>
      <c r="AD15" s="206">
        <v>0</v>
      </c>
      <c r="AE15" s="206">
        <v>0</v>
      </c>
      <c r="AF15" s="206">
        <v>0</v>
      </c>
      <c r="AG15" s="206">
        <v>0</v>
      </c>
      <c r="AH15" s="206">
        <v>35.35</v>
      </c>
      <c r="AI15" s="206">
        <v>0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11.57</v>
      </c>
      <c r="D16" s="206">
        <v>0</v>
      </c>
      <c r="E16" s="206">
        <v>0</v>
      </c>
      <c r="F16" s="206">
        <v>18.95</v>
      </c>
      <c r="G16" s="206">
        <v>0</v>
      </c>
      <c r="H16" s="206">
        <v>0</v>
      </c>
      <c r="I16" s="206">
        <v>24.81</v>
      </c>
      <c r="J16" s="206">
        <v>0.28000000000000003</v>
      </c>
      <c r="K16" s="206">
        <v>82.33</v>
      </c>
      <c r="L16" s="206">
        <v>44.76</v>
      </c>
      <c r="M16" s="206">
        <v>0</v>
      </c>
      <c r="N16" s="206">
        <v>1.25</v>
      </c>
      <c r="O16" s="206">
        <v>2.09</v>
      </c>
      <c r="P16" s="206">
        <v>2.85</v>
      </c>
      <c r="Q16" s="206">
        <v>3</v>
      </c>
      <c r="R16" s="206">
        <v>5.75</v>
      </c>
      <c r="S16" s="206">
        <v>3.75</v>
      </c>
      <c r="T16" s="206">
        <v>0.56000000000000005</v>
      </c>
      <c r="U16" s="206">
        <v>9.2899999999999991</v>
      </c>
      <c r="V16" s="206">
        <v>3.62</v>
      </c>
      <c r="W16" s="206">
        <v>7</v>
      </c>
      <c r="X16" s="206">
        <v>13.49</v>
      </c>
      <c r="Y16" s="206">
        <v>0</v>
      </c>
      <c r="Z16" s="206">
        <v>34.04</v>
      </c>
      <c r="AA16" s="206">
        <v>13.33</v>
      </c>
      <c r="AB16" s="206">
        <v>0</v>
      </c>
      <c r="AC16" s="206">
        <v>10.26</v>
      </c>
      <c r="AD16" s="206">
        <v>0</v>
      </c>
      <c r="AE16" s="206">
        <v>0</v>
      </c>
      <c r="AF16" s="206">
        <v>0</v>
      </c>
      <c r="AG16" s="206">
        <v>0</v>
      </c>
      <c r="AH16" s="206">
        <v>35.35</v>
      </c>
      <c r="AI16" s="206">
        <v>0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11.57</v>
      </c>
      <c r="D17" s="206">
        <v>0</v>
      </c>
      <c r="E17" s="206">
        <v>0</v>
      </c>
      <c r="F17" s="206">
        <v>18.95</v>
      </c>
      <c r="G17" s="206">
        <v>0</v>
      </c>
      <c r="H17" s="206">
        <v>0</v>
      </c>
      <c r="I17" s="206">
        <v>24.81</v>
      </c>
      <c r="J17" s="206">
        <v>0.28000000000000003</v>
      </c>
      <c r="K17" s="206">
        <v>82.32</v>
      </c>
      <c r="L17" s="206">
        <v>44.76</v>
      </c>
      <c r="M17" s="206">
        <v>0</v>
      </c>
      <c r="N17" s="206">
        <v>1.25</v>
      </c>
      <c r="O17" s="206">
        <v>2.09</v>
      </c>
      <c r="P17" s="206">
        <v>2.85</v>
      </c>
      <c r="Q17" s="206">
        <v>3</v>
      </c>
      <c r="R17" s="206">
        <v>5.75</v>
      </c>
      <c r="S17" s="206">
        <v>3.75</v>
      </c>
      <c r="T17" s="206">
        <v>0.56000000000000005</v>
      </c>
      <c r="U17" s="206">
        <v>9.2899999999999991</v>
      </c>
      <c r="V17" s="206">
        <v>3.88</v>
      </c>
      <c r="W17" s="206">
        <v>7</v>
      </c>
      <c r="X17" s="206">
        <v>13.49</v>
      </c>
      <c r="Y17" s="206">
        <v>0</v>
      </c>
      <c r="Z17" s="206">
        <v>34.04</v>
      </c>
      <c r="AA17" s="206">
        <v>13.33</v>
      </c>
      <c r="AB17" s="206">
        <v>0</v>
      </c>
      <c r="AC17" s="206">
        <v>10.26</v>
      </c>
      <c r="AD17" s="206">
        <v>0</v>
      </c>
      <c r="AE17" s="206">
        <v>0</v>
      </c>
      <c r="AF17" s="206">
        <v>0</v>
      </c>
      <c r="AG17" s="206">
        <v>0</v>
      </c>
      <c r="AH17" s="206">
        <v>35.35</v>
      </c>
      <c r="AI17" s="206">
        <v>0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11.57</v>
      </c>
      <c r="D18" s="206">
        <v>0</v>
      </c>
      <c r="E18" s="206">
        <v>0</v>
      </c>
      <c r="F18" s="206">
        <v>18.95</v>
      </c>
      <c r="G18" s="206">
        <v>0</v>
      </c>
      <c r="H18" s="206">
        <v>0</v>
      </c>
      <c r="I18" s="206">
        <v>24.81</v>
      </c>
      <c r="J18" s="206">
        <v>0.28000000000000003</v>
      </c>
      <c r="K18" s="206">
        <v>82.33</v>
      </c>
      <c r="L18" s="206">
        <v>44.76</v>
      </c>
      <c r="M18" s="206">
        <v>0</v>
      </c>
      <c r="N18" s="206">
        <v>1.25</v>
      </c>
      <c r="O18" s="206">
        <v>2.09</v>
      </c>
      <c r="P18" s="206">
        <v>2.85</v>
      </c>
      <c r="Q18" s="206">
        <v>3</v>
      </c>
      <c r="R18" s="206">
        <v>5.75</v>
      </c>
      <c r="S18" s="206">
        <v>3.75</v>
      </c>
      <c r="T18" s="206">
        <v>0.56000000000000005</v>
      </c>
      <c r="U18" s="206">
        <v>9.2899999999999991</v>
      </c>
      <c r="V18" s="206">
        <v>3.88</v>
      </c>
      <c r="W18" s="206">
        <v>7</v>
      </c>
      <c r="X18" s="206">
        <v>13.49</v>
      </c>
      <c r="Y18" s="206">
        <v>0</v>
      </c>
      <c r="Z18" s="206">
        <v>34.04</v>
      </c>
      <c r="AA18" s="206">
        <v>13.33</v>
      </c>
      <c r="AB18" s="206">
        <v>0</v>
      </c>
      <c r="AC18" s="206">
        <v>10.26</v>
      </c>
      <c r="AD18" s="206">
        <v>0</v>
      </c>
      <c r="AE18" s="206">
        <v>0</v>
      </c>
      <c r="AF18" s="206">
        <v>0</v>
      </c>
      <c r="AG18" s="206">
        <v>0</v>
      </c>
      <c r="AH18" s="206">
        <v>35.35</v>
      </c>
      <c r="AI18" s="206">
        <v>0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11.57</v>
      </c>
      <c r="D19" s="206">
        <v>0</v>
      </c>
      <c r="E19" s="206">
        <v>0</v>
      </c>
      <c r="F19" s="206">
        <v>18.95</v>
      </c>
      <c r="G19" s="206">
        <v>0</v>
      </c>
      <c r="H19" s="206">
        <v>0</v>
      </c>
      <c r="I19" s="206">
        <v>24.81</v>
      </c>
      <c r="J19" s="206">
        <v>0.28000000000000003</v>
      </c>
      <c r="K19" s="206">
        <v>82.32</v>
      </c>
      <c r="L19" s="206">
        <v>44.68</v>
      </c>
      <c r="M19" s="206">
        <v>0</v>
      </c>
      <c r="N19" s="206">
        <v>1.25</v>
      </c>
      <c r="O19" s="206">
        <v>2.09</v>
      </c>
      <c r="P19" s="206">
        <v>2.85</v>
      </c>
      <c r="Q19" s="206">
        <v>2.86</v>
      </c>
      <c r="R19" s="206">
        <v>6.06</v>
      </c>
      <c r="S19" s="206">
        <v>3.53</v>
      </c>
      <c r="T19" s="206">
        <v>0.56000000000000005</v>
      </c>
      <c r="U19" s="206">
        <v>9.2899999999999991</v>
      </c>
      <c r="V19" s="206">
        <v>3.88</v>
      </c>
      <c r="W19" s="206">
        <v>6.92</v>
      </c>
      <c r="X19" s="206">
        <v>13.28</v>
      </c>
      <c r="Y19" s="206">
        <v>0</v>
      </c>
      <c r="Z19" s="206">
        <v>33.39</v>
      </c>
      <c r="AA19" s="206">
        <v>13.13</v>
      </c>
      <c r="AB19" s="206">
        <v>0</v>
      </c>
      <c r="AC19" s="206">
        <v>10.26</v>
      </c>
      <c r="AD19" s="206">
        <v>0</v>
      </c>
      <c r="AE19" s="206">
        <v>0</v>
      </c>
      <c r="AF19" s="206">
        <v>0</v>
      </c>
      <c r="AG19" s="206">
        <v>0</v>
      </c>
      <c r="AH19" s="206">
        <v>35.35</v>
      </c>
      <c r="AI19" s="206">
        <v>0</v>
      </c>
      <c r="AJ19" s="206">
        <v>0</v>
      </c>
      <c r="AK19" s="206">
        <v>9.02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11.57</v>
      </c>
      <c r="D20" s="206">
        <v>0</v>
      </c>
      <c r="E20" s="206">
        <v>0</v>
      </c>
      <c r="F20" s="206">
        <v>18.95</v>
      </c>
      <c r="G20" s="206">
        <v>0</v>
      </c>
      <c r="H20" s="206">
        <v>0</v>
      </c>
      <c r="I20" s="206">
        <v>24.81</v>
      </c>
      <c r="J20" s="206">
        <v>0.28000000000000003</v>
      </c>
      <c r="K20" s="206">
        <v>85.34</v>
      </c>
      <c r="L20" s="206">
        <v>44.68</v>
      </c>
      <c r="M20" s="206">
        <v>0</v>
      </c>
      <c r="N20" s="206">
        <v>1.25</v>
      </c>
      <c r="O20" s="206">
        <v>2.09</v>
      </c>
      <c r="P20" s="206">
        <v>2.85</v>
      </c>
      <c r="Q20" s="206">
        <v>2.86</v>
      </c>
      <c r="R20" s="206">
        <v>7.43</v>
      </c>
      <c r="S20" s="206">
        <v>4.42</v>
      </c>
      <c r="T20" s="206">
        <v>0.56000000000000005</v>
      </c>
      <c r="U20" s="206">
        <v>9.2899999999999991</v>
      </c>
      <c r="V20" s="206">
        <v>3.88</v>
      </c>
      <c r="W20" s="206">
        <v>6.92</v>
      </c>
      <c r="X20" s="206">
        <v>13.28</v>
      </c>
      <c r="Y20" s="206">
        <v>0</v>
      </c>
      <c r="Z20" s="206">
        <v>33.39</v>
      </c>
      <c r="AA20" s="206">
        <v>13.13</v>
      </c>
      <c r="AB20" s="206">
        <v>0</v>
      </c>
      <c r="AC20" s="206">
        <v>10.26</v>
      </c>
      <c r="AD20" s="206">
        <v>0</v>
      </c>
      <c r="AE20" s="206">
        <v>0</v>
      </c>
      <c r="AF20" s="206">
        <v>0</v>
      </c>
      <c r="AG20" s="206">
        <v>0</v>
      </c>
      <c r="AH20" s="206">
        <v>35.35</v>
      </c>
      <c r="AI20" s="206">
        <v>0</v>
      </c>
      <c r="AJ20" s="206">
        <v>0</v>
      </c>
      <c r="AK20" s="206">
        <v>9.02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11.57</v>
      </c>
      <c r="D21" s="206">
        <v>0</v>
      </c>
      <c r="E21" s="206">
        <v>0</v>
      </c>
      <c r="F21" s="206">
        <v>18.95</v>
      </c>
      <c r="G21" s="206">
        <v>0</v>
      </c>
      <c r="H21" s="206">
        <v>0</v>
      </c>
      <c r="I21" s="206">
        <v>24.81</v>
      </c>
      <c r="J21" s="206">
        <v>0.28000000000000003</v>
      </c>
      <c r="K21" s="206">
        <v>85.33</v>
      </c>
      <c r="L21" s="206">
        <v>44.68</v>
      </c>
      <c r="M21" s="206">
        <v>0</v>
      </c>
      <c r="N21" s="206">
        <v>1.25</v>
      </c>
      <c r="O21" s="206">
        <v>2.09</v>
      </c>
      <c r="P21" s="206">
        <v>2.85</v>
      </c>
      <c r="Q21" s="206">
        <v>2.86</v>
      </c>
      <c r="R21" s="206">
        <v>7.43</v>
      </c>
      <c r="S21" s="206">
        <v>4.6100000000000003</v>
      </c>
      <c r="T21" s="206">
        <v>0.56000000000000005</v>
      </c>
      <c r="U21" s="206">
        <v>9.2899999999999991</v>
      </c>
      <c r="V21" s="206">
        <v>3.88</v>
      </c>
      <c r="W21" s="206">
        <v>6.92</v>
      </c>
      <c r="X21" s="206">
        <v>13.28</v>
      </c>
      <c r="Y21" s="206">
        <v>0</v>
      </c>
      <c r="Z21" s="206">
        <v>34.04</v>
      </c>
      <c r="AA21" s="206">
        <v>13.33</v>
      </c>
      <c r="AB21" s="206">
        <v>0</v>
      </c>
      <c r="AC21" s="206">
        <v>10.26</v>
      </c>
      <c r="AD21" s="206">
        <v>0</v>
      </c>
      <c r="AE21" s="206">
        <v>0</v>
      </c>
      <c r="AF21" s="206">
        <v>0</v>
      </c>
      <c r="AG21" s="206">
        <v>0</v>
      </c>
      <c r="AH21" s="206">
        <v>35.35</v>
      </c>
      <c r="AI21" s="206">
        <v>0</v>
      </c>
      <c r="AJ21" s="206">
        <v>0</v>
      </c>
      <c r="AK21" s="206">
        <v>9.02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11.57</v>
      </c>
      <c r="D22" s="206">
        <v>0</v>
      </c>
      <c r="E22" s="206">
        <v>0</v>
      </c>
      <c r="F22" s="206">
        <v>18.95</v>
      </c>
      <c r="G22" s="206">
        <v>0</v>
      </c>
      <c r="H22" s="206">
        <v>0</v>
      </c>
      <c r="I22" s="206">
        <v>24.81</v>
      </c>
      <c r="J22" s="206">
        <v>0.28000000000000003</v>
      </c>
      <c r="K22" s="206">
        <v>85.34</v>
      </c>
      <c r="L22" s="206">
        <v>44.68</v>
      </c>
      <c r="M22" s="206">
        <v>0</v>
      </c>
      <c r="N22" s="206">
        <v>1.25</v>
      </c>
      <c r="O22" s="206">
        <v>2.09</v>
      </c>
      <c r="P22" s="206">
        <v>2.85</v>
      </c>
      <c r="Q22" s="206">
        <v>2.86</v>
      </c>
      <c r="R22" s="206">
        <v>7.43</v>
      </c>
      <c r="S22" s="206">
        <v>4.6100000000000003</v>
      </c>
      <c r="T22" s="206">
        <v>0.56000000000000005</v>
      </c>
      <c r="U22" s="206">
        <v>9.2899999999999991</v>
      </c>
      <c r="V22" s="206">
        <v>3.88</v>
      </c>
      <c r="W22" s="206">
        <v>6.92</v>
      </c>
      <c r="X22" s="206">
        <v>13.28</v>
      </c>
      <c r="Y22" s="206">
        <v>0</v>
      </c>
      <c r="Z22" s="206">
        <v>34.04</v>
      </c>
      <c r="AA22" s="206">
        <v>13.33</v>
      </c>
      <c r="AB22" s="206">
        <v>0</v>
      </c>
      <c r="AC22" s="206">
        <v>10.26</v>
      </c>
      <c r="AD22" s="206">
        <v>0</v>
      </c>
      <c r="AE22" s="206">
        <v>0</v>
      </c>
      <c r="AF22" s="206">
        <v>0</v>
      </c>
      <c r="AG22" s="206">
        <v>0</v>
      </c>
      <c r="AH22" s="206">
        <v>35.35</v>
      </c>
      <c r="AI22" s="206">
        <v>0</v>
      </c>
      <c r="AJ22" s="206">
        <v>0</v>
      </c>
      <c r="AK22" s="206">
        <v>9.02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11.57</v>
      </c>
      <c r="D23" s="206">
        <v>0</v>
      </c>
      <c r="E23" s="206">
        <v>0</v>
      </c>
      <c r="F23" s="206">
        <v>18.95</v>
      </c>
      <c r="G23" s="206">
        <v>0</v>
      </c>
      <c r="H23" s="206">
        <v>0</v>
      </c>
      <c r="I23" s="206">
        <v>24.81</v>
      </c>
      <c r="J23" s="206">
        <v>0.28000000000000003</v>
      </c>
      <c r="K23" s="206">
        <v>88.04</v>
      </c>
      <c r="L23" s="206">
        <v>45.22</v>
      </c>
      <c r="M23" s="206">
        <v>0</v>
      </c>
      <c r="N23" s="206">
        <v>1.25</v>
      </c>
      <c r="O23" s="206">
        <v>2.09</v>
      </c>
      <c r="P23" s="206">
        <v>2.84</v>
      </c>
      <c r="Q23" s="206">
        <v>4.5199999999999996</v>
      </c>
      <c r="R23" s="206">
        <v>7.73</v>
      </c>
      <c r="S23" s="206">
        <v>4.6900000000000004</v>
      </c>
      <c r="T23" s="206">
        <v>0.56000000000000005</v>
      </c>
      <c r="U23" s="206">
        <v>9.2899999999999991</v>
      </c>
      <c r="V23" s="206">
        <v>4.24</v>
      </c>
      <c r="W23" s="206">
        <v>6.92</v>
      </c>
      <c r="X23" s="206">
        <v>13.28</v>
      </c>
      <c r="Y23" s="206">
        <v>0</v>
      </c>
      <c r="Z23" s="206">
        <v>2.8</v>
      </c>
      <c r="AA23" s="206">
        <v>0.96</v>
      </c>
      <c r="AB23" s="206">
        <v>0</v>
      </c>
      <c r="AC23" s="206">
        <v>10.26</v>
      </c>
      <c r="AD23" s="206">
        <v>0</v>
      </c>
      <c r="AE23" s="206">
        <v>0</v>
      </c>
      <c r="AF23" s="206">
        <v>0</v>
      </c>
      <c r="AG23" s="206">
        <v>0</v>
      </c>
      <c r="AH23" s="206">
        <v>35.35</v>
      </c>
      <c r="AI23" s="206">
        <v>0</v>
      </c>
      <c r="AJ23" s="206">
        <v>0</v>
      </c>
      <c r="AK23" s="206">
        <v>9.02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11.57</v>
      </c>
      <c r="D24" s="206">
        <v>0</v>
      </c>
      <c r="E24" s="206">
        <v>0</v>
      </c>
      <c r="F24" s="206">
        <v>18.95</v>
      </c>
      <c r="G24" s="206">
        <v>0</v>
      </c>
      <c r="H24" s="206">
        <v>0</v>
      </c>
      <c r="I24" s="206">
        <v>24.81</v>
      </c>
      <c r="J24" s="206">
        <v>0.28000000000000003</v>
      </c>
      <c r="K24" s="206">
        <v>88.04</v>
      </c>
      <c r="L24" s="206">
        <v>45.22</v>
      </c>
      <c r="M24" s="206">
        <v>0</v>
      </c>
      <c r="N24" s="206">
        <v>1.25</v>
      </c>
      <c r="O24" s="206">
        <v>2.09</v>
      </c>
      <c r="P24" s="206">
        <v>2.84</v>
      </c>
      <c r="Q24" s="206">
        <v>4.5199999999999996</v>
      </c>
      <c r="R24" s="206">
        <v>0.9</v>
      </c>
      <c r="S24" s="206">
        <v>4.6900000000000004</v>
      </c>
      <c r="T24" s="206">
        <v>0.56000000000000005</v>
      </c>
      <c r="U24" s="206">
        <v>9.2899999999999991</v>
      </c>
      <c r="V24" s="206">
        <v>3.4</v>
      </c>
      <c r="W24" s="206">
        <v>6.64</v>
      </c>
      <c r="X24" s="206">
        <v>0</v>
      </c>
      <c r="Y24" s="206">
        <v>0</v>
      </c>
      <c r="Z24" s="206">
        <v>2.8</v>
      </c>
      <c r="AA24" s="206">
        <v>0.96</v>
      </c>
      <c r="AB24" s="206">
        <v>0</v>
      </c>
      <c r="AC24" s="206">
        <v>10.26</v>
      </c>
      <c r="AD24" s="206">
        <v>0</v>
      </c>
      <c r="AE24" s="206">
        <v>0</v>
      </c>
      <c r="AF24" s="206">
        <v>0</v>
      </c>
      <c r="AG24" s="206">
        <v>0</v>
      </c>
      <c r="AH24" s="206">
        <v>35.35</v>
      </c>
      <c r="AI24" s="206">
        <v>0</v>
      </c>
      <c r="AJ24" s="206">
        <v>0</v>
      </c>
      <c r="AK24" s="206">
        <v>9.02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11.57</v>
      </c>
      <c r="D25" s="206">
        <v>0</v>
      </c>
      <c r="E25" s="206">
        <v>0</v>
      </c>
      <c r="F25" s="206">
        <v>18.95</v>
      </c>
      <c r="G25" s="206">
        <v>0</v>
      </c>
      <c r="H25" s="206">
        <v>0</v>
      </c>
      <c r="I25" s="206">
        <v>24.81</v>
      </c>
      <c r="J25" s="206">
        <v>0.28000000000000003</v>
      </c>
      <c r="K25" s="206">
        <v>68.88</v>
      </c>
      <c r="L25" s="206">
        <v>45.22</v>
      </c>
      <c r="M25" s="206">
        <v>0</v>
      </c>
      <c r="N25" s="206">
        <v>1.25</v>
      </c>
      <c r="O25" s="206">
        <v>2.09</v>
      </c>
      <c r="P25" s="206">
        <v>2.84</v>
      </c>
      <c r="Q25" s="206">
        <v>4.5199999999999996</v>
      </c>
      <c r="R25" s="206">
        <v>0.44</v>
      </c>
      <c r="S25" s="206">
        <v>4.6900000000000004</v>
      </c>
      <c r="T25" s="206">
        <v>0.56000000000000005</v>
      </c>
      <c r="U25" s="206">
        <v>9.2899999999999991</v>
      </c>
      <c r="V25" s="206">
        <v>0</v>
      </c>
      <c r="W25" s="206">
        <v>0</v>
      </c>
      <c r="X25" s="206">
        <v>0</v>
      </c>
      <c r="Y25" s="206">
        <v>0</v>
      </c>
      <c r="Z25" s="206">
        <v>2.8</v>
      </c>
      <c r="AA25" s="206">
        <v>0.96</v>
      </c>
      <c r="AB25" s="206">
        <v>0</v>
      </c>
      <c r="AC25" s="206">
        <v>10.26</v>
      </c>
      <c r="AD25" s="206">
        <v>0</v>
      </c>
      <c r="AE25" s="206">
        <v>0</v>
      </c>
      <c r="AF25" s="206">
        <v>0</v>
      </c>
      <c r="AG25" s="206">
        <v>0</v>
      </c>
      <c r="AH25" s="206">
        <v>35.35</v>
      </c>
      <c r="AI25" s="206">
        <v>0</v>
      </c>
      <c r="AJ25" s="206">
        <v>0</v>
      </c>
      <c r="AK25" s="206">
        <v>9.02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11.57</v>
      </c>
      <c r="D26" s="206">
        <v>0</v>
      </c>
      <c r="E26" s="206">
        <v>0</v>
      </c>
      <c r="F26" s="206">
        <v>18.95</v>
      </c>
      <c r="G26" s="206">
        <v>0</v>
      </c>
      <c r="H26" s="206">
        <v>0</v>
      </c>
      <c r="I26" s="206">
        <v>24.81</v>
      </c>
      <c r="J26" s="206">
        <v>0.28000000000000003</v>
      </c>
      <c r="K26" s="206">
        <v>6.93</v>
      </c>
      <c r="L26" s="206">
        <v>45.22</v>
      </c>
      <c r="M26" s="206">
        <v>0</v>
      </c>
      <c r="N26" s="206">
        <v>1.25</v>
      </c>
      <c r="O26" s="206">
        <v>2.09</v>
      </c>
      <c r="P26" s="206">
        <v>2.84</v>
      </c>
      <c r="Q26" s="206">
        <v>0.23</v>
      </c>
      <c r="R26" s="206">
        <v>0.44</v>
      </c>
      <c r="S26" s="206">
        <v>0.28000000000000003</v>
      </c>
      <c r="T26" s="206">
        <v>0.56000000000000005</v>
      </c>
      <c r="U26" s="206">
        <v>9.2899999999999991</v>
      </c>
      <c r="V26" s="206">
        <v>0</v>
      </c>
      <c r="W26" s="206">
        <v>0</v>
      </c>
      <c r="X26" s="206">
        <v>0</v>
      </c>
      <c r="Y26" s="206">
        <v>0</v>
      </c>
      <c r="Z26" s="206">
        <v>2.81</v>
      </c>
      <c r="AA26" s="206">
        <v>0.97</v>
      </c>
      <c r="AB26" s="206">
        <v>0</v>
      </c>
      <c r="AC26" s="206">
        <v>10.26</v>
      </c>
      <c r="AD26" s="206">
        <v>0</v>
      </c>
      <c r="AE26" s="206">
        <v>0</v>
      </c>
      <c r="AF26" s="206">
        <v>0</v>
      </c>
      <c r="AG26" s="206">
        <v>0</v>
      </c>
      <c r="AH26" s="206">
        <v>35.35</v>
      </c>
      <c r="AI26" s="206">
        <v>0</v>
      </c>
      <c r="AJ26" s="206">
        <v>0</v>
      </c>
      <c r="AK26" s="206">
        <v>9.02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10.14</v>
      </c>
      <c r="D27" s="206">
        <v>1.35</v>
      </c>
      <c r="E27" s="206">
        <v>0</v>
      </c>
      <c r="F27" s="206">
        <v>18.95</v>
      </c>
      <c r="G27" s="206">
        <v>0</v>
      </c>
      <c r="H27" s="206">
        <v>0</v>
      </c>
      <c r="I27" s="206">
        <v>24.81</v>
      </c>
      <c r="J27" s="206">
        <v>0</v>
      </c>
      <c r="K27" s="206">
        <v>6.93</v>
      </c>
      <c r="L27" s="206">
        <v>2.75</v>
      </c>
      <c r="M27" s="206">
        <v>0</v>
      </c>
      <c r="N27" s="206">
        <v>1.25</v>
      </c>
      <c r="O27" s="206">
        <v>2.09</v>
      </c>
      <c r="P27" s="206">
        <v>2.84</v>
      </c>
      <c r="Q27" s="206">
        <v>0.23</v>
      </c>
      <c r="R27" s="206">
        <v>0.45</v>
      </c>
      <c r="S27" s="206">
        <v>0.28000000000000003</v>
      </c>
      <c r="T27" s="206">
        <v>0.56000000000000005</v>
      </c>
      <c r="U27" s="206">
        <v>9.2899999999999991</v>
      </c>
      <c r="V27" s="206">
        <v>0.36</v>
      </c>
      <c r="W27" s="206">
        <v>0.5</v>
      </c>
      <c r="X27" s="206">
        <v>1.05</v>
      </c>
      <c r="Y27" s="206">
        <v>0</v>
      </c>
      <c r="Z27" s="206">
        <v>2.81</v>
      </c>
      <c r="AA27" s="206">
        <v>0.96</v>
      </c>
      <c r="AB27" s="206">
        <v>0</v>
      </c>
      <c r="AC27" s="206">
        <v>10.26</v>
      </c>
      <c r="AD27" s="206">
        <v>0</v>
      </c>
      <c r="AE27" s="206">
        <v>0</v>
      </c>
      <c r="AF27" s="206">
        <v>0</v>
      </c>
      <c r="AG27" s="206">
        <v>0</v>
      </c>
      <c r="AH27" s="206">
        <v>35.35</v>
      </c>
      <c r="AI27" s="206">
        <v>0</v>
      </c>
      <c r="AJ27" s="206">
        <v>0</v>
      </c>
      <c r="AK27" s="206">
        <v>9.02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10.14</v>
      </c>
      <c r="D28" s="206">
        <v>1.35</v>
      </c>
      <c r="E28" s="206">
        <v>0</v>
      </c>
      <c r="F28" s="206">
        <v>7.77</v>
      </c>
      <c r="G28" s="206">
        <v>11.18</v>
      </c>
      <c r="H28" s="206">
        <v>0</v>
      </c>
      <c r="I28" s="206">
        <v>23.26</v>
      </c>
      <c r="J28" s="206">
        <v>1.83</v>
      </c>
      <c r="K28" s="206">
        <v>11.44</v>
      </c>
      <c r="L28" s="206">
        <v>2.75</v>
      </c>
      <c r="M28" s="206">
        <v>0</v>
      </c>
      <c r="N28" s="206">
        <v>1.25</v>
      </c>
      <c r="O28" s="206">
        <v>2.09</v>
      </c>
      <c r="P28" s="206">
        <v>2.84</v>
      </c>
      <c r="Q28" s="206">
        <v>0.23</v>
      </c>
      <c r="R28" s="206">
        <v>0.45</v>
      </c>
      <c r="S28" s="206">
        <v>0.28000000000000003</v>
      </c>
      <c r="T28" s="206">
        <v>0.56000000000000005</v>
      </c>
      <c r="U28" s="206">
        <v>9.2899999999999991</v>
      </c>
      <c r="V28" s="206">
        <v>0.31</v>
      </c>
      <c r="W28" s="206">
        <v>0.5</v>
      </c>
      <c r="X28" s="206">
        <v>1.05</v>
      </c>
      <c r="Y28" s="206">
        <v>0</v>
      </c>
      <c r="Z28" s="206">
        <v>2.81</v>
      </c>
      <c r="AA28" s="206">
        <v>0.97</v>
      </c>
      <c r="AB28" s="206">
        <v>0</v>
      </c>
      <c r="AC28" s="206">
        <v>10.26</v>
      </c>
      <c r="AD28" s="206">
        <v>0</v>
      </c>
      <c r="AE28" s="206">
        <v>0</v>
      </c>
      <c r="AF28" s="206">
        <v>0</v>
      </c>
      <c r="AG28" s="206">
        <v>0</v>
      </c>
      <c r="AH28" s="206">
        <v>35.35</v>
      </c>
      <c r="AI28" s="206">
        <v>0</v>
      </c>
      <c r="AJ28" s="206">
        <v>0</v>
      </c>
      <c r="AK28" s="206">
        <v>11.58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10.14</v>
      </c>
      <c r="D29" s="206">
        <v>1.35</v>
      </c>
      <c r="E29" s="206">
        <v>0</v>
      </c>
      <c r="F29" s="206">
        <v>7.77</v>
      </c>
      <c r="G29" s="206">
        <v>11.18</v>
      </c>
      <c r="H29" s="206">
        <v>0</v>
      </c>
      <c r="I29" s="206">
        <v>21.43</v>
      </c>
      <c r="J29" s="206">
        <v>2.25</v>
      </c>
      <c r="K29" s="206">
        <v>6.93</v>
      </c>
      <c r="L29" s="206">
        <v>2.75</v>
      </c>
      <c r="M29" s="206">
        <v>0</v>
      </c>
      <c r="N29" s="206">
        <v>1.25</v>
      </c>
      <c r="O29" s="206">
        <v>2.09</v>
      </c>
      <c r="P29" s="206">
        <v>2.84</v>
      </c>
      <c r="Q29" s="206">
        <v>1.1599999999999999</v>
      </c>
      <c r="R29" s="206">
        <v>0.45</v>
      </c>
      <c r="S29" s="206">
        <v>0.28000000000000003</v>
      </c>
      <c r="T29" s="206">
        <v>0.56000000000000005</v>
      </c>
      <c r="U29" s="206">
        <v>9.2899999999999991</v>
      </c>
      <c r="V29" s="206">
        <v>0.32</v>
      </c>
      <c r="W29" s="206">
        <v>0.5</v>
      </c>
      <c r="X29" s="206">
        <v>1.05</v>
      </c>
      <c r="Y29" s="206">
        <v>0</v>
      </c>
      <c r="Z29" s="206">
        <v>2.81</v>
      </c>
      <c r="AA29" s="206">
        <v>0.97</v>
      </c>
      <c r="AB29" s="206">
        <v>0</v>
      </c>
      <c r="AC29" s="206">
        <v>10.26</v>
      </c>
      <c r="AD29" s="206">
        <v>0</v>
      </c>
      <c r="AE29" s="206">
        <v>0</v>
      </c>
      <c r="AF29" s="206">
        <v>0</v>
      </c>
      <c r="AG29" s="206">
        <v>0</v>
      </c>
      <c r="AH29" s="206">
        <v>35.35</v>
      </c>
      <c r="AI29" s="206">
        <v>0</v>
      </c>
      <c r="AJ29" s="206">
        <v>0</v>
      </c>
      <c r="AK29" s="206">
        <v>11.58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10.14</v>
      </c>
      <c r="D30" s="206">
        <v>1.35</v>
      </c>
      <c r="E30" s="206">
        <v>0</v>
      </c>
      <c r="F30" s="206">
        <v>7.77</v>
      </c>
      <c r="G30" s="206">
        <v>11.18</v>
      </c>
      <c r="H30" s="206">
        <v>0</v>
      </c>
      <c r="I30" s="206">
        <v>19.600000000000001</v>
      </c>
      <c r="J30" s="206">
        <v>2.25</v>
      </c>
      <c r="K30" s="206">
        <v>6.93</v>
      </c>
      <c r="L30" s="206">
        <v>2.75</v>
      </c>
      <c r="M30" s="206">
        <v>0</v>
      </c>
      <c r="N30" s="206">
        <v>1.25</v>
      </c>
      <c r="O30" s="206">
        <v>2.09</v>
      </c>
      <c r="P30" s="206">
        <v>2.84</v>
      </c>
      <c r="Q30" s="206">
        <v>0.23</v>
      </c>
      <c r="R30" s="206">
        <v>0.45</v>
      </c>
      <c r="S30" s="206">
        <v>0.28000000000000003</v>
      </c>
      <c r="T30" s="206">
        <v>0.56000000000000005</v>
      </c>
      <c r="U30" s="206">
        <v>9.2899999999999991</v>
      </c>
      <c r="V30" s="206">
        <v>0.32</v>
      </c>
      <c r="W30" s="206">
        <v>0.5</v>
      </c>
      <c r="X30" s="206">
        <v>1.05</v>
      </c>
      <c r="Y30" s="206">
        <v>0</v>
      </c>
      <c r="Z30" s="206">
        <v>2.81</v>
      </c>
      <c r="AA30" s="206">
        <v>0.97</v>
      </c>
      <c r="AB30" s="206">
        <v>0</v>
      </c>
      <c r="AC30" s="206">
        <v>10.26</v>
      </c>
      <c r="AD30" s="206">
        <v>0</v>
      </c>
      <c r="AE30" s="206">
        <v>0</v>
      </c>
      <c r="AF30" s="206">
        <v>0</v>
      </c>
      <c r="AG30" s="206">
        <v>0</v>
      </c>
      <c r="AH30" s="206">
        <v>35.35</v>
      </c>
      <c r="AI30" s="206">
        <v>0</v>
      </c>
      <c r="AJ30" s="206">
        <v>0</v>
      </c>
      <c r="AK30" s="206">
        <v>11.58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10.14</v>
      </c>
      <c r="D31" s="206">
        <v>1.35</v>
      </c>
      <c r="E31" s="206">
        <v>0</v>
      </c>
      <c r="F31" s="206">
        <v>7.77</v>
      </c>
      <c r="G31" s="206">
        <v>11.18</v>
      </c>
      <c r="H31" s="206">
        <v>0</v>
      </c>
      <c r="I31" s="206">
        <v>19.46</v>
      </c>
      <c r="J31" s="206">
        <v>2.25</v>
      </c>
      <c r="K31" s="206">
        <v>6.93</v>
      </c>
      <c r="L31" s="206">
        <v>2.75</v>
      </c>
      <c r="M31" s="206">
        <v>0</v>
      </c>
      <c r="N31" s="206">
        <v>1.25</v>
      </c>
      <c r="O31" s="206">
        <v>2.09</v>
      </c>
      <c r="P31" s="206">
        <v>2.84</v>
      </c>
      <c r="Q31" s="206">
        <v>0.23</v>
      </c>
      <c r="R31" s="206">
        <v>0.45</v>
      </c>
      <c r="S31" s="206">
        <v>0.28000000000000003</v>
      </c>
      <c r="T31" s="206">
        <v>0.56000000000000005</v>
      </c>
      <c r="U31" s="206">
        <v>9.2899999999999991</v>
      </c>
      <c r="V31" s="206">
        <v>0.32</v>
      </c>
      <c r="W31" s="206">
        <v>0.48</v>
      </c>
      <c r="X31" s="206">
        <v>1.05</v>
      </c>
      <c r="Y31" s="206">
        <v>0</v>
      </c>
      <c r="Z31" s="206">
        <v>2.81</v>
      </c>
      <c r="AA31" s="206">
        <v>0.97</v>
      </c>
      <c r="AB31" s="206">
        <v>0</v>
      </c>
      <c r="AC31" s="206">
        <v>10.26</v>
      </c>
      <c r="AD31" s="206">
        <v>0</v>
      </c>
      <c r="AE31" s="206">
        <v>0</v>
      </c>
      <c r="AF31" s="206">
        <v>0</v>
      </c>
      <c r="AG31" s="206">
        <v>0</v>
      </c>
      <c r="AH31" s="206">
        <v>35.35</v>
      </c>
      <c r="AI31" s="206">
        <v>0</v>
      </c>
      <c r="AJ31" s="206">
        <v>0</v>
      </c>
      <c r="AK31" s="206">
        <v>2.6</v>
      </c>
      <c r="AL31" s="206">
        <v>0</v>
      </c>
      <c r="AM31" s="206">
        <v>0</v>
      </c>
      <c r="AN31" s="206">
        <v>0</v>
      </c>
      <c r="AO31" s="206">
        <v>181.8</v>
      </c>
      <c r="AP31" s="206">
        <v>0</v>
      </c>
    </row>
    <row r="32" spans="1:42">
      <c r="A32" t="s">
        <v>74</v>
      </c>
      <c r="B32" s="206">
        <v>0</v>
      </c>
      <c r="C32" s="206">
        <v>10.14</v>
      </c>
      <c r="D32" s="206">
        <v>1.35</v>
      </c>
      <c r="E32" s="206">
        <v>0</v>
      </c>
      <c r="F32" s="206">
        <v>7.77</v>
      </c>
      <c r="G32" s="206">
        <v>11.18</v>
      </c>
      <c r="H32" s="206">
        <v>0</v>
      </c>
      <c r="I32" s="206">
        <v>19.46</v>
      </c>
      <c r="J32" s="206">
        <v>2.25</v>
      </c>
      <c r="K32" s="206">
        <v>6.93</v>
      </c>
      <c r="L32" s="206">
        <v>2.75</v>
      </c>
      <c r="M32" s="206">
        <v>0</v>
      </c>
      <c r="N32" s="206">
        <v>1.25</v>
      </c>
      <c r="O32" s="206">
        <v>2.09</v>
      </c>
      <c r="P32" s="206">
        <v>2.84</v>
      </c>
      <c r="Q32" s="206">
        <v>0.23</v>
      </c>
      <c r="R32" s="206">
        <v>0.45</v>
      </c>
      <c r="S32" s="206">
        <v>0.28000000000000003</v>
      </c>
      <c r="T32" s="206">
        <v>0.56000000000000005</v>
      </c>
      <c r="U32" s="206">
        <v>9.2899999999999991</v>
      </c>
      <c r="V32" s="206">
        <v>0.32</v>
      </c>
      <c r="W32" s="206">
        <v>0.48</v>
      </c>
      <c r="X32" s="206">
        <v>1.05</v>
      </c>
      <c r="Y32" s="206">
        <v>0</v>
      </c>
      <c r="Z32" s="206">
        <v>2.81</v>
      </c>
      <c r="AA32" s="206">
        <v>0.97</v>
      </c>
      <c r="AB32" s="206">
        <v>0</v>
      </c>
      <c r="AC32" s="206">
        <v>10.26</v>
      </c>
      <c r="AD32" s="206">
        <v>0</v>
      </c>
      <c r="AE32" s="206">
        <v>0</v>
      </c>
      <c r="AF32" s="206">
        <v>0</v>
      </c>
      <c r="AG32" s="206">
        <v>0</v>
      </c>
      <c r="AH32" s="206">
        <v>35.35</v>
      </c>
      <c r="AI32" s="206">
        <v>0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181.8</v>
      </c>
      <c r="AP32" s="206">
        <v>0</v>
      </c>
    </row>
    <row r="33" spans="1:42">
      <c r="A33" t="s">
        <v>75</v>
      </c>
      <c r="B33" s="206">
        <v>0</v>
      </c>
      <c r="C33" s="206">
        <v>10.14</v>
      </c>
      <c r="D33" s="206">
        <v>1.35</v>
      </c>
      <c r="E33" s="206">
        <v>0</v>
      </c>
      <c r="F33" s="206">
        <v>18.95</v>
      </c>
      <c r="G33" s="206">
        <v>0</v>
      </c>
      <c r="H33" s="206">
        <v>0</v>
      </c>
      <c r="I33" s="206">
        <v>19.46</v>
      </c>
      <c r="J33" s="206">
        <v>2.25</v>
      </c>
      <c r="K33" s="206">
        <v>6.93</v>
      </c>
      <c r="L33" s="206">
        <v>2.75</v>
      </c>
      <c r="M33" s="206">
        <v>0</v>
      </c>
      <c r="N33" s="206">
        <v>1.25</v>
      </c>
      <c r="O33" s="206">
        <v>2.09</v>
      </c>
      <c r="P33" s="206">
        <v>2.84</v>
      </c>
      <c r="Q33" s="206">
        <v>0.23</v>
      </c>
      <c r="R33" s="206">
        <v>0.45</v>
      </c>
      <c r="S33" s="206">
        <v>0.28000000000000003</v>
      </c>
      <c r="T33" s="206">
        <v>0.56000000000000005</v>
      </c>
      <c r="U33" s="206">
        <v>9.2899999999999991</v>
      </c>
      <c r="V33" s="206">
        <v>0.32</v>
      </c>
      <c r="W33" s="206">
        <v>0.53</v>
      </c>
      <c r="X33" s="206">
        <v>1.05</v>
      </c>
      <c r="Y33" s="206">
        <v>0</v>
      </c>
      <c r="Z33" s="206">
        <v>2.81</v>
      </c>
      <c r="AA33" s="206">
        <v>0.97</v>
      </c>
      <c r="AB33" s="206">
        <v>0</v>
      </c>
      <c r="AC33" s="206">
        <v>10.26</v>
      </c>
      <c r="AD33" s="206">
        <v>0</v>
      </c>
      <c r="AE33" s="206">
        <v>0</v>
      </c>
      <c r="AF33" s="206">
        <v>0</v>
      </c>
      <c r="AG33" s="206">
        <v>0</v>
      </c>
      <c r="AH33" s="206">
        <v>35.35</v>
      </c>
      <c r="AI33" s="206">
        <v>0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181.8</v>
      </c>
      <c r="AP33" s="206">
        <v>0</v>
      </c>
    </row>
    <row r="34" spans="1:42">
      <c r="A34" t="s">
        <v>76</v>
      </c>
      <c r="B34" s="206">
        <v>0</v>
      </c>
      <c r="C34" s="206">
        <v>10.14</v>
      </c>
      <c r="D34" s="206">
        <v>1.35</v>
      </c>
      <c r="E34" s="206">
        <v>0</v>
      </c>
      <c r="F34" s="206">
        <v>18.95</v>
      </c>
      <c r="G34" s="206">
        <v>0</v>
      </c>
      <c r="H34" s="206">
        <v>0</v>
      </c>
      <c r="I34" s="206">
        <v>19.46</v>
      </c>
      <c r="J34" s="206">
        <v>2.25</v>
      </c>
      <c r="K34" s="206">
        <v>6.93</v>
      </c>
      <c r="L34" s="206">
        <v>2.75</v>
      </c>
      <c r="M34" s="206">
        <v>0</v>
      </c>
      <c r="N34" s="206">
        <v>1.25</v>
      </c>
      <c r="O34" s="206">
        <v>2.09</v>
      </c>
      <c r="P34" s="206">
        <v>2.84</v>
      </c>
      <c r="Q34" s="206">
        <v>0.23</v>
      </c>
      <c r="R34" s="206">
        <v>0.45</v>
      </c>
      <c r="S34" s="206">
        <v>0.28000000000000003</v>
      </c>
      <c r="T34" s="206">
        <v>0.56000000000000005</v>
      </c>
      <c r="U34" s="206">
        <v>9.2899999999999991</v>
      </c>
      <c r="V34" s="206">
        <v>0.32</v>
      </c>
      <c r="W34" s="206">
        <v>0.5</v>
      </c>
      <c r="X34" s="206">
        <v>1.05</v>
      </c>
      <c r="Y34" s="206">
        <v>0</v>
      </c>
      <c r="Z34" s="206">
        <v>2.81</v>
      </c>
      <c r="AA34" s="206">
        <v>0.97</v>
      </c>
      <c r="AB34" s="206">
        <v>0</v>
      </c>
      <c r="AC34" s="206">
        <v>10.26</v>
      </c>
      <c r="AD34" s="206">
        <v>0</v>
      </c>
      <c r="AE34" s="206">
        <v>0</v>
      </c>
      <c r="AF34" s="206">
        <v>0</v>
      </c>
      <c r="AG34" s="206">
        <v>0</v>
      </c>
      <c r="AH34" s="206">
        <v>35.35</v>
      </c>
      <c r="AI34" s="206">
        <v>0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181.8</v>
      </c>
      <c r="AP34" s="206">
        <v>0</v>
      </c>
    </row>
    <row r="35" spans="1:42">
      <c r="A35" t="s">
        <v>77</v>
      </c>
      <c r="B35" s="206">
        <v>0</v>
      </c>
      <c r="C35" s="206">
        <v>10.06</v>
      </c>
      <c r="D35" s="206">
        <v>1.35</v>
      </c>
      <c r="E35" s="206">
        <v>0</v>
      </c>
      <c r="F35" s="206">
        <v>18.95</v>
      </c>
      <c r="G35" s="206">
        <v>0</v>
      </c>
      <c r="H35" s="206">
        <v>0</v>
      </c>
      <c r="I35" s="206">
        <v>22.7</v>
      </c>
      <c r="J35" s="206">
        <v>0</v>
      </c>
      <c r="K35" s="206">
        <v>6.93</v>
      </c>
      <c r="L35" s="206">
        <v>2.75</v>
      </c>
      <c r="M35" s="206">
        <v>0</v>
      </c>
      <c r="N35" s="206">
        <v>1.25</v>
      </c>
      <c r="O35" s="206">
        <v>2.09</v>
      </c>
      <c r="P35" s="206">
        <v>2.84</v>
      </c>
      <c r="Q35" s="206">
        <v>0.23</v>
      </c>
      <c r="R35" s="206">
        <v>0.45</v>
      </c>
      <c r="S35" s="206">
        <v>0.28000000000000003</v>
      </c>
      <c r="T35" s="206">
        <v>0.56000000000000005</v>
      </c>
      <c r="U35" s="206">
        <v>9.2899999999999991</v>
      </c>
      <c r="V35" s="206">
        <v>0.43</v>
      </c>
      <c r="W35" s="206">
        <v>0.5</v>
      </c>
      <c r="X35" s="206">
        <v>1.05</v>
      </c>
      <c r="Y35" s="206">
        <v>0</v>
      </c>
      <c r="Z35" s="206">
        <v>2.81</v>
      </c>
      <c r="AA35" s="206">
        <v>0.97</v>
      </c>
      <c r="AB35" s="206">
        <v>0</v>
      </c>
      <c r="AC35" s="206">
        <v>10.26</v>
      </c>
      <c r="AD35" s="206">
        <v>0</v>
      </c>
      <c r="AE35" s="206">
        <v>0</v>
      </c>
      <c r="AF35" s="206">
        <v>0</v>
      </c>
      <c r="AG35" s="206">
        <v>0</v>
      </c>
      <c r="AH35" s="206">
        <v>35.35</v>
      </c>
      <c r="AI35" s="206">
        <v>0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181.8</v>
      </c>
      <c r="AP35" s="206">
        <v>0</v>
      </c>
    </row>
    <row r="36" spans="1:42">
      <c r="A36" t="s">
        <v>78</v>
      </c>
      <c r="B36" s="206">
        <v>0</v>
      </c>
      <c r="C36" s="206">
        <v>10.06</v>
      </c>
      <c r="D36" s="206">
        <v>1.35</v>
      </c>
      <c r="E36" s="206">
        <v>0</v>
      </c>
      <c r="F36" s="206">
        <v>18.95</v>
      </c>
      <c r="G36" s="206">
        <v>0</v>
      </c>
      <c r="H36" s="206">
        <v>0</v>
      </c>
      <c r="I36" s="206">
        <v>22.7</v>
      </c>
      <c r="J36" s="206">
        <v>0</v>
      </c>
      <c r="K36" s="206">
        <v>6.93</v>
      </c>
      <c r="L36" s="206">
        <v>2.75</v>
      </c>
      <c r="M36" s="206">
        <v>0</v>
      </c>
      <c r="N36" s="206">
        <v>1.25</v>
      </c>
      <c r="O36" s="206">
        <v>2.09</v>
      </c>
      <c r="P36" s="206">
        <v>2.84</v>
      </c>
      <c r="Q36" s="206">
        <v>0.23</v>
      </c>
      <c r="R36" s="206">
        <v>0.45</v>
      </c>
      <c r="S36" s="206">
        <v>0.28000000000000003</v>
      </c>
      <c r="T36" s="206">
        <v>0.56000000000000005</v>
      </c>
      <c r="U36" s="206">
        <v>9.2899999999999991</v>
      </c>
      <c r="V36" s="206">
        <v>0.43</v>
      </c>
      <c r="W36" s="206">
        <v>0.5</v>
      </c>
      <c r="X36" s="206">
        <v>1.05</v>
      </c>
      <c r="Y36" s="206">
        <v>0</v>
      </c>
      <c r="Z36" s="206">
        <v>2.81</v>
      </c>
      <c r="AA36" s="206">
        <v>0.97</v>
      </c>
      <c r="AB36" s="206">
        <v>0</v>
      </c>
      <c r="AC36" s="206">
        <v>10.26</v>
      </c>
      <c r="AD36" s="206">
        <v>0</v>
      </c>
      <c r="AE36" s="206">
        <v>0</v>
      </c>
      <c r="AF36" s="206">
        <v>0</v>
      </c>
      <c r="AG36" s="206">
        <v>0</v>
      </c>
      <c r="AH36" s="206">
        <v>35.35</v>
      </c>
      <c r="AI36" s="206">
        <v>0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181.8</v>
      </c>
      <c r="AP36" s="206">
        <v>0</v>
      </c>
    </row>
    <row r="37" spans="1:42">
      <c r="A37" t="s">
        <v>79</v>
      </c>
      <c r="B37" s="206">
        <v>0</v>
      </c>
      <c r="C37" s="206">
        <v>10.06</v>
      </c>
      <c r="D37" s="206">
        <v>1.35</v>
      </c>
      <c r="E37" s="206">
        <v>0</v>
      </c>
      <c r="F37" s="206">
        <v>18.95</v>
      </c>
      <c r="G37" s="206">
        <v>0</v>
      </c>
      <c r="H37" s="206">
        <v>0</v>
      </c>
      <c r="I37" s="206">
        <v>22.7</v>
      </c>
      <c r="J37" s="206">
        <v>0.56000000000000005</v>
      </c>
      <c r="K37" s="206">
        <v>6.93</v>
      </c>
      <c r="L37" s="206">
        <v>2.75</v>
      </c>
      <c r="M37" s="206">
        <v>0</v>
      </c>
      <c r="N37" s="206">
        <v>1.25</v>
      </c>
      <c r="O37" s="206">
        <v>2.09</v>
      </c>
      <c r="P37" s="206">
        <v>2.84</v>
      </c>
      <c r="Q37" s="206">
        <v>0.23</v>
      </c>
      <c r="R37" s="206">
        <v>0.45</v>
      </c>
      <c r="S37" s="206">
        <v>0.28000000000000003</v>
      </c>
      <c r="T37" s="206">
        <v>0.56000000000000005</v>
      </c>
      <c r="U37" s="206">
        <v>9.2899999999999991</v>
      </c>
      <c r="V37" s="206">
        <v>0.43</v>
      </c>
      <c r="W37" s="206">
        <v>0.5</v>
      </c>
      <c r="X37" s="206">
        <v>1.05</v>
      </c>
      <c r="Y37" s="206">
        <v>0</v>
      </c>
      <c r="Z37" s="206">
        <v>2.81</v>
      </c>
      <c r="AA37" s="206">
        <v>0.97</v>
      </c>
      <c r="AB37" s="206">
        <v>0</v>
      </c>
      <c r="AC37" s="206">
        <v>10.26</v>
      </c>
      <c r="AD37" s="206">
        <v>0</v>
      </c>
      <c r="AE37" s="206">
        <v>0</v>
      </c>
      <c r="AF37" s="206">
        <v>0</v>
      </c>
      <c r="AG37" s="206">
        <v>0</v>
      </c>
      <c r="AH37" s="206">
        <v>35.35</v>
      </c>
      <c r="AI37" s="206">
        <v>0</v>
      </c>
      <c r="AJ37" s="206">
        <v>0</v>
      </c>
      <c r="AK37" s="206">
        <v>2.6</v>
      </c>
      <c r="AL37" s="206">
        <v>0</v>
      </c>
      <c r="AM37" s="206">
        <v>0</v>
      </c>
      <c r="AN37" s="206">
        <v>0</v>
      </c>
      <c r="AO37" s="206">
        <v>181.8</v>
      </c>
      <c r="AP37" s="206">
        <v>0</v>
      </c>
    </row>
    <row r="38" spans="1:42">
      <c r="A38" t="s">
        <v>80</v>
      </c>
      <c r="B38" s="206">
        <v>0</v>
      </c>
      <c r="C38" s="206">
        <v>10.06</v>
      </c>
      <c r="D38" s="206">
        <v>1.35</v>
      </c>
      <c r="E38" s="206">
        <v>0</v>
      </c>
      <c r="F38" s="206">
        <v>18.95</v>
      </c>
      <c r="G38" s="206">
        <v>0</v>
      </c>
      <c r="H38" s="206">
        <v>0</v>
      </c>
      <c r="I38" s="206">
        <v>22.7</v>
      </c>
      <c r="J38" s="206">
        <v>0.56000000000000005</v>
      </c>
      <c r="K38" s="206">
        <v>6.93</v>
      </c>
      <c r="L38" s="206">
        <v>2.75</v>
      </c>
      <c r="M38" s="206">
        <v>0</v>
      </c>
      <c r="N38" s="206">
        <v>1.25</v>
      </c>
      <c r="O38" s="206">
        <v>2.09</v>
      </c>
      <c r="P38" s="206">
        <v>2.84</v>
      </c>
      <c r="Q38" s="206">
        <v>0.23</v>
      </c>
      <c r="R38" s="206">
        <v>0.45</v>
      </c>
      <c r="S38" s="206">
        <v>0.28000000000000003</v>
      </c>
      <c r="T38" s="206">
        <v>0.56000000000000005</v>
      </c>
      <c r="U38" s="206">
        <v>9.2899999999999991</v>
      </c>
      <c r="V38" s="206">
        <v>0.43</v>
      </c>
      <c r="W38" s="206">
        <v>0.5</v>
      </c>
      <c r="X38" s="206">
        <v>1.05</v>
      </c>
      <c r="Y38" s="206">
        <v>0</v>
      </c>
      <c r="Z38" s="206">
        <v>2.81</v>
      </c>
      <c r="AA38" s="206">
        <v>0.97</v>
      </c>
      <c r="AB38" s="206">
        <v>0</v>
      </c>
      <c r="AC38" s="206">
        <v>10.26</v>
      </c>
      <c r="AD38" s="206">
        <v>0</v>
      </c>
      <c r="AE38" s="206">
        <v>0</v>
      </c>
      <c r="AF38" s="206">
        <v>0</v>
      </c>
      <c r="AG38" s="206">
        <v>0</v>
      </c>
      <c r="AH38" s="206">
        <v>35.35</v>
      </c>
      <c r="AI38" s="206">
        <v>0</v>
      </c>
      <c r="AJ38" s="206">
        <v>0</v>
      </c>
      <c r="AK38" s="206">
        <v>2.6</v>
      </c>
      <c r="AL38" s="206">
        <v>0</v>
      </c>
      <c r="AM38" s="206">
        <v>0</v>
      </c>
      <c r="AN38" s="206">
        <v>0</v>
      </c>
      <c r="AO38" s="206">
        <v>181.8</v>
      </c>
      <c r="AP38" s="206">
        <v>0</v>
      </c>
    </row>
    <row r="39" spans="1:42">
      <c r="A39" t="s">
        <v>81</v>
      </c>
      <c r="B39" s="206">
        <v>0</v>
      </c>
      <c r="C39" s="206">
        <v>10.06</v>
      </c>
      <c r="D39" s="206">
        <v>1.35</v>
      </c>
      <c r="E39" s="206">
        <v>0</v>
      </c>
      <c r="F39" s="206">
        <v>18.95</v>
      </c>
      <c r="G39" s="206">
        <v>0</v>
      </c>
      <c r="H39" s="206">
        <v>0</v>
      </c>
      <c r="I39" s="206">
        <v>22.7</v>
      </c>
      <c r="J39" s="206">
        <v>0.56000000000000005</v>
      </c>
      <c r="K39" s="206">
        <v>0</v>
      </c>
      <c r="L39" s="206">
        <v>2.75</v>
      </c>
      <c r="M39" s="206">
        <v>0</v>
      </c>
      <c r="N39" s="206">
        <v>1.25</v>
      </c>
      <c r="O39" s="206">
        <v>2.09</v>
      </c>
      <c r="P39" s="206">
        <v>2.84</v>
      </c>
      <c r="Q39" s="206">
        <v>0.23</v>
      </c>
      <c r="R39" s="206">
        <v>0.45</v>
      </c>
      <c r="S39" s="206">
        <v>0.28000000000000003</v>
      </c>
      <c r="T39" s="206">
        <v>0.56000000000000005</v>
      </c>
      <c r="U39" s="206">
        <v>9.2899999999999991</v>
      </c>
      <c r="V39" s="206">
        <v>0.43</v>
      </c>
      <c r="W39" s="206">
        <v>0.48</v>
      </c>
      <c r="X39" s="206">
        <v>1.05</v>
      </c>
      <c r="Y39" s="206">
        <v>0</v>
      </c>
      <c r="Z39" s="206">
        <v>2.81</v>
      </c>
      <c r="AA39" s="206">
        <v>0.97</v>
      </c>
      <c r="AB39" s="206">
        <v>0</v>
      </c>
      <c r="AC39" s="206">
        <v>10.26</v>
      </c>
      <c r="AD39" s="206">
        <v>0</v>
      </c>
      <c r="AE39" s="206">
        <v>0</v>
      </c>
      <c r="AF39" s="206">
        <v>0</v>
      </c>
      <c r="AG39" s="206">
        <v>0</v>
      </c>
      <c r="AH39" s="206">
        <v>35.35</v>
      </c>
      <c r="AI39" s="206">
        <v>0</v>
      </c>
      <c r="AJ39" s="206">
        <v>0</v>
      </c>
      <c r="AK39" s="206">
        <v>2.6</v>
      </c>
      <c r="AL39" s="206">
        <v>0</v>
      </c>
      <c r="AM39" s="206">
        <v>0</v>
      </c>
      <c r="AN39" s="206">
        <v>0</v>
      </c>
      <c r="AO39" s="206">
        <v>181.8</v>
      </c>
      <c r="AP39" s="206">
        <v>0</v>
      </c>
    </row>
    <row r="40" spans="1:42">
      <c r="A40" t="s">
        <v>82</v>
      </c>
      <c r="B40" s="206">
        <v>0</v>
      </c>
      <c r="C40" s="206">
        <v>10.06</v>
      </c>
      <c r="D40" s="206">
        <v>1.35</v>
      </c>
      <c r="E40" s="206">
        <v>0</v>
      </c>
      <c r="F40" s="206">
        <v>18.95</v>
      </c>
      <c r="G40" s="206">
        <v>0</v>
      </c>
      <c r="H40" s="206">
        <v>0</v>
      </c>
      <c r="I40" s="206">
        <v>22.7</v>
      </c>
      <c r="J40" s="206">
        <v>0.56000000000000005</v>
      </c>
      <c r="K40" s="206">
        <v>6.93</v>
      </c>
      <c r="L40" s="206">
        <v>2.75</v>
      </c>
      <c r="M40" s="206">
        <v>0</v>
      </c>
      <c r="N40" s="206">
        <v>1.25</v>
      </c>
      <c r="O40" s="206">
        <v>2.09</v>
      </c>
      <c r="P40" s="206">
        <v>2.84</v>
      </c>
      <c r="Q40" s="206">
        <v>0.23</v>
      </c>
      <c r="R40" s="206">
        <v>0.45</v>
      </c>
      <c r="S40" s="206">
        <v>0.28000000000000003</v>
      </c>
      <c r="T40" s="206">
        <v>0.56000000000000005</v>
      </c>
      <c r="U40" s="206">
        <v>9.2899999999999991</v>
      </c>
      <c r="V40" s="206">
        <v>0.43</v>
      </c>
      <c r="W40" s="206">
        <v>0.48</v>
      </c>
      <c r="X40" s="206">
        <v>1.05</v>
      </c>
      <c r="Y40" s="206">
        <v>0</v>
      </c>
      <c r="Z40" s="206">
        <v>2.81</v>
      </c>
      <c r="AA40" s="206">
        <v>0.97</v>
      </c>
      <c r="AB40" s="206">
        <v>0</v>
      </c>
      <c r="AC40" s="206">
        <v>10.26</v>
      </c>
      <c r="AD40" s="206">
        <v>0</v>
      </c>
      <c r="AE40" s="206">
        <v>0</v>
      </c>
      <c r="AF40" s="206">
        <v>0</v>
      </c>
      <c r="AG40" s="206">
        <v>0</v>
      </c>
      <c r="AH40" s="206">
        <v>35.35</v>
      </c>
      <c r="AI40" s="206">
        <v>0</v>
      </c>
      <c r="AJ40" s="206">
        <v>0</v>
      </c>
      <c r="AK40" s="206">
        <v>2.6</v>
      </c>
      <c r="AL40" s="206">
        <v>0</v>
      </c>
      <c r="AM40" s="206">
        <v>0</v>
      </c>
      <c r="AN40" s="206">
        <v>0</v>
      </c>
      <c r="AO40" s="206">
        <v>181.8</v>
      </c>
      <c r="AP40" s="206">
        <v>0</v>
      </c>
    </row>
    <row r="41" spans="1:42">
      <c r="A41" t="s">
        <v>83</v>
      </c>
      <c r="B41" s="206">
        <v>0</v>
      </c>
      <c r="C41" s="206">
        <v>10.06</v>
      </c>
      <c r="D41" s="206">
        <v>1.35</v>
      </c>
      <c r="E41" s="206">
        <v>0</v>
      </c>
      <c r="F41" s="206">
        <v>18.95</v>
      </c>
      <c r="G41" s="206">
        <v>0</v>
      </c>
      <c r="H41" s="206">
        <v>0</v>
      </c>
      <c r="I41" s="206">
        <v>22.7</v>
      </c>
      <c r="J41" s="206">
        <v>0.56000000000000005</v>
      </c>
      <c r="K41" s="206">
        <v>12.75</v>
      </c>
      <c r="L41" s="206">
        <v>2.75</v>
      </c>
      <c r="M41" s="206">
        <v>0</v>
      </c>
      <c r="N41" s="206">
        <v>1.25</v>
      </c>
      <c r="O41" s="206">
        <v>2.09</v>
      </c>
      <c r="P41" s="206">
        <v>2.84</v>
      </c>
      <c r="Q41" s="206">
        <v>0.23</v>
      </c>
      <c r="R41" s="206">
        <v>0.45</v>
      </c>
      <c r="S41" s="206">
        <v>0.28000000000000003</v>
      </c>
      <c r="T41" s="206">
        <v>0.56000000000000005</v>
      </c>
      <c r="U41" s="206">
        <v>9.2899999999999991</v>
      </c>
      <c r="V41" s="206">
        <v>0.43</v>
      </c>
      <c r="W41" s="206">
        <v>0.48</v>
      </c>
      <c r="X41" s="206">
        <v>1.05</v>
      </c>
      <c r="Y41" s="206">
        <v>0</v>
      </c>
      <c r="Z41" s="206">
        <v>2.81</v>
      </c>
      <c r="AA41" s="206">
        <v>0.97</v>
      </c>
      <c r="AB41" s="206">
        <v>0</v>
      </c>
      <c r="AC41" s="206">
        <v>10.26</v>
      </c>
      <c r="AD41" s="206">
        <v>0</v>
      </c>
      <c r="AE41" s="206">
        <v>0</v>
      </c>
      <c r="AF41" s="206">
        <v>0</v>
      </c>
      <c r="AG41" s="206">
        <v>0</v>
      </c>
      <c r="AH41" s="206">
        <v>35.35</v>
      </c>
      <c r="AI41" s="206">
        <v>0</v>
      </c>
      <c r="AJ41" s="206">
        <v>0</v>
      </c>
      <c r="AK41" s="206">
        <v>2.6</v>
      </c>
      <c r="AL41" s="206">
        <v>0</v>
      </c>
      <c r="AM41" s="206">
        <v>0</v>
      </c>
      <c r="AN41" s="206">
        <v>0</v>
      </c>
      <c r="AO41" s="206">
        <v>181.8</v>
      </c>
      <c r="AP41" s="206">
        <v>0</v>
      </c>
    </row>
    <row r="42" spans="1:42">
      <c r="A42" t="s">
        <v>84</v>
      </c>
      <c r="B42" s="206">
        <v>0</v>
      </c>
      <c r="C42" s="206">
        <v>10.06</v>
      </c>
      <c r="D42" s="206">
        <v>1.35</v>
      </c>
      <c r="E42" s="206">
        <v>0</v>
      </c>
      <c r="F42" s="206">
        <v>18.95</v>
      </c>
      <c r="G42" s="206">
        <v>0</v>
      </c>
      <c r="H42" s="206">
        <v>0</v>
      </c>
      <c r="I42" s="206">
        <v>22.7</v>
      </c>
      <c r="J42" s="206">
        <v>0.56000000000000005</v>
      </c>
      <c r="K42" s="206">
        <v>6.93</v>
      </c>
      <c r="L42" s="206">
        <v>2.75</v>
      </c>
      <c r="M42" s="206">
        <v>0</v>
      </c>
      <c r="N42" s="206">
        <v>1.25</v>
      </c>
      <c r="O42" s="206">
        <v>2.09</v>
      </c>
      <c r="P42" s="206">
        <v>2.84</v>
      </c>
      <c r="Q42" s="206">
        <v>0.23</v>
      </c>
      <c r="R42" s="206">
        <v>0.45</v>
      </c>
      <c r="S42" s="206">
        <v>0.28000000000000003</v>
      </c>
      <c r="T42" s="206">
        <v>0.56000000000000005</v>
      </c>
      <c r="U42" s="206">
        <v>9.2899999999999991</v>
      </c>
      <c r="V42" s="206">
        <v>0.43</v>
      </c>
      <c r="W42" s="206">
        <v>0.48</v>
      </c>
      <c r="X42" s="206">
        <v>1.05</v>
      </c>
      <c r="Y42" s="206">
        <v>0</v>
      </c>
      <c r="Z42" s="206">
        <v>2.81</v>
      </c>
      <c r="AA42" s="206">
        <v>0.97</v>
      </c>
      <c r="AB42" s="206">
        <v>0</v>
      </c>
      <c r="AC42" s="206">
        <v>10.26</v>
      </c>
      <c r="AD42" s="206">
        <v>0</v>
      </c>
      <c r="AE42" s="206">
        <v>0</v>
      </c>
      <c r="AF42" s="206">
        <v>0</v>
      </c>
      <c r="AG42" s="206">
        <v>0</v>
      </c>
      <c r="AH42" s="206">
        <v>35.35</v>
      </c>
      <c r="AI42" s="206">
        <v>0</v>
      </c>
      <c r="AJ42" s="206">
        <v>0</v>
      </c>
      <c r="AK42" s="206">
        <v>2.6</v>
      </c>
      <c r="AL42" s="206">
        <v>0</v>
      </c>
      <c r="AM42" s="206">
        <v>0</v>
      </c>
      <c r="AN42" s="206">
        <v>0</v>
      </c>
      <c r="AO42" s="206">
        <v>181.8</v>
      </c>
      <c r="AP42" s="206">
        <v>0</v>
      </c>
    </row>
    <row r="43" spans="1:42">
      <c r="A43" t="s">
        <v>85</v>
      </c>
      <c r="B43" s="206">
        <v>0</v>
      </c>
      <c r="C43" s="206">
        <v>10.06</v>
      </c>
      <c r="D43" s="206">
        <v>1.35</v>
      </c>
      <c r="E43" s="206">
        <v>0</v>
      </c>
      <c r="F43" s="206">
        <v>18.95</v>
      </c>
      <c r="G43" s="206">
        <v>0</v>
      </c>
      <c r="H43" s="206">
        <v>0</v>
      </c>
      <c r="I43" s="206">
        <v>22.7</v>
      </c>
      <c r="J43" s="206">
        <v>0.56000000000000005</v>
      </c>
      <c r="K43" s="206">
        <v>8.32</v>
      </c>
      <c r="L43" s="206">
        <v>2.75</v>
      </c>
      <c r="M43" s="206">
        <v>0</v>
      </c>
      <c r="N43" s="206">
        <v>1.25</v>
      </c>
      <c r="O43" s="206">
        <v>2.09</v>
      </c>
      <c r="P43" s="206">
        <v>2.84</v>
      </c>
      <c r="Q43" s="206">
        <v>0.23</v>
      </c>
      <c r="R43" s="206">
        <v>0.45</v>
      </c>
      <c r="S43" s="206">
        <v>0.72</v>
      </c>
      <c r="T43" s="206">
        <v>0.56000000000000005</v>
      </c>
      <c r="U43" s="206">
        <v>9.2899999999999991</v>
      </c>
      <c r="V43" s="206">
        <v>0.43</v>
      </c>
      <c r="W43" s="206">
        <v>0.48</v>
      </c>
      <c r="X43" s="206">
        <v>1.05</v>
      </c>
      <c r="Y43" s="206">
        <v>0</v>
      </c>
      <c r="Z43" s="206">
        <v>2.81</v>
      </c>
      <c r="AA43" s="206">
        <v>0.97</v>
      </c>
      <c r="AB43" s="206">
        <v>0</v>
      </c>
      <c r="AC43" s="206">
        <v>10.26</v>
      </c>
      <c r="AD43" s="206">
        <v>0</v>
      </c>
      <c r="AE43" s="206">
        <v>0</v>
      </c>
      <c r="AF43" s="206">
        <v>0</v>
      </c>
      <c r="AG43" s="206">
        <v>0</v>
      </c>
      <c r="AH43" s="206">
        <v>35.35</v>
      </c>
      <c r="AI43" s="206">
        <v>0</v>
      </c>
      <c r="AJ43" s="206">
        <v>0</v>
      </c>
      <c r="AK43" s="206">
        <v>2.6</v>
      </c>
      <c r="AL43" s="206">
        <v>0</v>
      </c>
      <c r="AM43" s="206">
        <v>0</v>
      </c>
      <c r="AN43" s="206">
        <v>0</v>
      </c>
      <c r="AO43" s="206">
        <v>181.8</v>
      </c>
      <c r="AP43" s="206">
        <v>0</v>
      </c>
    </row>
    <row r="44" spans="1:42">
      <c r="A44" t="s">
        <v>86</v>
      </c>
      <c r="B44" s="206">
        <v>0</v>
      </c>
      <c r="C44" s="206">
        <v>11.41</v>
      </c>
      <c r="D44" s="206">
        <v>0</v>
      </c>
      <c r="E44" s="206">
        <v>0</v>
      </c>
      <c r="F44" s="206">
        <v>18.95</v>
      </c>
      <c r="G44" s="206">
        <v>0</v>
      </c>
      <c r="H44" s="206">
        <v>0</v>
      </c>
      <c r="I44" s="206">
        <v>22.7</v>
      </c>
      <c r="J44" s="206">
        <v>0.56000000000000005</v>
      </c>
      <c r="K44" s="206">
        <v>6.93</v>
      </c>
      <c r="L44" s="206">
        <v>2.75</v>
      </c>
      <c r="M44" s="206">
        <v>0</v>
      </c>
      <c r="N44" s="206">
        <v>1.25</v>
      </c>
      <c r="O44" s="206">
        <v>2.09</v>
      </c>
      <c r="P44" s="206">
        <v>2.84</v>
      </c>
      <c r="Q44" s="206">
        <v>0.23</v>
      </c>
      <c r="R44" s="206">
        <v>0.45</v>
      </c>
      <c r="S44" s="206">
        <v>0.28000000000000003</v>
      </c>
      <c r="T44" s="206">
        <v>0.56000000000000005</v>
      </c>
      <c r="U44" s="206">
        <v>9.2899999999999991</v>
      </c>
      <c r="V44" s="206">
        <v>0.43</v>
      </c>
      <c r="W44" s="206">
        <v>0.48</v>
      </c>
      <c r="X44" s="206">
        <v>1.05</v>
      </c>
      <c r="Y44" s="206">
        <v>0</v>
      </c>
      <c r="Z44" s="206">
        <v>2.81</v>
      </c>
      <c r="AA44" s="206">
        <v>0.97</v>
      </c>
      <c r="AB44" s="206">
        <v>0</v>
      </c>
      <c r="AC44" s="206">
        <v>10.26</v>
      </c>
      <c r="AD44" s="206">
        <v>0</v>
      </c>
      <c r="AE44" s="206">
        <v>0</v>
      </c>
      <c r="AF44" s="206">
        <v>0</v>
      </c>
      <c r="AG44" s="206">
        <v>0</v>
      </c>
      <c r="AH44" s="206">
        <v>35.35</v>
      </c>
      <c r="AI44" s="206">
        <v>0</v>
      </c>
      <c r="AJ44" s="206">
        <v>0</v>
      </c>
      <c r="AK44" s="206">
        <v>2.6</v>
      </c>
      <c r="AL44" s="206">
        <v>0</v>
      </c>
      <c r="AM44" s="206">
        <v>0</v>
      </c>
      <c r="AN44" s="206">
        <v>0</v>
      </c>
      <c r="AO44" s="206">
        <v>181.8</v>
      </c>
      <c r="AP44" s="206">
        <v>0</v>
      </c>
    </row>
    <row r="45" spans="1:42">
      <c r="A45" t="s">
        <v>87</v>
      </c>
      <c r="B45" s="206">
        <v>0</v>
      </c>
      <c r="C45" s="206">
        <v>11.41</v>
      </c>
      <c r="D45" s="206">
        <v>0</v>
      </c>
      <c r="E45" s="206">
        <v>0</v>
      </c>
      <c r="F45" s="206">
        <v>18.95</v>
      </c>
      <c r="G45" s="206">
        <v>0</v>
      </c>
      <c r="H45" s="206">
        <v>0</v>
      </c>
      <c r="I45" s="206">
        <v>22.7</v>
      </c>
      <c r="J45" s="206">
        <v>0.56000000000000005</v>
      </c>
      <c r="K45" s="206">
        <v>6.93</v>
      </c>
      <c r="L45" s="206">
        <v>2.77</v>
      </c>
      <c r="M45" s="206">
        <v>0</v>
      </c>
      <c r="N45" s="206">
        <v>1.25</v>
      </c>
      <c r="O45" s="206">
        <v>2.09</v>
      </c>
      <c r="P45" s="206">
        <v>2.84</v>
      </c>
      <c r="Q45" s="206">
        <v>0.34</v>
      </c>
      <c r="R45" s="206">
        <v>0.45</v>
      </c>
      <c r="S45" s="206">
        <v>0.28000000000000003</v>
      </c>
      <c r="T45" s="206">
        <v>0.56000000000000005</v>
      </c>
      <c r="U45" s="206">
        <v>9.2899999999999991</v>
      </c>
      <c r="V45" s="206">
        <v>0.43</v>
      </c>
      <c r="W45" s="206">
        <v>0.5</v>
      </c>
      <c r="X45" s="206">
        <v>1.05</v>
      </c>
      <c r="Y45" s="206">
        <v>0</v>
      </c>
      <c r="Z45" s="206">
        <v>2.81</v>
      </c>
      <c r="AA45" s="206">
        <v>0.97</v>
      </c>
      <c r="AB45" s="206">
        <v>0</v>
      </c>
      <c r="AC45" s="206">
        <v>10.26</v>
      </c>
      <c r="AD45" s="206">
        <v>0</v>
      </c>
      <c r="AE45" s="206">
        <v>0</v>
      </c>
      <c r="AF45" s="206">
        <v>0</v>
      </c>
      <c r="AG45" s="206">
        <v>0</v>
      </c>
      <c r="AH45" s="206">
        <v>35.35</v>
      </c>
      <c r="AI45" s="206">
        <v>0</v>
      </c>
      <c r="AJ45" s="206">
        <v>0</v>
      </c>
      <c r="AK45" s="206">
        <v>2.6</v>
      </c>
      <c r="AL45" s="206">
        <v>0</v>
      </c>
      <c r="AM45" s="206">
        <v>0</v>
      </c>
      <c r="AN45" s="206">
        <v>0</v>
      </c>
      <c r="AO45" s="206">
        <v>181.8</v>
      </c>
      <c r="AP45" s="206">
        <v>0</v>
      </c>
    </row>
    <row r="46" spans="1:42">
      <c r="A46" t="s">
        <v>88</v>
      </c>
      <c r="B46" s="206">
        <v>0</v>
      </c>
      <c r="C46" s="206">
        <v>11.41</v>
      </c>
      <c r="D46" s="206">
        <v>0</v>
      </c>
      <c r="E46" s="206">
        <v>0</v>
      </c>
      <c r="F46" s="206">
        <v>18.95</v>
      </c>
      <c r="G46" s="206">
        <v>0</v>
      </c>
      <c r="H46" s="206">
        <v>0</v>
      </c>
      <c r="I46" s="206">
        <v>22.7</v>
      </c>
      <c r="J46" s="206">
        <v>0.56000000000000005</v>
      </c>
      <c r="K46" s="206">
        <v>6.93</v>
      </c>
      <c r="L46" s="206">
        <v>2.75</v>
      </c>
      <c r="M46" s="206">
        <v>0</v>
      </c>
      <c r="N46" s="206">
        <v>1.25</v>
      </c>
      <c r="O46" s="206">
        <v>2.09</v>
      </c>
      <c r="P46" s="206">
        <v>2.84</v>
      </c>
      <c r="Q46" s="206">
        <v>0.23</v>
      </c>
      <c r="R46" s="206">
        <v>0.45</v>
      </c>
      <c r="S46" s="206">
        <v>0.28000000000000003</v>
      </c>
      <c r="T46" s="206">
        <v>0.56000000000000005</v>
      </c>
      <c r="U46" s="206">
        <v>9.2899999999999991</v>
      </c>
      <c r="V46" s="206">
        <v>0.43</v>
      </c>
      <c r="W46" s="206">
        <v>0.49</v>
      </c>
      <c r="X46" s="206">
        <v>1.05</v>
      </c>
      <c r="Y46" s="206">
        <v>0</v>
      </c>
      <c r="Z46" s="206">
        <v>2.81</v>
      </c>
      <c r="AA46" s="206">
        <v>0.97</v>
      </c>
      <c r="AB46" s="206">
        <v>0</v>
      </c>
      <c r="AC46" s="206">
        <v>10.26</v>
      </c>
      <c r="AD46" s="206">
        <v>0</v>
      </c>
      <c r="AE46" s="206">
        <v>0</v>
      </c>
      <c r="AF46" s="206">
        <v>0</v>
      </c>
      <c r="AG46" s="206">
        <v>0</v>
      </c>
      <c r="AH46" s="206">
        <v>35.35</v>
      </c>
      <c r="AI46" s="206">
        <v>0</v>
      </c>
      <c r="AJ46" s="206">
        <v>0</v>
      </c>
      <c r="AK46" s="206">
        <v>2.6</v>
      </c>
      <c r="AL46" s="206">
        <v>0</v>
      </c>
      <c r="AM46" s="206">
        <v>0</v>
      </c>
      <c r="AN46" s="206">
        <v>0</v>
      </c>
      <c r="AO46" s="206">
        <v>181.8</v>
      </c>
      <c r="AP46" s="206">
        <v>0</v>
      </c>
    </row>
    <row r="47" spans="1:42">
      <c r="A47" t="s">
        <v>89</v>
      </c>
      <c r="B47" s="206">
        <v>0</v>
      </c>
      <c r="C47" s="206">
        <v>11.41</v>
      </c>
      <c r="D47" s="206">
        <v>0</v>
      </c>
      <c r="E47" s="206">
        <v>0</v>
      </c>
      <c r="F47" s="206">
        <v>18.95</v>
      </c>
      <c r="G47" s="206">
        <v>0</v>
      </c>
      <c r="H47" s="206">
        <v>0</v>
      </c>
      <c r="I47" s="206">
        <v>23.26</v>
      </c>
      <c r="J47" s="206">
        <v>0</v>
      </c>
      <c r="K47" s="206">
        <v>6.93</v>
      </c>
      <c r="L47" s="206">
        <v>2.75</v>
      </c>
      <c r="M47" s="206">
        <v>0</v>
      </c>
      <c r="N47" s="206">
        <v>1.25</v>
      </c>
      <c r="O47" s="206">
        <v>2.09</v>
      </c>
      <c r="P47" s="206">
        <v>2.84</v>
      </c>
      <c r="Q47" s="206">
        <v>0.23</v>
      </c>
      <c r="R47" s="206">
        <v>0.45</v>
      </c>
      <c r="S47" s="206">
        <v>0.28000000000000003</v>
      </c>
      <c r="T47" s="206">
        <v>0.56000000000000005</v>
      </c>
      <c r="U47" s="206">
        <v>9.2899999999999991</v>
      </c>
      <c r="V47" s="206">
        <v>0.43</v>
      </c>
      <c r="W47" s="206">
        <v>0.49</v>
      </c>
      <c r="X47" s="206">
        <v>1.05</v>
      </c>
      <c r="Y47" s="206">
        <v>0</v>
      </c>
      <c r="Z47" s="206">
        <v>2.81</v>
      </c>
      <c r="AA47" s="206">
        <v>0.97</v>
      </c>
      <c r="AB47" s="206">
        <v>0</v>
      </c>
      <c r="AC47" s="206">
        <v>10.26</v>
      </c>
      <c r="AD47" s="206">
        <v>0</v>
      </c>
      <c r="AE47" s="206">
        <v>0</v>
      </c>
      <c r="AF47" s="206">
        <v>0</v>
      </c>
      <c r="AG47" s="206">
        <v>0</v>
      </c>
      <c r="AH47" s="206">
        <v>35.35</v>
      </c>
      <c r="AI47" s="206">
        <v>0</v>
      </c>
      <c r="AJ47" s="206">
        <v>0</v>
      </c>
      <c r="AK47" s="206">
        <v>2.6</v>
      </c>
      <c r="AL47" s="206">
        <v>0</v>
      </c>
      <c r="AM47" s="206">
        <v>0</v>
      </c>
      <c r="AN47" s="206">
        <v>0</v>
      </c>
      <c r="AO47" s="206">
        <v>181.8</v>
      </c>
      <c r="AP47" s="206">
        <v>0</v>
      </c>
    </row>
    <row r="48" spans="1:42">
      <c r="A48" t="s">
        <v>90</v>
      </c>
      <c r="B48" s="206">
        <v>0</v>
      </c>
      <c r="C48" s="206">
        <v>11.41</v>
      </c>
      <c r="D48" s="206">
        <v>0</v>
      </c>
      <c r="E48" s="206">
        <v>0</v>
      </c>
      <c r="F48" s="206">
        <v>18.95</v>
      </c>
      <c r="G48" s="206">
        <v>0</v>
      </c>
      <c r="H48" s="206">
        <v>0</v>
      </c>
      <c r="I48" s="206">
        <v>24.67</v>
      </c>
      <c r="J48" s="206">
        <v>0</v>
      </c>
      <c r="K48" s="206">
        <v>6.93</v>
      </c>
      <c r="L48" s="206">
        <v>2.75</v>
      </c>
      <c r="M48" s="206">
        <v>0</v>
      </c>
      <c r="N48" s="206">
        <v>1.25</v>
      </c>
      <c r="O48" s="206">
        <v>2.09</v>
      </c>
      <c r="P48" s="206">
        <v>2.84</v>
      </c>
      <c r="Q48" s="206">
        <v>0.23</v>
      </c>
      <c r="R48" s="206">
        <v>0.45</v>
      </c>
      <c r="S48" s="206">
        <v>0.28000000000000003</v>
      </c>
      <c r="T48" s="206">
        <v>0.56000000000000005</v>
      </c>
      <c r="U48" s="206">
        <v>9.2899999999999991</v>
      </c>
      <c r="V48" s="206">
        <v>0.43</v>
      </c>
      <c r="W48" s="206">
        <v>0.49</v>
      </c>
      <c r="X48" s="206">
        <v>1.05</v>
      </c>
      <c r="Y48" s="206">
        <v>0</v>
      </c>
      <c r="Z48" s="206">
        <v>2.81</v>
      </c>
      <c r="AA48" s="206">
        <v>0.97</v>
      </c>
      <c r="AB48" s="206">
        <v>0</v>
      </c>
      <c r="AC48" s="206">
        <v>10.26</v>
      </c>
      <c r="AD48" s="206">
        <v>0</v>
      </c>
      <c r="AE48" s="206">
        <v>0</v>
      </c>
      <c r="AF48" s="206">
        <v>0</v>
      </c>
      <c r="AG48" s="206">
        <v>0</v>
      </c>
      <c r="AH48" s="206">
        <v>35.35</v>
      </c>
      <c r="AI48" s="206">
        <v>0</v>
      </c>
      <c r="AJ48" s="206">
        <v>0</v>
      </c>
      <c r="AK48" s="206">
        <v>2.6</v>
      </c>
      <c r="AL48" s="206">
        <v>0</v>
      </c>
      <c r="AM48" s="206">
        <v>0</v>
      </c>
      <c r="AN48" s="206">
        <v>0</v>
      </c>
      <c r="AO48" s="206">
        <v>181.8</v>
      </c>
      <c r="AP48" s="206">
        <v>0</v>
      </c>
    </row>
    <row r="49" spans="1:42">
      <c r="A49" t="s">
        <v>91</v>
      </c>
      <c r="B49" s="206">
        <v>0</v>
      </c>
      <c r="C49" s="206">
        <v>11.41</v>
      </c>
      <c r="D49" s="206">
        <v>0</v>
      </c>
      <c r="E49" s="206">
        <v>0</v>
      </c>
      <c r="F49" s="206">
        <v>18.95</v>
      </c>
      <c r="G49" s="206">
        <v>0</v>
      </c>
      <c r="H49" s="206">
        <v>0</v>
      </c>
      <c r="I49" s="206">
        <v>24.67</v>
      </c>
      <c r="J49" s="206">
        <v>0</v>
      </c>
      <c r="K49" s="206">
        <v>6.93</v>
      </c>
      <c r="L49" s="206">
        <v>2.75</v>
      </c>
      <c r="M49" s="206">
        <v>0</v>
      </c>
      <c r="N49" s="206">
        <v>1.25</v>
      </c>
      <c r="O49" s="206">
        <v>2.09</v>
      </c>
      <c r="P49" s="206">
        <v>2.84</v>
      </c>
      <c r="Q49" s="206">
        <v>0.23</v>
      </c>
      <c r="R49" s="206">
        <v>0.45</v>
      </c>
      <c r="S49" s="206">
        <v>0.28000000000000003</v>
      </c>
      <c r="T49" s="206">
        <v>0.56000000000000005</v>
      </c>
      <c r="U49" s="206">
        <v>9.2899999999999991</v>
      </c>
      <c r="V49" s="206">
        <v>0.22</v>
      </c>
      <c r="W49" s="206">
        <v>0.49</v>
      </c>
      <c r="X49" s="206">
        <v>1.05</v>
      </c>
      <c r="Y49" s="206">
        <v>0</v>
      </c>
      <c r="Z49" s="206">
        <v>2.81</v>
      </c>
      <c r="AA49" s="206">
        <v>0.97</v>
      </c>
      <c r="AB49" s="206">
        <v>0</v>
      </c>
      <c r="AC49" s="206">
        <v>-0.98</v>
      </c>
      <c r="AD49" s="206">
        <v>0</v>
      </c>
      <c r="AE49" s="206">
        <v>0</v>
      </c>
      <c r="AF49" s="206">
        <v>0</v>
      </c>
      <c r="AG49" s="206">
        <v>0</v>
      </c>
      <c r="AH49" s="206">
        <v>35.35</v>
      </c>
      <c r="AI49" s="206">
        <v>0</v>
      </c>
      <c r="AJ49" s="206">
        <v>0</v>
      </c>
      <c r="AK49" s="206">
        <v>2.6</v>
      </c>
      <c r="AL49" s="206">
        <v>0</v>
      </c>
      <c r="AM49" s="206">
        <v>0</v>
      </c>
      <c r="AN49" s="206">
        <v>0</v>
      </c>
      <c r="AO49" s="206">
        <v>181.8</v>
      </c>
      <c r="AP49" s="206">
        <v>0</v>
      </c>
    </row>
    <row r="50" spans="1:42">
      <c r="A50" t="s">
        <v>92</v>
      </c>
      <c r="B50" s="206">
        <v>0</v>
      </c>
      <c r="C50" s="206">
        <v>11.41</v>
      </c>
      <c r="D50" s="206">
        <v>0</v>
      </c>
      <c r="E50" s="206">
        <v>0</v>
      </c>
      <c r="F50" s="206">
        <v>18.95</v>
      </c>
      <c r="G50" s="206">
        <v>0</v>
      </c>
      <c r="H50" s="206">
        <v>0</v>
      </c>
      <c r="I50" s="206">
        <v>24.67</v>
      </c>
      <c r="J50" s="206">
        <v>0</v>
      </c>
      <c r="K50" s="206">
        <v>6.93</v>
      </c>
      <c r="L50" s="206">
        <v>2.75</v>
      </c>
      <c r="M50" s="206">
        <v>0</v>
      </c>
      <c r="N50" s="206">
        <v>1.25</v>
      </c>
      <c r="O50" s="206">
        <v>2.09</v>
      </c>
      <c r="P50" s="206">
        <v>2.84</v>
      </c>
      <c r="Q50" s="206">
        <v>0.23</v>
      </c>
      <c r="R50" s="206">
        <v>0.45</v>
      </c>
      <c r="S50" s="206">
        <v>0.28000000000000003</v>
      </c>
      <c r="T50" s="206">
        <v>0.56000000000000005</v>
      </c>
      <c r="U50" s="206">
        <v>9.2899999999999991</v>
      </c>
      <c r="V50" s="206">
        <v>0.22</v>
      </c>
      <c r="W50" s="206">
        <v>0.49</v>
      </c>
      <c r="X50" s="206">
        <v>1.05</v>
      </c>
      <c r="Y50" s="206">
        <v>0</v>
      </c>
      <c r="Z50" s="206">
        <v>2.81</v>
      </c>
      <c r="AA50" s="206">
        <v>0.97</v>
      </c>
      <c r="AB50" s="206">
        <v>0</v>
      </c>
      <c r="AC50" s="206">
        <v>-0.98</v>
      </c>
      <c r="AD50" s="206">
        <v>0</v>
      </c>
      <c r="AE50" s="206">
        <v>0</v>
      </c>
      <c r="AF50" s="206">
        <v>0</v>
      </c>
      <c r="AG50" s="206">
        <v>0</v>
      </c>
      <c r="AH50" s="206">
        <v>35.35</v>
      </c>
      <c r="AI50" s="206">
        <v>0</v>
      </c>
      <c r="AJ50" s="206">
        <v>0</v>
      </c>
      <c r="AK50" s="206">
        <v>2.6</v>
      </c>
      <c r="AL50" s="206">
        <v>0</v>
      </c>
      <c r="AM50" s="206">
        <v>0</v>
      </c>
      <c r="AN50" s="206">
        <v>0</v>
      </c>
      <c r="AO50" s="206">
        <v>181.8</v>
      </c>
      <c r="AP50" s="206">
        <v>0</v>
      </c>
    </row>
    <row r="51" spans="1:42">
      <c r="A51" t="s">
        <v>93</v>
      </c>
      <c r="B51" s="206">
        <v>0</v>
      </c>
      <c r="C51" s="206">
        <v>11.41</v>
      </c>
      <c r="D51" s="206">
        <v>0</v>
      </c>
      <c r="E51" s="206">
        <v>0</v>
      </c>
      <c r="F51" s="206">
        <v>18.95</v>
      </c>
      <c r="G51" s="206">
        <v>0</v>
      </c>
      <c r="H51" s="206">
        <v>0</v>
      </c>
      <c r="I51" s="206">
        <v>24.67</v>
      </c>
      <c r="J51" s="206">
        <v>0</v>
      </c>
      <c r="K51" s="206">
        <v>6.93</v>
      </c>
      <c r="L51" s="206">
        <v>2.75</v>
      </c>
      <c r="M51" s="206">
        <v>0</v>
      </c>
      <c r="N51" s="206">
        <v>1.25</v>
      </c>
      <c r="O51" s="206">
        <v>2.09</v>
      </c>
      <c r="P51" s="206">
        <v>2.84</v>
      </c>
      <c r="Q51" s="206">
        <v>0.23</v>
      </c>
      <c r="R51" s="206">
        <v>0.45</v>
      </c>
      <c r="S51" s="206">
        <v>0.28000000000000003</v>
      </c>
      <c r="T51" s="206">
        <v>0.56000000000000005</v>
      </c>
      <c r="U51" s="206">
        <v>9.2899999999999991</v>
      </c>
      <c r="V51" s="206">
        <v>0.22</v>
      </c>
      <c r="W51" s="206">
        <v>0.49</v>
      </c>
      <c r="X51" s="206">
        <v>1.05</v>
      </c>
      <c r="Y51" s="206">
        <v>0</v>
      </c>
      <c r="Z51" s="206">
        <v>2.81</v>
      </c>
      <c r="AA51" s="206">
        <v>0.97</v>
      </c>
      <c r="AB51" s="206">
        <v>0</v>
      </c>
      <c r="AC51" s="206">
        <v>-0.98</v>
      </c>
      <c r="AD51" s="206">
        <v>0</v>
      </c>
      <c r="AE51" s="206">
        <v>0</v>
      </c>
      <c r="AF51" s="206">
        <v>0</v>
      </c>
      <c r="AG51" s="206">
        <v>0</v>
      </c>
      <c r="AH51" s="206">
        <v>35.35</v>
      </c>
      <c r="AI51" s="206">
        <v>0</v>
      </c>
      <c r="AJ51" s="206">
        <v>0</v>
      </c>
      <c r="AK51" s="206">
        <v>12.6</v>
      </c>
      <c r="AL51" s="206">
        <v>0</v>
      </c>
      <c r="AM51" s="206">
        <v>0</v>
      </c>
      <c r="AN51" s="206">
        <v>0</v>
      </c>
      <c r="AO51" s="206">
        <v>178.2</v>
      </c>
      <c r="AP51" s="206">
        <v>0</v>
      </c>
    </row>
    <row r="52" spans="1:42">
      <c r="A52" t="s">
        <v>94</v>
      </c>
      <c r="B52" s="206">
        <v>0</v>
      </c>
      <c r="C52" s="206">
        <v>11.41</v>
      </c>
      <c r="D52" s="206">
        <v>0</v>
      </c>
      <c r="E52" s="206">
        <v>0</v>
      </c>
      <c r="F52" s="206">
        <v>18.95</v>
      </c>
      <c r="G52" s="206">
        <v>0</v>
      </c>
      <c r="H52" s="206">
        <v>0</v>
      </c>
      <c r="I52" s="206">
        <v>24.67</v>
      </c>
      <c r="J52" s="206">
        <v>0</v>
      </c>
      <c r="K52" s="206">
        <v>6.93</v>
      </c>
      <c r="L52" s="206">
        <v>2.75</v>
      </c>
      <c r="M52" s="206">
        <v>0</v>
      </c>
      <c r="N52" s="206">
        <v>1.25</v>
      </c>
      <c r="O52" s="206">
        <v>2.09</v>
      </c>
      <c r="P52" s="206">
        <v>2.84</v>
      </c>
      <c r="Q52" s="206">
        <v>0.23</v>
      </c>
      <c r="R52" s="206">
        <v>0.45</v>
      </c>
      <c r="S52" s="206">
        <v>0.28000000000000003</v>
      </c>
      <c r="T52" s="206">
        <v>0.56000000000000005</v>
      </c>
      <c r="U52" s="206">
        <v>9.2899999999999991</v>
      </c>
      <c r="V52" s="206">
        <v>0.22</v>
      </c>
      <c r="W52" s="206">
        <v>0.49</v>
      </c>
      <c r="X52" s="206">
        <v>1.05</v>
      </c>
      <c r="Y52" s="206">
        <v>0</v>
      </c>
      <c r="Z52" s="206">
        <v>2.81</v>
      </c>
      <c r="AA52" s="206">
        <v>0.97</v>
      </c>
      <c r="AB52" s="206">
        <v>0</v>
      </c>
      <c r="AC52" s="206">
        <v>-0.98</v>
      </c>
      <c r="AD52" s="206">
        <v>0</v>
      </c>
      <c r="AE52" s="206">
        <v>0</v>
      </c>
      <c r="AF52" s="206">
        <v>0</v>
      </c>
      <c r="AG52" s="206">
        <v>0</v>
      </c>
      <c r="AH52" s="206">
        <v>35.35</v>
      </c>
      <c r="AI52" s="206">
        <v>0</v>
      </c>
      <c r="AJ52" s="206">
        <v>0</v>
      </c>
      <c r="AK52" s="206">
        <v>12.6</v>
      </c>
      <c r="AL52" s="206">
        <v>0</v>
      </c>
      <c r="AM52" s="206">
        <v>0</v>
      </c>
      <c r="AN52" s="206">
        <v>0</v>
      </c>
      <c r="AO52" s="206">
        <v>178.2</v>
      </c>
      <c r="AP52" s="206">
        <v>0</v>
      </c>
    </row>
    <row r="53" spans="1:42">
      <c r="A53" t="s">
        <v>95</v>
      </c>
      <c r="B53" s="206">
        <v>0</v>
      </c>
      <c r="C53" s="206">
        <v>11.41</v>
      </c>
      <c r="D53" s="206">
        <v>0</v>
      </c>
      <c r="E53" s="206">
        <v>0</v>
      </c>
      <c r="F53" s="206">
        <v>18.95</v>
      </c>
      <c r="G53" s="206">
        <v>0</v>
      </c>
      <c r="H53" s="206">
        <v>0</v>
      </c>
      <c r="I53" s="206">
        <v>24.67</v>
      </c>
      <c r="J53" s="206">
        <v>0</v>
      </c>
      <c r="K53" s="206">
        <v>6.93</v>
      </c>
      <c r="L53" s="206">
        <v>2.75</v>
      </c>
      <c r="M53" s="206">
        <v>0</v>
      </c>
      <c r="N53" s="206">
        <v>1.25</v>
      </c>
      <c r="O53" s="206">
        <v>2.09</v>
      </c>
      <c r="P53" s="206">
        <v>2.84</v>
      </c>
      <c r="Q53" s="206">
        <v>0.23</v>
      </c>
      <c r="R53" s="206">
        <v>0.45</v>
      </c>
      <c r="S53" s="206">
        <v>0.28000000000000003</v>
      </c>
      <c r="T53" s="206">
        <v>0.56000000000000005</v>
      </c>
      <c r="U53" s="206">
        <v>9.2899999999999991</v>
      </c>
      <c r="V53" s="206">
        <v>0.22</v>
      </c>
      <c r="W53" s="206">
        <v>0.49</v>
      </c>
      <c r="X53" s="206">
        <v>1.05</v>
      </c>
      <c r="Y53" s="206">
        <v>0</v>
      </c>
      <c r="Z53" s="206">
        <v>2.81</v>
      </c>
      <c r="AA53" s="206">
        <v>0.97</v>
      </c>
      <c r="AB53" s="206">
        <v>0</v>
      </c>
      <c r="AC53" s="206">
        <v>10.26</v>
      </c>
      <c r="AD53" s="206">
        <v>0</v>
      </c>
      <c r="AE53" s="206">
        <v>0</v>
      </c>
      <c r="AF53" s="206">
        <v>0</v>
      </c>
      <c r="AG53" s="206">
        <v>0</v>
      </c>
      <c r="AH53" s="206">
        <v>35.35</v>
      </c>
      <c r="AI53" s="206">
        <v>0</v>
      </c>
      <c r="AJ53" s="206">
        <v>0</v>
      </c>
      <c r="AK53" s="206">
        <v>2.6</v>
      </c>
      <c r="AL53" s="206">
        <v>0</v>
      </c>
      <c r="AM53" s="206">
        <v>0</v>
      </c>
      <c r="AN53" s="206">
        <v>0</v>
      </c>
      <c r="AO53" s="206">
        <v>178.2</v>
      </c>
      <c r="AP53" s="206">
        <v>0</v>
      </c>
    </row>
    <row r="54" spans="1:42">
      <c r="A54" t="s">
        <v>96</v>
      </c>
      <c r="B54" s="206">
        <v>0</v>
      </c>
      <c r="C54" s="206">
        <v>11.41</v>
      </c>
      <c r="D54" s="206">
        <v>0</v>
      </c>
      <c r="E54" s="206">
        <v>0</v>
      </c>
      <c r="F54" s="206">
        <v>18.95</v>
      </c>
      <c r="G54" s="206">
        <v>0</v>
      </c>
      <c r="H54" s="206">
        <v>0</v>
      </c>
      <c r="I54" s="206">
        <v>24.67</v>
      </c>
      <c r="J54" s="206">
        <v>0</v>
      </c>
      <c r="K54" s="206">
        <v>6.93</v>
      </c>
      <c r="L54" s="206">
        <v>2.75</v>
      </c>
      <c r="M54" s="206">
        <v>0</v>
      </c>
      <c r="N54" s="206">
        <v>1.25</v>
      </c>
      <c r="O54" s="206">
        <v>2.09</v>
      </c>
      <c r="P54" s="206">
        <v>2.84</v>
      </c>
      <c r="Q54" s="206">
        <v>0.23</v>
      </c>
      <c r="R54" s="206">
        <v>0.45</v>
      </c>
      <c r="S54" s="206">
        <v>0.28000000000000003</v>
      </c>
      <c r="T54" s="206">
        <v>0.56000000000000005</v>
      </c>
      <c r="U54" s="206">
        <v>9.2899999999999991</v>
      </c>
      <c r="V54" s="206">
        <v>0.22</v>
      </c>
      <c r="W54" s="206">
        <v>0.49</v>
      </c>
      <c r="X54" s="206">
        <v>1.05</v>
      </c>
      <c r="Y54" s="206">
        <v>0</v>
      </c>
      <c r="Z54" s="206">
        <v>2.81</v>
      </c>
      <c r="AA54" s="206">
        <v>0.97</v>
      </c>
      <c r="AB54" s="206">
        <v>0</v>
      </c>
      <c r="AC54" s="206">
        <v>10.26</v>
      </c>
      <c r="AD54" s="206">
        <v>0</v>
      </c>
      <c r="AE54" s="206">
        <v>0</v>
      </c>
      <c r="AF54" s="206">
        <v>0</v>
      </c>
      <c r="AG54" s="206">
        <v>0</v>
      </c>
      <c r="AH54" s="206">
        <v>35.35</v>
      </c>
      <c r="AI54" s="206">
        <v>0</v>
      </c>
      <c r="AJ54" s="206">
        <v>0</v>
      </c>
      <c r="AK54" s="206">
        <v>2.6</v>
      </c>
      <c r="AL54" s="206">
        <v>0</v>
      </c>
      <c r="AM54" s="206">
        <v>0</v>
      </c>
      <c r="AN54" s="206">
        <v>0</v>
      </c>
      <c r="AO54" s="206">
        <v>178.2</v>
      </c>
      <c r="AP54" s="206">
        <v>0</v>
      </c>
    </row>
    <row r="55" spans="1:42">
      <c r="A55" t="s">
        <v>97</v>
      </c>
      <c r="B55" s="206">
        <v>0</v>
      </c>
      <c r="C55" s="206">
        <v>11.41</v>
      </c>
      <c r="D55" s="206">
        <v>0</v>
      </c>
      <c r="E55" s="206">
        <v>0</v>
      </c>
      <c r="F55" s="206">
        <v>18.95</v>
      </c>
      <c r="G55" s="206">
        <v>0</v>
      </c>
      <c r="H55" s="206">
        <v>0</v>
      </c>
      <c r="I55" s="206">
        <v>24.67</v>
      </c>
      <c r="J55" s="206">
        <v>0</v>
      </c>
      <c r="K55" s="206">
        <v>6.93</v>
      </c>
      <c r="L55" s="206">
        <v>2.75</v>
      </c>
      <c r="M55" s="206">
        <v>0</v>
      </c>
      <c r="N55" s="206">
        <v>1.25</v>
      </c>
      <c r="O55" s="206">
        <v>2.09</v>
      </c>
      <c r="P55" s="206">
        <v>0.6</v>
      </c>
      <c r="Q55" s="206">
        <v>0.23</v>
      </c>
      <c r="R55" s="206">
        <v>0.45</v>
      </c>
      <c r="S55" s="206">
        <v>0.28000000000000003</v>
      </c>
      <c r="T55" s="206">
        <v>0.56000000000000005</v>
      </c>
      <c r="U55" s="206">
        <v>9.2899999999999991</v>
      </c>
      <c r="V55" s="206">
        <v>0.22</v>
      </c>
      <c r="W55" s="206">
        <v>0.49</v>
      </c>
      <c r="X55" s="206">
        <v>1.05</v>
      </c>
      <c r="Y55" s="206">
        <v>0</v>
      </c>
      <c r="Z55" s="206">
        <v>2.81</v>
      </c>
      <c r="AA55" s="206">
        <v>0.97</v>
      </c>
      <c r="AB55" s="206">
        <v>0</v>
      </c>
      <c r="AC55" s="206">
        <v>10.26</v>
      </c>
      <c r="AD55" s="206">
        <v>0</v>
      </c>
      <c r="AE55" s="206">
        <v>0</v>
      </c>
      <c r="AF55" s="206">
        <v>0</v>
      </c>
      <c r="AG55" s="206">
        <v>0</v>
      </c>
      <c r="AH55" s="206">
        <v>35.35</v>
      </c>
      <c r="AI55" s="206">
        <v>0</v>
      </c>
      <c r="AJ55" s="206">
        <v>0</v>
      </c>
      <c r="AK55" s="206">
        <v>2.6</v>
      </c>
      <c r="AL55" s="206">
        <v>0</v>
      </c>
      <c r="AM55" s="206">
        <v>0</v>
      </c>
      <c r="AN55" s="206">
        <v>0</v>
      </c>
      <c r="AO55" s="206">
        <v>178.2</v>
      </c>
      <c r="AP55" s="206">
        <v>0</v>
      </c>
    </row>
    <row r="56" spans="1:42">
      <c r="A56" t="s">
        <v>98</v>
      </c>
      <c r="B56" s="206">
        <v>0</v>
      </c>
      <c r="C56" s="206">
        <v>11.41</v>
      </c>
      <c r="D56" s="206">
        <v>0</v>
      </c>
      <c r="E56" s="206">
        <v>0</v>
      </c>
      <c r="F56" s="206">
        <v>18.95</v>
      </c>
      <c r="G56" s="206">
        <v>0</v>
      </c>
      <c r="H56" s="206">
        <v>0</v>
      </c>
      <c r="I56" s="206">
        <v>24.67</v>
      </c>
      <c r="J56" s="206">
        <v>0</v>
      </c>
      <c r="K56" s="206">
        <v>6.93</v>
      </c>
      <c r="L56" s="206">
        <v>2.75</v>
      </c>
      <c r="M56" s="206">
        <v>0</v>
      </c>
      <c r="N56" s="206">
        <v>1.25</v>
      </c>
      <c r="O56" s="206">
        <v>2.09</v>
      </c>
      <c r="P56" s="206">
        <v>0.6</v>
      </c>
      <c r="Q56" s="206">
        <v>0.23</v>
      </c>
      <c r="R56" s="206">
        <v>0.45</v>
      </c>
      <c r="S56" s="206">
        <v>0.28000000000000003</v>
      </c>
      <c r="T56" s="206">
        <v>0.56000000000000005</v>
      </c>
      <c r="U56" s="206">
        <v>9.2899999999999991</v>
      </c>
      <c r="V56" s="206">
        <v>0.22</v>
      </c>
      <c r="W56" s="206">
        <v>0.49</v>
      </c>
      <c r="X56" s="206">
        <v>1.05</v>
      </c>
      <c r="Y56" s="206">
        <v>0</v>
      </c>
      <c r="Z56" s="206">
        <v>2.81</v>
      </c>
      <c r="AA56" s="206">
        <v>0.97</v>
      </c>
      <c r="AB56" s="206">
        <v>0</v>
      </c>
      <c r="AC56" s="206">
        <v>10.26</v>
      </c>
      <c r="AD56" s="206">
        <v>0</v>
      </c>
      <c r="AE56" s="206">
        <v>0</v>
      </c>
      <c r="AF56" s="206">
        <v>0</v>
      </c>
      <c r="AG56" s="206">
        <v>0</v>
      </c>
      <c r="AH56" s="206">
        <v>35.35</v>
      </c>
      <c r="AI56" s="206">
        <v>0</v>
      </c>
      <c r="AJ56" s="206">
        <v>0</v>
      </c>
      <c r="AK56" s="206">
        <v>2.6</v>
      </c>
      <c r="AL56" s="206">
        <v>0</v>
      </c>
      <c r="AM56" s="206">
        <v>0</v>
      </c>
      <c r="AN56" s="206">
        <v>0</v>
      </c>
      <c r="AO56" s="206">
        <v>178.2</v>
      </c>
      <c r="AP56" s="206">
        <v>0</v>
      </c>
    </row>
    <row r="57" spans="1:42">
      <c r="A57" t="s">
        <v>99</v>
      </c>
      <c r="B57" s="206">
        <v>0</v>
      </c>
      <c r="C57" s="206">
        <v>11.41</v>
      </c>
      <c r="D57" s="206">
        <v>0</v>
      </c>
      <c r="E57" s="206">
        <v>0</v>
      </c>
      <c r="F57" s="206">
        <v>18.95</v>
      </c>
      <c r="G57" s="206">
        <v>0</v>
      </c>
      <c r="H57" s="206">
        <v>0</v>
      </c>
      <c r="I57" s="206">
        <v>24.67</v>
      </c>
      <c r="J57" s="206">
        <v>0</v>
      </c>
      <c r="K57" s="206">
        <v>6.93</v>
      </c>
      <c r="L57" s="206">
        <v>2.75</v>
      </c>
      <c r="M57" s="206">
        <v>0</v>
      </c>
      <c r="N57" s="206">
        <v>1.25</v>
      </c>
      <c r="O57" s="206">
        <v>2.09</v>
      </c>
      <c r="P57" s="206">
        <v>0.6</v>
      </c>
      <c r="Q57" s="206">
        <v>0.23</v>
      </c>
      <c r="R57" s="206">
        <v>0.45</v>
      </c>
      <c r="S57" s="206">
        <v>0.28000000000000003</v>
      </c>
      <c r="T57" s="206">
        <v>0.56000000000000005</v>
      </c>
      <c r="U57" s="206">
        <v>9.2899999999999991</v>
      </c>
      <c r="V57" s="206">
        <v>0.22</v>
      </c>
      <c r="W57" s="206">
        <v>0.49</v>
      </c>
      <c r="X57" s="206">
        <v>1.05</v>
      </c>
      <c r="Y57" s="206">
        <v>0</v>
      </c>
      <c r="Z57" s="206">
        <v>2.81</v>
      </c>
      <c r="AA57" s="206">
        <v>0.97</v>
      </c>
      <c r="AB57" s="206">
        <v>0</v>
      </c>
      <c r="AC57" s="206">
        <v>10.26</v>
      </c>
      <c r="AD57" s="206">
        <v>0</v>
      </c>
      <c r="AE57" s="206">
        <v>0</v>
      </c>
      <c r="AF57" s="206">
        <v>0</v>
      </c>
      <c r="AG57" s="206">
        <v>0</v>
      </c>
      <c r="AH57" s="206">
        <v>35.35</v>
      </c>
      <c r="AI57" s="206">
        <v>0</v>
      </c>
      <c r="AJ57" s="206">
        <v>0</v>
      </c>
      <c r="AK57" s="206">
        <v>2.6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11.41</v>
      </c>
      <c r="D58" s="206">
        <v>0</v>
      </c>
      <c r="E58" s="206">
        <v>0</v>
      </c>
      <c r="F58" s="206">
        <v>18.95</v>
      </c>
      <c r="G58" s="206">
        <v>0</v>
      </c>
      <c r="H58" s="206">
        <v>0</v>
      </c>
      <c r="I58" s="206">
        <v>24.67</v>
      </c>
      <c r="J58" s="206">
        <v>0</v>
      </c>
      <c r="K58" s="206">
        <v>6.93</v>
      </c>
      <c r="L58" s="206">
        <v>2.75</v>
      </c>
      <c r="M58" s="206">
        <v>0</v>
      </c>
      <c r="N58" s="206">
        <v>1.25</v>
      </c>
      <c r="O58" s="206">
        <v>2.09</v>
      </c>
      <c r="P58" s="206">
        <v>0.6</v>
      </c>
      <c r="Q58" s="206">
        <v>0.23</v>
      </c>
      <c r="R58" s="206">
        <v>0.45</v>
      </c>
      <c r="S58" s="206">
        <v>0.28000000000000003</v>
      </c>
      <c r="T58" s="206">
        <v>0.56000000000000005</v>
      </c>
      <c r="U58" s="206">
        <v>9.2899999999999991</v>
      </c>
      <c r="V58" s="206">
        <v>0.22</v>
      </c>
      <c r="W58" s="206">
        <v>0.49</v>
      </c>
      <c r="X58" s="206">
        <v>1.05</v>
      </c>
      <c r="Y58" s="206">
        <v>0</v>
      </c>
      <c r="Z58" s="206">
        <v>2.81</v>
      </c>
      <c r="AA58" s="206">
        <v>0.97</v>
      </c>
      <c r="AB58" s="206">
        <v>0</v>
      </c>
      <c r="AC58" s="206">
        <v>10.26</v>
      </c>
      <c r="AD58" s="206">
        <v>0</v>
      </c>
      <c r="AE58" s="206">
        <v>0</v>
      </c>
      <c r="AF58" s="206">
        <v>0</v>
      </c>
      <c r="AG58" s="206">
        <v>0</v>
      </c>
      <c r="AH58" s="206">
        <v>35.35</v>
      </c>
      <c r="AI58" s="206">
        <v>0</v>
      </c>
      <c r="AJ58" s="206">
        <v>0</v>
      </c>
      <c r="AK58" s="206">
        <v>2.6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11.41</v>
      </c>
      <c r="D59" s="206">
        <v>0</v>
      </c>
      <c r="E59" s="206">
        <v>0</v>
      </c>
      <c r="F59" s="206">
        <v>18.95</v>
      </c>
      <c r="G59" s="206">
        <v>0</v>
      </c>
      <c r="H59" s="206">
        <v>0</v>
      </c>
      <c r="I59" s="206">
        <v>24.67</v>
      </c>
      <c r="J59" s="206">
        <v>0</v>
      </c>
      <c r="K59" s="206">
        <v>6.93</v>
      </c>
      <c r="L59" s="206">
        <v>2.75</v>
      </c>
      <c r="M59" s="206">
        <v>0</v>
      </c>
      <c r="N59" s="206">
        <v>1.25</v>
      </c>
      <c r="O59" s="206">
        <v>2.09</v>
      </c>
      <c r="P59" s="206">
        <v>0.6</v>
      </c>
      <c r="Q59" s="206">
        <v>0.23</v>
      </c>
      <c r="R59" s="206">
        <v>0.45</v>
      </c>
      <c r="S59" s="206">
        <v>0.28000000000000003</v>
      </c>
      <c r="T59" s="206">
        <v>0.56000000000000005</v>
      </c>
      <c r="U59" s="206">
        <v>9.2899999999999991</v>
      </c>
      <c r="V59" s="206">
        <v>0.22</v>
      </c>
      <c r="W59" s="206">
        <v>0.47</v>
      </c>
      <c r="X59" s="206">
        <v>1.05</v>
      </c>
      <c r="Y59" s="206">
        <v>0</v>
      </c>
      <c r="Z59" s="206">
        <v>2.81</v>
      </c>
      <c r="AA59" s="206">
        <v>0.97</v>
      </c>
      <c r="AB59" s="206">
        <v>0</v>
      </c>
      <c r="AC59" s="206">
        <v>10.26</v>
      </c>
      <c r="AD59" s="206">
        <v>0</v>
      </c>
      <c r="AE59" s="206">
        <v>0</v>
      </c>
      <c r="AF59" s="206">
        <v>0</v>
      </c>
      <c r="AG59" s="206">
        <v>0</v>
      </c>
      <c r="AH59" s="206">
        <v>35.35</v>
      </c>
      <c r="AI59" s="206">
        <v>0</v>
      </c>
      <c r="AJ59" s="206">
        <v>0</v>
      </c>
      <c r="AK59" s="206">
        <v>2.6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11.41</v>
      </c>
      <c r="D60" s="206">
        <v>0</v>
      </c>
      <c r="E60" s="206">
        <v>0</v>
      </c>
      <c r="F60" s="206">
        <v>18.95</v>
      </c>
      <c r="G60" s="206">
        <v>0</v>
      </c>
      <c r="H60" s="206">
        <v>0</v>
      </c>
      <c r="I60" s="206">
        <v>24.67</v>
      </c>
      <c r="J60" s="206">
        <v>0</v>
      </c>
      <c r="K60" s="206">
        <v>6.93</v>
      </c>
      <c r="L60" s="206">
        <v>2.75</v>
      </c>
      <c r="M60" s="206">
        <v>0</v>
      </c>
      <c r="N60" s="206">
        <v>1.25</v>
      </c>
      <c r="O60" s="206">
        <v>2.09</v>
      </c>
      <c r="P60" s="206">
        <v>0.6</v>
      </c>
      <c r="Q60" s="206">
        <v>0.23</v>
      </c>
      <c r="R60" s="206">
        <v>0.45</v>
      </c>
      <c r="S60" s="206">
        <v>0.28000000000000003</v>
      </c>
      <c r="T60" s="206">
        <v>0.56000000000000005</v>
      </c>
      <c r="U60" s="206">
        <v>9.2899999999999991</v>
      </c>
      <c r="V60" s="206">
        <v>0.22</v>
      </c>
      <c r="W60" s="206">
        <v>0.47</v>
      </c>
      <c r="X60" s="206">
        <v>1.05</v>
      </c>
      <c r="Y60" s="206">
        <v>0</v>
      </c>
      <c r="Z60" s="206">
        <v>2.81</v>
      </c>
      <c r="AA60" s="206">
        <v>0.97</v>
      </c>
      <c r="AB60" s="206">
        <v>0</v>
      </c>
      <c r="AC60" s="206">
        <v>10.26</v>
      </c>
      <c r="AD60" s="206">
        <v>0</v>
      </c>
      <c r="AE60" s="206">
        <v>0</v>
      </c>
      <c r="AF60" s="206">
        <v>0</v>
      </c>
      <c r="AG60" s="206">
        <v>0</v>
      </c>
      <c r="AH60" s="206">
        <v>35.35</v>
      </c>
      <c r="AI60" s="206">
        <v>0</v>
      </c>
      <c r="AJ60" s="206">
        <v>0</v>
      </c>
      <c r="AK60" s="206">
        <v>2.6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11.41</v>
      </c>
      <c r="D61" s="206">
        <v>0</v>
      </c>
      <c r="E61" s="206">
        <v>0</v>
      </c>
      <c r="F61" s="206">
        <v>18.95</v>
      </c>
      <c r="G61" s="206">
        <v>0</v>
      </c>
      <c r="H61" s="206">
        <v>0</v>
      </c>
      <c r="I61" s="206">
        <v>24.67</v>
      </c>
      <c r="J61" s="206">
        <v>0</v>
      </c>
      <c r="K61" s="206">
        <v>6.93</v>
      </c>
      <c r="L61" s="206">
        <v>2.75</v>
      </c>
      <c r="M61" s="206">
        <v>0</v>
      </c>
      <c r="N61" s="206">
        <v>1.25</v>
      </c>
      <c r="O61" s="206">
        <v>2.09</v>
      </c>
      <c r="P61" s="206">
        <v>0.6</v>
      </c>
      <c r="Q61" s="206">
        <v>0.23</v>
      </c>
      <c r="R61" s="206">
        <v>0.45</v>
      </c>
      <c r="S61" s="206">
        <v>0.28000000000000003</v>
      </c>
      <c r="T61" s="206">
        <v>0.56000000000000005</v>
      </c>
      <c r="U61" s="206">
        <v>9.2899999999999991</v>
      </c>
      <c r="V61" s="206">
        <v>0.22</v>
      </c>
      <c r="W61" s="206">
        <v>0.47</v>
      </c>
      <c r="X61" s="206">
        <v>1.05</v>
      </c>
      <c r="Y61" s="206">
        <v>0</v>
      </c>
      <c r="Z61" s="206">
        <v>2.81</v>
      </c>
      <c r="AA61" s="206">
        <v>0.97</v>
      </c>
      <c r="AB61" s="206">
        <v>0</v>
      </c>
      <c r="AC61" s="206">
        <v>10.26</v>
      </c>
      <c r="AD61" s="206">
        <v>0</v>
      </c>
      <c r="AE61" s="206">
        <v>0</v>
      </c>
      <c r="AF61" s="206">
        <v>0</v>
      </c>
      <c r="AG61" s="206">
        <v>0</v>
      </c>
      <c r="AH61" s="206">
        <v>35.35</v>
      </c>
      <c r="AI61" s="206">
        <v>0</v>
      </c>
      <c r="AJ61" s="206">
        <v>0</v>
      </c>
      <c r="AK61" s="206">
        <v>2.6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11.41</v>
      </c>
      <c r="D62" s="206">
        <v>0</v>
      </c>
      <c r="E62" s="206">
        <v>0</v>
      </c>
      <c r="F62" s="206">
        <v>18.95</v>
      </c>
      <c r="G62" s="206">
        <v>0</v>
      </c>
      <c r="H62" s="206">
        <v>0</v>
      </c>
      <c r="I62" s="206">
        <v>24.67</v>
      </c>
      <c r="J62" s="206">
        <v>0</v>
      </c>
      <c r="K62" s="206">
        <v>6.93</v>
      </c>
      <c r="L62" s="206">
        <v>2.75</v>
      </c>
      <c r="M62" s="206">
        <v>0</v>
      </c>
      <c r="N62" s="206">
        <v>1.25</v>
      </c>
      <c r="O62" s="206">
        <v>2.09</v>
      </c>
      <c r="P62" s="206">
        <v>0.6</v>
      </c>
      <c r="Q62" s="206">
        <v>0.23</v>
      </c>
      <c r="R62" s="206">
        <v>0.45</v>
      </c>
      <c r="S62" s="206">
        <v>0.28000000000000003</v>
      </c>
      <c r="T62" s="206">
        <v>0.56000000000000005</v>
      </c>
      <c r="U62" s="206">
        <v>9.2899999999999991</v>
      </c>
      <c r="V62" s="206">
        <v>0.22</v>
      </c>
      <c r="W62" s="206">
        <v>0.47</v>
      </c>
      <c r="X62" s="206">
        <v>1.05</v>
      </c>
      <c r="Y62" s="206">
        <v>0</v>
      </c>
      <c r="Z62" s="206">
        <v>2.81</v>
      </c>
      <c r="AA62" s="206">
        <v>0.97</v>
      </c>
      <c r="AB62" s="206">
        <v>0</v>
      </c>
      <c r="AC62" s="206">
        <v>10.26</v>
      </c>
      <c r="AD62" s="206">
        <v>0</v>
      </c>
      <c r="AE62" s="206">
        <v>0</v>
      </c>
      <c r="AF62" s="206">
        <v>0</v>
      </c>
      <c r="AG62" s="206">
        <v>0</v>
      </c>
      <c r="AH62" s="206">
        <v>35.35</v>
      </c>
      <c r="AI62" s="206">
        <v>0</v>
      </c>
      <c r="AJ62" s="206">
        <v>0</v>
      </c>
      <c r="AK62" s="206">
        <v>2.6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11.41</v>
      </c>
      <c r="D63" s="206">
        <v>0</v>
      </c>
      <c r="E63" s="206">
        <v>0</v>
      </c>
      <c r="F63" s="206">
        <v>18.95</v>
      </c>
      <c r="G63" s="206">
        <v>0</v>
      </c>
      <c r="H63" s="206">
        <v>0</v>
      </c>
      <c r="I63" s="206">
        <v>24.67</v>
      </c>
      <c r="J63" s="206">
        <v>0</v>
      </c>
      <c r="K63" s="206">
        <v>6.93</v>
      </c>
      <c r="L63" s="206">
        <v>2.75</v>
      </c>
      <c r="M63" s="206">
        <v>0</v>
      </c>
      <c r="N63" s="206">
        <v>1.25</v>
      </c>
      <c r="O63" s="206">
        <v>2.09</v>
      </c>
      <c r="P63" s="206">
        <v>0.6</v>
      </c>
      <c r="Q63" s="206">
        <v>0.23</v>
      </c>
      <c r="R63" s="206">
        <v>0.45</v>
      </c>
      <c r="S63" s="206">
        <v>0.28000000000000003</v>
      </c>
      <c r="T63" s="206">
        <v>0.56000000000000005</v>
      </c>
      <c r="U63" s="206">
        <v>9.2899999999999991</v>
      </c>
      <c r="V63" s="206">
        <v>0.22</v>
      </c>
      <c r="W63" s="206">
        <v>0.47</v>
      </c>
      <c r="X63" s="206">
        <v>1.05</v>
      </c>
      <c r="Y63" s="206">
        <v>0</v>
      </c>
      <c r="Z63" s="206">
        <v>2.81</v>
      </c>
      <c r="AA63" s="206">
        <v>0.97</v>
      </c>
      <c r="AB63" s="206">
        <v>0</v>
      </c>
      <c r="AC63" s="206">
        <v>-0.5</v>
      </c>
      <c r="AD63" s="206">
        <v>0</v>
      </c>
      <c r="AE63" s="206">
        <v>0</v>
      </c>
      <c r="AF63" s="206">
        <v>0</v>
      </c>
      <c r="AG63" s="206">
        <v>0</v>
      </c>
      <c r="AH63" s="206">
        <v>35.35</v>
      </c>
      <c r="AI63" s="206">
        <v>0</v>
      </c>
      <c r="AJ63" s="206">
        <v>0</v>
      </c>
      <c r="AK63" s="206">
        <v>2.6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11.41</v>
      </c>
      <c r="D64" s="206">
        <v>0</v>
      </c>
      <c r="E64" s="206">
        <v>0</v>
      </c>
      <c r="F64" s="206">
        <v>18.95</v>
      </c>
      <c r="G64" s="206">
        <v>0</v>
      </c>
      <c r="H64" s="206">
        <v>0</v>
      </c>
      <c r="I64" s="206">
        <v>24.67</v>
      </c>
      <c r="J64" s="206">
        <v>0</v>
      </c>
      <c r="K64" s="206">
        <v>6.93</v>
      </c>
      <c r="L64" s="206">
        <v>2.75</v>
      </c>
      <c r="M64" s="206">
        <v>0</v>
      </c>
      <c r="N64" s="206">
        <v>1.25</v>
      </c>
      <c r="O64" s="206">
        <v>2.09</v>
      </c>
      <c r="P64" s="206">
        <v>0.6</v>
      </c>
      <c r="Q64" s="206">
        <v>0.23</v>
      </c>
      <c r="R64" s="206">
        <v>0.45</v>
      </c>
      <c r="S64" s="206">
        <v>0.28000000000000003</v>
      </c>
      <c r="T64" s="206">
        <v>0.56000000000000005</v>
      </c>
      <c r="U64" s="206">
        <v>9.2899999999999991</v>
      </c>
      <c r="V64" s="206">
        <v>0.22</v>
      </c>
      <c r="W64" s="206">
        <v>0.47</v>
      </c>
      <c r="X64" s="206">
        <v>1.05</v>
      </c>
      <c r="Y64" s="206">
        <v>0</v>
      </c>
      <c r="Z64" s="206">
        <v>2.81</v>
      </c>
      <c r="AA64" s="206">
        <v>0.97</v>
      </c>
      <c r="AB64" s="206">
        <v>0</v>
      </c>
      <c r="AC64" s="206">
        <v>-0.5</v>
      </c>
      <c r="AD64" s="206">
        <v>0</v>
      </c>
      <c r="AE64" s="206">
        <v>0</v>
      </c>
      <c r="AF64" s="206">
        <v>0</v>
      </c>
      <c r="AG64" s="206">
        <v>0</v>
      </c>
      <c r="AH64" s="206">
        <v>35.35</v>
      </c>
      <c r="AI64" s="206">
        <v>0</v>
      </c>
      <c r="AJ64" s="206">
        <v>0</v>
      </c>
      <c r="AK64" s="206">
        <v>2.6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11.41</v>
      </c>
      <c r="D65" s="206">
        <v>0</v>
      </c>
      <c r="E65" s="206">
        <v>0</v>
      </c>
      <c r="F65" s="206">
        <v>18.95</v>
      </c>
      <c r="G65" s="206">
        <v>0</v>
      </c>
      <c r="H65" s="206">
        <v>0</v>
      </c>
      <c r="I65" s="206">
        <v>24.67</v>
      </c>
      <c r="J65" s="206">
        <v>0</v>
      </c>
      <c r="K65" s="206">
        <v>6.93</v>
      </c>
      <c r="L65" s="206">
        <v>2.76</v>
      </c>
      <c r="M65" s="206">
        <v>0</v>
      </c>
      <c r="N65" s="206">
        <v>1.25</v>
      </c>
      <c r="O65" s="206">
        <v>2.09</v>
      </c>
      <c r="P65" s="206">
        <v>0.6</v>
      </c>
      <c r="Q65" s="206">
        <v>0.23</v>
      </c>
      <c r="R65" s="206">
        <v>0.45</v>
      </c>
      <c r="S65" s="206">
        <v>0.28000000000000003</v>
      </c>
      <c r="T65" s="206">
        <v>0.56000000000000005</v>
      </c>
      <c r="U65" s="206">
        <v>9.2899999999999991</v>
      </c>
      <c r="V65" s="206">
        <v>0.22</v>
      </c>
      <c r="W65" s="206">
        <v>0.47</v>
      </c>
      <c r="X65" s="206">
        <v>1.05</v>
      </c>
      <c r="Y65" s="206">
        <v>0</v>
      </c>
      <c r="Z65" s="206">
        <v>2.81</v>
      </c>
      <c r="AA65" s="206">
        <v>0.97</v>
      </c>
      <c r="AB65" s="206">
        <v>0</v>
      </c>
      <c r="AC65" s="206">
        <v>10.26</v>
      </c>
      <c r="AD65" s="206">
        <v>0</v>
      </c>
      <c r="AE65" s="206">
        <v>0</v>
      </c>
      <c r="AF65" s="206">
        <v>0</v>
      </c>
      <c r="AG65" s="206">
        <v>0</v>
      </c>
      <c r="AH65" s="206">
        <v>35.35</v>
      </c>
      <c r="AI65" s="206">
        <v>0</v>
      </c>
      <c r="AJ65" s="206">
        <v>0</v>
      </c>
      <c r="AK65" s="206">
        <v>2.6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11.41</v>
      </c>
      <c r="D66" s="206">
        <v>0</v>
      </c>
      <c r="E66" s="206">
        <v>0</v>
      </c>
      <c r="F66" s="206">
        <v>18.95</v>
      </c>
      <c r="G66" s="206">
        <v>0</v>
      </c>
      <c r="H66" s="206">
        <v>0</v>
      </c>
      <c r="I66" s="206">
        <v>24.67</v>
      </c>
      <c r="J66" s="206">
        <v>0</v>
      </c>
      <c r="K66" s="206">
        <v>6.93</v>
      </c>
      <c r="L66" s="206">
        <v>2.75</v>
      </c>
      <c r="M66" s="206">
        <v>0</v>
      </c>
      <c r="N66" s="206">
        <v>1.25</v>
      </c>
      <c r="O66" s="206">
        <v>2.09</v>
      </c>
      <c r="P66" s="206">
        <v>0.6</v>
      </c>
      <c r="Q66" s="206">
        <v>0.23</v>
      </c>
      <c r="R66" s="206">
        <v>0.45</v>
      </c>
      <c r="S66" s="206">
        <v>0.28000000000000003</v>
      </c>
      <c r="T66" s="206">
        <v>0.56000000000000005</v>
      </c>
      <c r="U66" s="206">
        <v>9.2899999999999991</v>
      </c>
      <c r="V66" s="206">
        <v>0.22</v>
      </c>
      <c r="W66" s="206">
        <v>0.47</v>
      </c>
      <c r="X66" s="206">
        <v>1.05</v>
      </c>
      <c r="Y66" s="206">
        <v>0</v>
      </c>
      <c r="Z66" s="206">
        <v>2.81</v>
      </c>
      <c r="AA66" s="206">
        <v>0.97</v>
      </c>
      <c r="AB66" s="206">
        <v>0</v>
      </c>
      <c r="AC66" s="206">
        <v>10.26</v>
      </c>
      <c r="AD66" s="206">
        <v>0</v>
      </c>
      <c r="AE66" s="206">
        <v>0</v>
      </c>
      <c r="AF66" s="206">
        <v>0</v>
      </c>
      <c r="AG66" s="206">
        <v>0</v>
      </c>
      <c r="AH66" s="206">
        <v>35.35</v>
      </c>
      <c r="AI66" s="206">
        <v>0</v>
      </c>
      <c r="AJ66" s="206">
        <v>0</v>
      </c>
      <c r="AK66" s="206">
        <v>2.6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11.41</v>
      </c>
      <c r="D67" s="206">
        <v>0</v>
      </c>
      <c r="E67" s="206">
        <v>0</v>
      </c>
      <c r="F67" s="206">
        <v>18.95</v>
      </c>
      <c r="G67" s="206">
        <v>0</v>
      </c>
      <c r="H67" s="206">
        <v>0</v>
      </c>
      <c r="I67" s="206">
        <v>24.67</v>
      </c>
      <c r="J67" s="206">
        <v>0</v>
      </c>
      <c r="K67" s="206">
        <v>6.93</v>
      </c>
      <c r="L67" s="206">
        <v>2.75</v>
      </c>
      <c r="M67" s="206">
        <v>0</v>
      </c>
      <c r="N67" s="206">
        <v>1.25</v>
      </c>
      <c r="O67" s="206">
        <v>2.09</v>
      </c>
      <c r="P67" s="206">
        <v>0.6</v>
      </c>
      <c r="Q67" s="206">
        <v>0.23</v>
      </c>
      <c r="R67" s="206">
        <v>0.45</v>
      </c>
      <c r="S67" s="206">
        <v>0.28000000000000003</v>
      </c>
      <c r="T67" s="206">
        <v>0.56000000000000005</v>
      </c>
      <c r="U67" s="206">
        <v>9.2899999999999991</v>
      </c>
      <c r="V67" s="206">
        <v>0.22</v>
      </c>
      <c r="W67" s="206">
        <v>0.47</v>
      </c>
      <c r="X67" s="206">
        <v>1.05</v>
      </c>
      <c r="Y67" s="206">
        <v>0</v>
      </c>
      <c r="Z67" s="206">
        <v>2.81</v>
      </c>
      <c r="AA67" s="206">
        <v>0.97</v>
      </c>
      <c r="AB67" s="206">
        <v>0</v>
      </c>
      <c r="AC67" s="206">
        <v>10.26</v>
      </c>
      <c r="AD67" s="206">
        <v>0</v>
      </c>
      <c r="AE67" s="206">
        <v>0</v>
      </c>
      <c r="AF67" s="206">
        <v>0</v>
      </c>
      <c r="AG67" s="206">
        <v>0</v>
      </c>
      <c r="AH67" s="206">
        <v>35.35</v>
      </c>
      <c r="AI67" s="206">
        <v>0</v>
      </c>
      <c r="AJ67" s="206">
        <v>0</v>
      </c>
      <c r="AK67" s="206">
        <v>2.6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11.41</v>
      </c>
      <c r="D68" s="206">
        <v>0</v>
      </c>
      <c r="E68" s="206">
        <v>0</v>
      </c>
      <c r="F68" s="206">
        <v>18.95</v>
      </c>
      <c r="G68" s="206">
        <v>0</v>
      </c>
      <c r="H68" s="206">
        <v>0</v>
      </c>
      <c r="I68" s="206">
        <v>24.67</v>
      </c>
      <c r="J68" s="206">
        <v>0</v>
      </c>
      <c r="K68" s="206">
        <v>6.93</v>
      </c>
      <c r="L68" s="206">
        <v>2.75</v>
      </c>
      <c r="M68" s="206">
        <v>0</v>
      </c>
      <c r="N68" s="206">
        <v>1.25</v>
      </c>
      <c r="O68" s="206">
        <v>2.09</v>
      </c>
      <c r="P68" s="206">
        <v>0.6</v>
      </c>
      <c r="Q68" s="206">
        <v>0.23</v>
      </c>
      <c r="R68" s="206">
        <v>0.45</v>
      </c>
      <c r="S68" s="206">
        <v>0.28000000000000003</v>
      </c>
      <c r="T68" s="206">
        <v>0.56000000000000005</v>
      </c>
      <c r="U68" s="206">
        <v>9.2899999999999991</v>
      </c>
      <c r="V68" s="206">
        <v>0.22</v>
      </c>
      <c r="W68" s="206">
        <v>0.47</v>
      </c>
      <c r="X68" s="206">
        <v>1.05</v>
      </c>
      <c r="Y68" s="206">
        <v>0</v>
      </c>
      <c r="Z68" s="206">
        <v>2.81</v>
      </c>
      <c r="AA68" s="206">
        <v>0.97</v>
      </c>
      <c r="AB68" s="206">
        <v>0</v>
      </c>
      <c r="AC68" s="206">
        <v>10.26</v>
      </c>
      <c r="AD68" s="206">
        <v>0</v>
      </c>
      <c r="AE68" s="206">
        <v>0</v>
      </c>
      <c r="AF68" s="206">
        <v>0</v>
      </c>
      <c r="AG68" s="206">
        <v>0</v>
      </c>
      <c r="AH68" s="206">
        <v>35.35</v>
      </c>
      <c r="AI68" s="206">
        <v>0</v>
      </c>
      <c r="AJ68" s="206">
        <v>0</v>
      </c>
      <c r="AK68" s="206">
        <v>2.6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11.36</v>
      </c>
      <c r="D69" s="206">
        <v>0</v>
      </c>
      <c r="E69" s="206">
        <v>0</v>
      </c>
      <c r="F69" s="206">
        <v>18.95</v>
      </c>
      <c r="G69" s="206">
        <v>0</v>
      </c>
      <c r="H69" s="206">
        <v>0</v>
      </c>
      <c r="I69" s="206">
        <v>24.67</v>
      </c>
      <c r="J69" s="206">
        <v>0</v>
      </c>
      <c r="K69" s="206">
        <v>6.93</v>
      </c>
      <c r="L69" s="206">
        <v>2.75</v>
      </c>
      <c r="M69" s="206">
        <v>0</v>
      </c>
      <c r="N69" s="206">
        <v>1.25</v>
      </c>
      <c r="O69" s="206">
        <v>2.09</v>
      </c>
      <c r="P69" s="206">
        <v>0.6</v>
      </c>
      <c r="Q69" s="206">
        <v>0.23</v>
      </c>
      <c r="R69" s="206">
        <v>0.45</v>
      </c>
      <c r="S69" s="206">
        <v>0.28000000000000003</v>
      </c>
      <c r="T69" s="206">
        <v>0.56000000000000005</v>
      </c>
      <c r="U69" s="206">
        <v>9.2899999999999991</v>
      </c>
      <c r="V69" s="206">
        <v>0.22</v>
      </c>
      <c r="W69" s="206">
        <v>0.47</v>
      </c>
      <c r="X69" s="206">
        <v>1.05</v>
      </c>
      <c r="Y69" s="206">
        <v>0</v>
      </c>
      <c r="Z69" s="206">
        <v>2.81</v>
      </c>
      <c r="AA69" s="206">
        <v>0.97</v>
      </c>
      <c r="AB69" s="206">
        <v>0</v>
      </c>
      <c r="AC69" s="206">
        <v>10.26</v>
      </c>
      <c r="AD69" s="206">
        <v>0</v>
      </c>
      <c r="AE69" s="206">
        <v>0</v>
      </c>
      <c r="AF69" s="206">
        <v>0</v>
      </c>
      <c r="AG69" s="206">
        <v>0</v>
      </c>
      <c r="AH69" s="206">
        <v>35.35</v>
      </c>
      <c r="AI69" s="206">
        <v>0</v>
      </c>
      <c r="AJ69" s="206">
        <v>0</v>
      </c>
      <c r="AK69" s="206">
        <v>2.6</v>
      </c>
      <c r="AL69" s="206">
        <v>0</v>
      </c>
      <c r="AM69" s="206">
        <v>0</v>
      </c>
      <c r="AN69" s="206">
        <v>0</v>
      </c>
      <c r="AO69" s="206">
        <v>178.2</v>
      </c>
      <c r="AP69" s="206">
        <v>0</v>
      </c>
    </row>
    <row r="70" spans="1:42">
      <c r="A70" t="s">
        <v>112</v>
      </c>
      <c r="B70" s="206">
        <v>0</v>
      </c>
      <c r="C70" s="206">
        <v>11.36</v>
      </c>
      <c r="D70" s="206">
        <v>0</v>
      </c>
      <c r="E70" s="206">
        <v>0</v>
      </c>
      <c r="F70" s="206">
        <v>18.95</v>
      </c>
      <c r="G70" s="206">
        <v>0</v>
      </c>
      <c r="H70" s="206">
        <v>0</v>
      </c>
      <c r="I70" s="206">
        <v>24.67</v>
      </c>
      <c r="J70" s="206">
        <v>0</v>
      </c>
      <c r="K70" s="206">
        <v>6.93</v>
      </c>
      <c r="L70" s="206">
        <v>2.75</v>
      </c>
      <c r="M70" s="206">
        <v>0</v>
      </c>
      <c r="N70" s="206">
        <v>1.25</v>
      </c>
      <c r="O70" s="206">
        <v>2.09</v>
      </c>
      <c r="P70" s="206">
        <v>0.6</v>
      </c>
      <c r="Q70" s="206">
        <v>0.23</v>
      </c>
      <c r="R70" s="206">
        <v>0.45</v>
      </c>
      <c r="S70" s="206">
        <v>0.28000000000000003</v>
      </c>
      <c r="T70" s="206">
        <v>0.56000000000000005</v>
      </c>
      <c r="U70" s="206">
        <v>9.2899999999999991</v>
      </c>
      <c r="V70" s="206">
        <v>0.22</v>
      </c>
      <c r="W70" s="206">
        <v>0.47</v>
      </c>
      <c r="X70" s="206">
        <v>1.05</v>
      </c>
      <c r="Y70" s="206">
        <v>0</v>
      </c>
      <c r="Z70" s="206">
        <v>2.81</v>
      </c>
      <c r="AA70" s="206">
        <v>0.97</v>
      </c>
      <c r="AB70" s="206">
        <v>0</v>
      </c>
      <c r="AC70" s="206">
        <v>10.26</v>
      </c>
      <c r="AD70" s="206">
        <v>0</v>
      </c>
      <c r="AE70" s="206">
        <v>0</v>
      </c>
      <c r="AF70" s="206">
        <v>0</v>
      </c>
      <c r="AG70" s="206">
        <v>0</v>
      </c>
      <c r="AH70" s="206">
        <v>35.35</v>
      </c>
      <c r="AI70" s="206">
        <v>0</v>
      </c>
      <c r="AJ70" s="206">
        <v>0</v>
      </c>
      <c r="AK70" s="206">
        <v>2.6</v>
      </c>
      <c r="AL70" s="206">
        <v>0</v>
      </c>
      <c r="AM70" s="206">
        <v>0</v>
      </c>
      <c r="AN70" s="206">
        <v>0</v>
      </c>
      <c r="AO70" s="206">
        <v>178.2</v>
      </c>
      <c r="AP70" s="206">
        <v>0</v>
      </c>
    </row>
    <row r="71" spans="1:42">
      <c r="A71" t="s">
        <v>113</v>
      </c>
      <c r="B71" s="206">
        <v>0</v>
      </c>
      <c r="C71" s="206">
        <v>11.36</v>
      </c>
      <c r="D71" s="206">
        <v>0</v>
      </c>
      <c r="E71" s="206">
        <v>0</v>
      </c>
      <c r="F71" s="206">
        <v>18.95</v>
      </c>
      <c r="G71" s="206">
        <v>0</v>
      </c>
      <c r="H71" s="206">
        <v>0</v>
      </c>
      <c r="I71" s="206">
        <v>24.39</v>
      </c>
      <c r="J71" s="206">
        <v>0</v>
      </c>
      <c r="K71" s="206">
        <v>6.93</v>
      </c>
      <c r="L71" s="206">
        <v>2.75</v>
      </c>
      <c r="M71" s="206">
        <v>0</v>
      </c>
      <c r="N71" s="206">
        <v>1.25</v>
      </c>
      <c r="O71" s="206">
        <v>2.09</v>
      </c>
      <c r="P71" s="206">
        <v>0.6</v>
      </c>
      <c r="Q71" s="206">
        <v>0.23</v>
      </c>
      <c r="R71" s="206">
        <v>0.45</v>
      </c>
      <c r="S71" s="206">
        <v>0.28000000000000003</v>
      </c>
      <c r="T71" s="206">
        <v>0.56000000000000005</v>
      </c>
      <c r="U71" s="206">
        <v>9.2899999999999991</v>
      </c>
      <c r="V71" s="206">
        <v>0.22</v>
      </c>
      <c r="W71" s="206">
        <v>0.45</v>
      </c>
      <c r="X71" s="206">
        <v>1.05</v>
      </c>
      <c r="Y71" s="206">
        <v>0</v>
      </c>
      <c r="Z71" s="206">
        <v>2.81</v>
      </c>
      <c r="AA71" s="206">
        <v>0.97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35.35</v>
      </c>
      <c r="AI71" s="206">
        <v>0</v>
      </c>
      <c r="AJ71" s="206">
        <v>0</v>
      </c>
      <c r="AK71" s="206">
        <v>2.6</v>
      </c>
      <c r="AL71" s="206">
        <v>0</v>
      </c>
      <c r="AM71" s="206">
        <v>0</v>
      </c>
      <c r="AN71" s="206">
        <v>0</v>
      </c>
      <c r="AO71" s="206">
        <v>178.2</v>
      </c>
      <c r="AP71" s="206">
        <v>0</v>
      </c>
    </row>
    <row r="72" spans="1:42">
      <c r="A72" t="s">
        <v>114</v>
      </c>
      <c r="B72" s="206">
        <v>0</v>
      </c>
      <c r="C72" s="206">
        <v>11.36</v>
      </c>
      <c r="D72" s="206">
        <v>0</v>
      </c>
      <c r="E72" s="206">
        <v>0</v>
      </c>
      <c r="F72" s="206">
        <v>18.95</v>
      </c>
      <c r="G72" s="206">
        <v>0</v>
      </c>
      <c r="H72" s="206">
        <v>0</v>
      </c>
      <c r="I72" s="206">
        <v>24.39</v>
      </c>
      <c r="J72" s="206">
        <v>0</v>
      </c>
      <c r="K72" s="206">
        <v>6.93</v>
      </c>
      <c r="L72" s="206">
        <v>2.75</v>
      </c>
      <c r="M72" s="206">
        <v>0</v>
      </c>
      <c r="N72" s="206">
        <v>1.25</v>
      </c>
      <c r="O72" s="206">
        <v>2.09</v>
      </c>
      <c r="P72" s="206">
        <v>0.6</v>
      </c>
      <c r="Q72" s="206">
        <v>0.23</v>
      </c>
      <c r="R72" s="206">
        <v>0.45</v>
      </c>
      <c r="S72" s="206">
        <v>0.28000000000000003</v>
      </c>
      <c r="T72" s="206">
        <v>0.56000000000000005</v>
      </c>
      <c r="U72" s="206">
        <v>9.2899999999999991</v>
      </c>
      <c r="V72" s="206">
        <v>0.22</v>
      </c>
      <c r="W72" s="206">
        <v>0.45</v>
      </c>
      <c r="X72" s="206">
        <v>1.05</v>
      </c>
      <c r="Y72" s="206">
        <v>0</v>
      </c>
      <c r="Z72" s="206">
        <v>2.81</v>
      </c>
      <c r="AA72" s="206">
        <v>0.97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35.35</v>
      </c>
      <c r="AI72" s="206">
        <v>0</v>
      </c>
      <c r="AJ72" s="206">
        <v>0</v>
      </c>
      <c r="AK72" s="206">
        <v>2.6</v>
      </c>
      <c r="AL72" s="206">
        <v>0</v>
      </c>
      <c r="AM72" s="206">
        <v>0</v>
      </c>
      <c r="AN72" s="206">
        <v>0</v>
      </c>
      <c r="AO72" s="206">
        <v>178.2</v>
      </c>
      <c r="AP72" s="206">
        <v>0</v>
      </c>
    </row>
    <row r="73" spans="1:42">
      <c r="A73" t="s">
        <v>115</v>
      </c>
      <c r="B73" s="206">
        <v>0</v>
      </c>
      <c r="C73" s="206">
        <v>11.36</v>
      </c>
      <c r="D73" s="206">
        <v>0</v>
      </c>
      <c r="E73" s="206">
        <v>0</v>
      </c>
      <c r="F73" s="206">
        <v>18.95</v>
      </c>
      <c r="G73" s="206">
        <v>0</v>
      </c>
      <c r="H73" s="206">
        <v>0</v>
      </c>
      <c r="I73" s="206">
        <v>24.39</v>
      </c>
      <c r="J73" s="206">
        <v>0</v>
      </c>
      <c r="K73" s="206">
        <v>6.93</v>
      </c>
      <c r="L73" s="206">
        <v>2.75</v>
      </c>
      <c r="M73" s="206">
        <v>0</v>
      </c>
      <c r="N73" s="206">
        <v>1.25</v>
      </c>
      <c r="O73" s="206">
        <v>2.09</v>
      </c>
      <c r="P73" s="206">
        <v>0.6</v>
      </c>
      <c r="Q73" s="206">
        <v>0.23</v>
      </c>
      <c r="R73" s="206">
        <v>0.45</v>
      </c>
      <c r="S73" s="206">
        <v>0.28000000000000003</v>
      </c>
      <c r="T73" s="206">
        <v>0.56000000000000005</v>
      </c>
      <c r="U73" s="206">
        <v>9.2899999999999991</v>
      </c>
      <c r="V73" s="206">
        <v>0.22</v>
      </c>
      <c r="W73" s="206">
        <v>0.45</v>
      </c>
      <c r="X73" s="206">
        <v>1.05</v>
      </c>
      <c r="Y73" s="206">
        <v>0</v>
      </c>
      <c r="Z73" s="206">
        <v>2.81</v>
      </c>
      <c r="AA73" s="206">
        <v>0.97</v>
      </c>
      <c r="AB73" s="206">
        <v>0</v>
      </c>
      <c r="AC73" s="206">
        <v>10.26</v>
      </c>
      <c r="AD73" s="206">
        <v>0</v>
      </c>
      <c r="AE73" s="206">
        <v>0</v>
      </c>
      <c r="AF73" s="206">
        <v>0</v>
      </c>
      <c r="AG73" s="206">
        <v>0</v>
      </c>
      <c r="AH73" s="206">
        <v>35.35</v>
      </c>
      <c r="AI73" s="206">
        <v>0</v>
      </c>
      <c r="AJ73" s="206">
        <v>0</v>
      </c>
      <c r="AK73" s="206">
        <v>2.6</v>
      </c>
      <c r="AL73" s="206">
        <v>0</v>
      </c>
      <c r="AM73" s="206">
        <v>0</v>
      </c>
      <c r="AN73" s="206">
        <v>0</v>
      </c>
      <c r="AO73" s="206">
        <v>178.2</v>
      </c>
      <c r="AP73" s="206">
        <v>0</v>
      </c>
    </row>
    <row r="74" spans="1:42">
      <c r="A74" t="s">
        <v>116</v>
      </c>
      <c r="B74" s="206">
        <v>0</v>
      </c>
      <c r="C74" s="206">
        <v>11.36</v>
      </c>
      <c r="D74" s="206">
        <v>0</v>
      </c>
      <c r="E74" s="206">
        <v>0</v>
      </c>
      <c r="F74" s="206">
        <v>18.95</v>
      </c>
      <c r="G74" s="206">
        <v>0</v>
      </c>
      <c r="H74" s="206">
        <v>0</v>
      </c>
      <c r="I74" s="206">
        <v>24.39</v>
      </c>
      <c r="J74" s="206">
        <v>0</v>
      </c>
      <c r="K74" s="206">
        <v>6.93</v>
      </c>
      <c r="L74" s="206">
        <v>2.75</v>
      </c>
      <c r="M74" s="206">
        <v>0</v>
      </c>
      <c r="N74" s="206">
        <v>1.25</v>
      </c>
      <c r="O74" s="206">
        <v>2.09</v>
      </c>
      <c r="P74" s="206">
        <v>0.6</v>
      </c>
      <c r="Q74" s="206">
        <v>0.23</v>
      </c>
      <c r="R74" s="206">
        <v>0.45</v>
      </c>
      <c r="S74" s="206">
        <v>0.28000000000000003</v>
      </c>
      <c r="T74" s="206">
        <v>0.56000000000000005</v>
      </c>
      <c r="U74" s="206">
        <v>9.2899999999999991</v>
      </c>
      <c r="V74" s="206">
        <v>0.22</v>
      </c>
      <c r="W74" s="206">
        <v>0.45</v>
      </c>
      <c r="X74" s="206">
        <v>1.05</v>
      </c>
      <c r="Y74" s="206">
        <v>0</v>
      </c>
      <c r="Z74" s="206">
        <v>2.81</v>
      </c>
      <c r="AA74" s="206">
        <v>0.97</v>
      </c>
      <c r="AB74" s="206">
        <v>0</v>
      </c>
      <c r="AC74" s="206">
        <v>10.26</v>
      </c>
      <c r="AD74" s="206">
        <v>0</v>
      </c>
      <c r="AE74" s="206">
        <v>0</v>
      </c>
      <c r="AF74" s="206">
        <v>0</v>
      </c>
      <c r="AG74" s="206">
        <v>0</v>
      </c>
      <c r="AH74" s="206">
        <v>35.35</v>
      </c>
      <c r="AI74" s="206">
        <v>0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178.2</v>
      </c>
      <c r="AP74" s="206">
        <v>0</v>
      </c>
    </row>
    <row r="75" spans="1:42">
      <c r="A75" t="s">
        <v>117</v>
      </c>
      <c r="B75" s="206">
        <v>0</v>
      </c>
      <c r="C75" s="206">
        <v>11.41</v>
      </c>
      <c r="D75" s="206">
        <v>0</v>
      </c>
      <c r="E75" s="206">
        <v>0</v>
      </c>
      <c r="F75" s="206">
        <v>18.95</v>
      </c>
      <c r="G75" s="206">
        <v>0</v>
      </c>
      <c r="H75" s="206">
        <v>0</v>
      </c>
      <c r="I75" s="206">
        <v>24.39</v>
      </c>
      <c r="J75" s="206">
        <v>0</v>
      </c>
      <c r="K75" s="206">
        <v>6.93</v>
      </c>
      <c r="L75" s="206">
        <v>2.75</v>
      </c>
      <c r="M75" s="206">
        <v>0</v>
      </c>
      <c r="N75" s="206">
        <v>1.25</v>
      </c>
      <c r="O75" s="206">
        <v>2.09</v>
      </c>
      <c r="P75" s="206">
        <v>2.84</v>
      </c>
      <c r="Q75" s="206">
        <v>0.23</v>
      </c>
      <c r="R75" s="206">
        <v>0.45</v>
      </c>
      <c r="S75" s="206">
        <v>0.28000000000000003</v>
      </c>
      <c r="T75" s="206">
        <v>0.56000000000000005</v>
      </c>
      <c r="U75" s="206">
        <v>9.2899999999999991</v>
      </c>
      <c r="V75" s="206">
        <v>0.22</v>
      </c>
      <c r="W75" s="206">
        <v>0.45</v>
      </c>
      <c r="X75" s="206">
        <v>1.05</v>
      </c>
      <c r="Y75" s="206">
        <v>0</v>
      </c>
      <c r="Z75" s="206">
        <v>2.81</v>
      </c>
      <c r="AA75" s="206">
        <v>0.97</v>
      </c>
      <c r="AB75" s="206">
        <v>0</v>
      </c>
      <c r="AC75" s="206">
        <v>10.26</v>
      </c>
      <c r="AD75" s="206">
        <v>0</v>
      </c>
      <c r="AE75" s="206">
        <v>0</v>
      </c>
      <c r="AF75" s="206">
        <v>0</v>
      </c>
      <c r="AG75" s="206">
        <v>0</v>
      </c>
      <c r="AH75" s="206">
        <v>35.35</v>
      </c>
      <c r="AI75" s="206">
        <v>0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181.8</v>
      </c>
      <c r="AP75" s="206">
        <v>0</v>
      </c>
    </row>
    <row r="76" spans="1:42">
      <c r="A76" t="s">
        <v>118</v>
      </c>
      <c r="B76" s="206">
        <v>0</v>
      </c>
      <c r="C76" s="206">
        <v>11.41</v>
      </c>
      <c r="D76" s="206">
        <v>0</v>
      </c>
      <c r="E76" s="206">
        <v>0</v>
      </c>
      <c r="F76" s="206">
        <v>18.95</v>
      </c>
      <c r="G76" s="206">
        <v>0</v>
      </c>
      <c r="H76" s="206">
        <v>0</v>
      </c>
      <c r="I76" s="206">
        <v>24.39</v>
      </c>
      <c r="J76" s="206">
        <v>0</v>
      </c>
      <c r="K76" s="206">
        <v>6.93</v>
      </c>
      <c r="L76" s="206">
        <v>2.75</v>
      </c>
      <c r="M76" s="206">
        <v>0</v>
      </c>
      <c r="N76" s="206">
        <v>1.25</v>
      </c>
      <c r="O76" s="206">
        <v>2.09</v>
      </c>
      <c r="P76" s="206">
        <v>2.84</v>
      </c>
      <c r="Q76" s="206">
        <v>0.23</v>
      </c>
      <c r="R76" s="206">
        <v>0.45</v>
      </c>
      <c r="S76" s="206">
        <v>0.28000000000000003</v>
      </c>
      <c r="T76" s="206">
        <v>0.56000000000000005</v>
      </c>
      <c r="U76" s="206">
        <v>9.2899999999999991</v>
      </c>
      <c r="V76" s="206">
        <v>0.22</v>
      </c>
      <c r="W76" s="206">
        <v>0.45</v>
      </c>
      <c r="X76" s="206">
        <v>1.05</v>
      </c>
      <c r="Y76" s="206">
        <v>0</v>
      </c>
      <c r="Z76" s="206">
        <v>2.81</v>
      </c>
      <c r="AA76" s="206">
        <v>0.97</v>
      </c>
      <c r="AB76" s="206">
        <v>0</v>
      </c>
      <c r="AC76" s="206">
        <v>10.26</v>
      </c>
      <c r="AD76" s="206">
        <v>0</v>
      </c>
      <c r="AE76" s="206">
        <v>0</v>
      </c>
      <c r="AF76" s="206">
        <v>0</v>
      </c>
      <c r="AG76" s="206">
        <v>0</v>
      </c>
      <c r="AH76" s="206">
        <v>35.35</v>
      </c>
      <c r="AI76" s="206">
        <v>0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181.8</v>
      </c>
      <c r="AP76" s="206">
        <v>0</v>
      </c>
    </row>
    <row r="77" spans="1:42">
      <c r="A77" t="s">
        <v>119</v>
      </c>
      <c r="B77" s="206">
        <v>0</v>
      </c>
      <c r="C77" s="206">
        <v>11.41</v>
      </c>
      <c r="D77" s="206">
        <v>0</v>
      </c>
      <c r="E77" s="206">
        <v>0</v>
      </c>
      <c r="F77" s="206">
        <v>18.95</v>
      </c>
      <c r="G77" s="206">
        <v>0</v>
      </c>
      <c r="H77" s="206">
        <v>0</v>
      </c>
      <c r="I77" s="206">
        <v>24.39</v>
      </c>
      <c r="J77" s="206">
        <v>0</v>
      </c>
      <c r="K77" s="206">
        <v>6.93</v>
      </c>
      <c r="L77" s="206">
        <v>2.75</v>
      </c>
      <c r="M77" s="206">
        <v>0</v>
      </c>
      <c r="N77" s="206">
        <v>1.25</v>
      </c>
      <c r="O77" s="206">
        <v>2.09</v>
      </c>
      <c r="P77" s="206">
        <v>2.84</v>
      </c>
      <c r="Q77" s="206">
        <v>0.23</v>
      </c>
      <c r="R77" s="206">
        <v>0.45</v>
      </c>
      <c r="S77" s="206">
        <v>0.28000000000000003</v>
      </c>
      <c r="T77" s="206">
        <v>0.56000000000000005</v>
      </c>
      <c r="U77" s="206">
        <v>9.6300000000000008</v>
      </c>
      <c r="V77" s="206">
        <v>0.22</v>
      </c>
      <c r="W77" s="206">
        <v>0.45</v>
      </c>
      <c r="X77" s="206">
        <v>1.05</v>
      </c>
      <c r="Y77" s="206">
        <v>0</v>
      </c>
      <c r="Z77" s="206">
        <v>2.81</v>
      </c>
      <c r="AA77" s="206">
        <v>0.97</v>
      </c>
      <c r="AB77" s="206">
        <v>0</v>
      </c>
      <c r="AC77" s="206">
        <v>10.26</v>
      </c>
      <c r="AD77" s="206">
        <v>0</v>
      </c>
      <c r="AE77" s="206">
        <v>0</v>
      </c>
      <c r="AF77" s="206">
        <v>0</v>
      </c>
      <c r="AG77" s="206">
        <v>0</v>
      </c>
      <c r="AH77" s="206">
        <v>35.35</v>
      </c>
      <c r="AI77" s="206">
        <v>0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181.8</v>
      </c>
      <c r="AP77" s="206">
        <v>0</v>
      </c>
    </row>
    <row r="78" spans="1:42">
      <c r="A78" t="s">
        <v>120</v>
      </c>
      <c r="B78" s="206">
        <v>0</v>
      </c>
      <c r="C78" s="206">
        <v>11.41</v>
      </c>
      <c r="D78" s="206">
        <v>0</v>
      </c>
      <c r="E78" s="206">
        <v>0</v>
      </c>
      <c r="F78" s="206">
        <v>18.95</v>
      </c>
      <c r="G78" s="206">
        <v>0</v>
      </c>
      <c r="H78" s="206">
        <v>0</v>
      </c>
      <c r="I78" s="206">
        <v>24.39</v>
      </c>
      <c r="J78" s="206">
        <v>0</v>
      </c>
      <c r="K78" s="206">
        <v>6.93</v>
      </c>
      <c r="L78" s="206">
        <v>2.75</v>
      </c>
      <c r="M78" s="206">
        <v>0</v>
      </c>
      <c r="N78" s="206">
        <v>1.25</v>
      </c>
      <c r="O78" s="206">
        <v>2.09</v>
      </c>
      <c r="P78" s="206">
        <v>2.84</v>
      </c>
      <c r="Q78" s="206">
        <v>0.23</v>
      </c>
      <c r="R78" s="206">
        <v>0.45</v>
      </c>
      <c r="S78" s="206">
        <v>0.28000000000000003</v>
      </c>
      <c r="T78" s="206">
        <v>0.56000000000000005</v>
      </c>
      <c r="U78" s="206">
        <v>9.4</v>
      </c>
      <c r="V78" s="206">
        <v>0.22</v>
      </c>
      <c r="W78" s="206">
        <v>0.45</v>
      </c>
      <c r="X78" s="206">
        <v>1.05</v>
      </c>
      <c r="Y78" s="206">
        <v>0</v>
      </c>
      <c r="Z78" s="206">
        <v>2.81</v>
      </c>
      <c r="AA78" s="206">
        <v>0.97</v>
      </c>
      <c r="AB78" s="206">
        <v>0</v>
      </c>
      <c r="AC78" s="206">
        <v>10.26</v>
      </c>
      <c r="AD78" s="206">
        <v>0</v>
      </c>
      <c r="AE78" s="206">
        <v>0</v>
      </c>
      <c r="AF78" s="206">
        <v>0</v>
      </c>
      <c r="AG78" s="206">
        <v>0</v>
      </c>
      <c r="AH78" s="206">
        <v>35.35</v>
      </c>
      <c r="AI78" s="206">
        <v>0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181.8</v>
      </c>
      <c r="AP78" s="206">
        <v>0</v>
      </c>
    </row>
    <row r="79" spans="1:42">
      <c r="A79" t="s">
        <v>121</v>
      </c>
      <c r="B79" s="206">
        <v>0</v>
      </c>
      <c r="C79" s="206">
        <v>11.41</v>
      </c>
      <c r="D79" s="206">
        <v>0</v>
      </c>
      <c r="E79" s="206">
        <v>0</v>
      </c>
      <c r="F79" s="206">
        <v>18.95</v>
      </c>
      <c r="G79" s="206">
        <v>0</v>
      </c>
      <c r="H79" s="206">
        <v>0</v>
      </c>
      <c r="I79" s="206">
        <v>24.39</v>
      </c>
      <c r="J79" s="206">
        <v>0</v>
      </c>
      <c r="K79" s="206">
        <v>6.93</v>
      </c>
      <c r="L79" s="206">
        <v>2.75</v>
      </c>
      <c r="M79" s="206">
        <v>0</v>
      </c>
      <c r="N79" s="206">
        <v>1.25</v>
      </c>
      <c r="O79" s="206">
        <v>2.09</v>
      </c>
      <c r="P79" s="206">
        <v>2.84</v>
      </c>
      <c r="Q79" s="206">
        <v>0.23</v>
      </c>
      <c r="R79" s="206">
        <v>0.45</v>
      </c>
      <c r="S79" s="206">
        <v>0.28000000000000003</v>
      </c>
      <c r="T79" s="206">
        <v>0.56000000000000005</v>
      </c>
      <c r="U79" s="206">
        <v>9.4600000000000009</v>
      </c>
      <c r="V79" s="206">
        <v>0.22</v>
      </c>
      <c r="W79" s="206">
        <v>0.45</v>
      </c>
      <c r="X79" s="206">
        <v>1.05</v>
      </c>
      <c r="Y79" s="206">
        <v>0</v>
      </c>
      <c r="Z79" s="206">
        <v>2.81</v>
      </c>
      <c r="AA79" s="206">
        <v>0.97</v>
      </c>
      <c r="AB79" s="206">
        <v>0</v>
      </c>
      <c r="AC79" s="206">
        <v>10.26</v>
      </c>
      <c r="AD79" s="206">
        <v>0</v>
      </c>
      <c r="AE79" s="206">
        <v>0</v>
      </c>
      <c r="AF79" s="206">
        <v>0</v>
      </c>
      <c r="AG79" s="206">
        <v>0</v>
      </c>
      <c r="AH79" s="206">
        <v>35.35</v>
      </c>
      <c r="AI79" s="206">
        <v>0</v>
      </c>
      <c r="AJ79" s="206">
        <v>0</v>
      </c>
      <c r="AK79" s="206">
        <v>2.6</v>
      </c>
      <c r="AL79" s="206">
        <v>0</v>
      </c>
      <c r="AM79" s="206">
        <v>0</v>
      </c>
      <c r="AN79" s="206">
        <v>0</v>
      </c>
      <c r="AO79" s="206">
        <v>181.8</v>
      </c>
      <c r="AP79" s="206">
        <v>0</v>
      </c>
    </row>
    <row r="80" spans="1:42">
      <c r="A80" t="s">
        <v>122</v>
      </c>
      <c r="B80" s="206">
        <v>0</v>
      </c>
      <c r="C80" s="206">
        <v>11.41</v>
      </c>
      <c r="D80" s="206">
        <v>0</v>
      </c>
      <c r="E80" s="206">
        <v>0</v>
      </c>
      <c r="F80" s="206">
        <v>18.95</v>
      </c>
      <c r="G80" s="206">
        <v>0</v>
      </c>
      <c r="H80" s="206">
        <v>0</v>
      </c>
      <c r="I80" s="206">
        <v>24.39</v>
      </c>
      <c r="J80" s="206">
        <v>0</v>
      </c>
      <c r="K80" s="206">
        <v>6.93</v>
      </c>
      <c r="L80" s="206">
        <v>2.75</v>
      </c>
      <c r="M80" s="206">
        <v>0</v>
      </c>
      <c r="N80" s="206">
        <v>1.25</v>
      </c>
      <c r="O80" s="206">
        <v>2.09</v>
      </c>
      <c r="P80" s="206">
        <v>2.84</v>
      </c>
      <c r="Q80" s="206">
        <v>0.23</v>
      </c>
      <c r="R80" s="206">
        <v>0.45</v>
      </c>
      <c r="S80" s="206">
        <v>0.28000000000000003</v>
      </c>
      <c r="T80" s="206">
        <v>0.56000000000000005</v>
      </c>
      <c r="U80" s="206">
        <v>9.44</v>
      </c>
      <c r="V80" s="206">
        <v>0.22</v>
      </c>
      <c r="W80" s="206">
        <v>0.45</v>
      </c>
      <c r="X80" s="206">
        <v>1.05</v>
      </c>
      <c r="Y80" s="206">
        <v>0</v>
      </c>
      <c r="Z80" s="206">
        <v>2.81</v>
      </c>
      <c r="AA80" s="206">
        <v>0.97</v>
      </c>
      <c r="AB80" s="206">
        <v>0</v>
      </c>
      <c r="AC80" s="206">
        <v>10.26</v>
      </c>
      <c r="AD80" s="206">
        <v>0</v>
      </c>
      <c r="AE80" s="206">
        <v>0</v>
      </c>
      <c r="AF80" s="206">
        <v>0</v>
      </c>
      <c r="AG80" s="206">
        <v>0</v>
      </c>
      <c r="AH80" s="206">
        <v>35.35</v>
      </c>
      <c r="AI80" s="206">
        <v>0</v>
      </c>
      <c r="AJ80" s="206">
        <v>0</v>
      </c>
      <c r="AK80" s="206">
        <v>2.6</v>
      </c>
      <c r="AL80" s="206">
        <v>0</v>
      </c>
      <c r="AM80" s="206">
        <v>0</v>
      </c>
      <c r="AN80" s="206">
        <v>0</v>
      </c>
      <c r="AO80" s="206">
        <v>181.8</v>
      </c>
      <c r="AP80" s="206">
        <v>0</v>
      </c>
    </row>
    <row r="81" spans="1:42">
      <c r="A81" t="s">
        <v>123</v>
      </c>
      <c r="B81" s="206">
        <v>0</v>
      </c>
      <c r="C81" s="206">
        <v>11.41</v>
      </c>
      <c r="D81" s="206">
        <v>0</v>
      </c>
      <c r="E81" s="206">
        <v>0</v>
      </c>
      <c r="F81" s="206">
        <v>18.95</v>
      </c>
      <c r="G81" s="206">
        <v>0</v>
      </c>
      <c r="H81" s="206">
        <v>0</v>
      </c>
      <c r="I81" s="206">
        <v>24.39</v>
      </c>
      <c r="J81" s="206">
        <v>0</v>
      </c>
      <c r="K81" s="206">
        <v>6.93</v>
      </c>
      <c r="L81" s="206">
        <v>2.75</v>
      </c>
      <c r="M81" s="206">
        <v>0</v>
      </c>
      <c r="N81" s="206">
        <v>1.25</v>
      </c>
      <c r="O81" s="206">
        <v>2.09</v>
      </c>
      <c r="P81" s="206">
        <v>2.84</v>
      </c>
      <c r="Q81" s="206">
        <v>0.23</v>
      </c>
      <c r="R81" s="206">
        <v>0.45</v>
      </c>
      <c r="S81" s="206">
        <v>0.28000000000000003</v>
      </c>
      <c r="T81" s="206">
        <v>0.56000000000000005</v>
      </c>
      <c r="U81" s="206">
        <v>9.44</v>
      </c>
      <c r="V81" s="206">
        <v>0.22</v>
      </c>
      <c r="W81" s="206">
        <v>0.44</v>
      </c>
      <c r="X81" s="206">
        <v>1.05</v>
      </c>
      <c r="Y81" s="206">
        <v>0</v>
      </c>
      <c r="Z81" s="206">
        <v>2.81</v>
      </c>
      <c r="AA81" s="206">
        <v>0.97</v>
      </c>
      <c r="AB81" s="206">
        <v>0</v>
      </c>
      <c r="AC81" s="206">
        <v>10.26</v>
      </c>
      <c r="AD81" s="206">
        <v>0</v>
      </c>
      <c r="AE81" s="206">
        <v>0</v>
      </c>
      <c r="AF81" s="206">
        <v>0</v>
      </c>
      <c r="AG81" s="206">
        <v>0</v>
      </c>
      <c r="AH81" s="206">
        <v>35.35</v>
      </c>
      <c r="AI81" s="206">
        <v>0</v>
      </c>
      <c r="AJ81" s="206">
        <v>0</v>
      </c>
      <c r="AK81" s="206">
        <v>2.6</v>
      </c>
      <c r="AL81" s="206">
        <v>0</v>
      </c>
      <c r="AM81" s="206">
        <v>0</v>
      </c>
      <c r="AN81" s="206">
        <v>0</v>
      </c>
      <c r="AO81" s="206">
        <v>181.8</v>
      </c>
      <c r="AP81" s="206">
        <v>0</v>
      </c>
    </row>
    <row r="82" spans="1:42">
      <c r="A82" t="s">
        <v>124</v>
      </c>
      <c r="B82" s="206">
        <v>0</v>
      </c>
      <c r="C82" s="206">
        <v>11.41</v>
      </c>
      <c r="D82" s="206">
        <v>0</v>
      </c>
      <c r="E82" s="206">
        <v>0</v>
      </c>
      <c r="F82" s="206">
        <v>18.95</v>
      </c>
      <c r="G82" s="206">
        <v>0</v>
      </c>
      <c r="H82" s="206">
        <v>0</v>
      </c>
      <c r="I82" s="206">
        <v>24.39</v>
      </c>
      <c r="J82" s="206">
        <v>0</v>
      </c>
      <c r="K82" s="206">
        <v>6.93</v>
      </c>
      <c r="L82" s="206">
        <v>2.75</v>
      </c>
      <c r="M82" s="206">
        <v>0</v>
      </c>
      <c r="N82" s="206">
        <v>1.25</v>
      </c>
      <c r="O82" s="206">
        <v>2.09</v>
      </c>
      <c r="P82" s="206">
        <v>2.84</v>
      </c>
      <c r="Q82" s="206">
        <v>0.23</v>
      </c>
      <c r="R82" s="206">
        <v>0.45</v>
      </c>
      <c r="S82" s="206">
        <v>0.28000000000000003</v>
      </c>
      <c r="T82" s="206">
        <v>0.56000000000000005</v>
      </c>
      <c r="U82" s="206">
        <v>9.44</v>
      </c>
      <c r="V82" s="206">
        <v>0.22</v>
      </c>
      <c r="W82" s="206">
        <v>0.44</v>
      </c>
      <c r="X82" s="206">
        <v>1.05</v>
      </c>
      <c r="Y82" s="206">
        <v>0</v>
      </c>
      <c r="Z82" s="206">
        <v>2.81</v>
      </c>
      <c r="AA82" s="206">
        <v>0.97</v>
      </c>
      <c r="AB82" s="206">
        <v>0</v>
      </c>
      <c r="AC82" s="206">
        <v>10.26</v>
      </c>
      <c r="AD82" s="206">
        <v>0</v>
      </c>
      <c r="AE82" s="206">
        <v>0</v>
      </c>
      <c r="AF82" s="206">
        <v>0</v>
      </c>
      <c r="AG82" s="206">
        <v>0</v>
      </c>
      <c r="AH82" s="206">
        <v>35.35</v>
      </c>
      <c r="AI82" s="206">
        <v>0</v>
      </c>
      <c r="AJ82" s="206">
        <v>0</v>
      </c>
      <c r="AK82" s="206">
        <v>2.6</v>
      </c>
      <c r="AL82" s="206">
        <v>0</v>
      </c>
      <c r="AM82" s="206">
        <v>0</v>
      </c>
      <c r="AN82" s="206">
        <v>0</v>
      </c>
      <c r="AO82" s="206">
        <v>181.8</v>
      </c>
      <c r="AP82" s="206">
        <v>0</v>
      </c>
    </row>
    <row r="83" spans="1:42">
      <c r="A83" t="s">
        <v>125</v>
      </c>
      <c r="B83" s="206">
        <v>0</v>
      </c>
      <c r="C83" s="206">
        <v>11.46</v>
      </c>
      <c r="D83" s="206">
        <v>0</v>
      </c>
      <c r="E83" s="206">
        <v>0</v>
      </c>
      <c r="F83" s="206">
        <v>18.95</v>
      </c>
      <c r="G83" s="206">
        <v>0</v>
      </c>
      <c r="H83" s="206">
        <v>0</v>
      </c>
      <c r="I83" s="206">
        <v>24.81</v>
      </c>
      <c r="J83" s="206">
        <v>0</v>
      </c>
      <c r="K83" s="206">
        <v>6.93</v>
      </c>
      <c r="L83" s="206">
        <v>2.75</v>
      </c>
      <c r="M83" s="206">
        <v>0</v>
      </c>
      <c r="N83" s="206">
        <v>1.25</v>
      </c>
      <c r="O83" s="206">
        <v>2.09</v>
      </c>
      <c r="P83" s="206">
        <v>2.84</v>
      </c>
      <c r="Q83" s="206">
        <v>0.23</v>
      </c>
      <c r="R83" s="206">
        <v>0.45</v>
      </c>
      <c r="S83" s="206">
        <v>0.28000000000000003</v>
      </c>
      <c r="T83" s="206">
        <v>0.56000000000000005</v>
      </c>
      <c r="U83" s="206">
        <v>18.7</v>
      </c>
      <c r="V83" s="206">
        <v>0.22</v>
      </c>
      <c r="W83" s="206">
        <v>0.48</v>
      </c>
      <c r="X83" s="206">
        <v>1.05</v>
      </c>
      <c r="Y83" s="206">
        <v>0</v>
      </c>
      <c r="Z83" s="206">
        <v>2.81</v>
      </c>
      <c r="AA83" s="206">
        <v>0.97</v>
      </c>
      <c r="AB83" s="206">
        <v>0</v>
      </c>
      <c r="AC83" s="206">
        <v>10.26</v>
      </c>
      <c r="AD83" s="206">
        <v>0</v>
      </c>
      <c r="AE83" s="206">
        <v>0</v>
      </c>
      <c r="AF83" s="206">
        <v>0</v>
      </c>
      <c r="AG83" s="206">
        <v>0</v>
      </c>
      <c r="AH83" s="206">
        <v>35.35</v>
      </c>
      <c r="AI83" s="206">
        <v>0</v>
      </c>
      <c r="AJ83" s="206">
        <v>0</v>
      </c>
      <c r="AK83" s="206">
        <v>2.6</v>
      </c>
      <c r="AL83" s="206">
        <v>0</v>
      </c>
      <c r="AM83" s="206">
        <v>0</v>
      </c>
      <c r="AN83" s="206">
        <v>0</v>
      </c>
      <c r="AO83" s="206">
        <v>181.8</v>
      </c>
      <c r="AP83" s="206">
        <v>0</v>
      </c>
    </row>
    <row r="84" spans="1:42">
      <c r="A84" t="s">
        <v>126</v>
      </c>
      <c r="B84" s="206">
        <v>0</v>
      </c>
      <c r="C84" s="206">
        <v>11.46</v>
      </c>
      <c r="D84" s="206">
        <v>0</v>
      </c>
      <c r="E84" s="206">
        <v>0</v>
      </c>
      <c r="F84" s="206">
        <v>18.95</v>
      </c>
      <c r="G84" s="206">
        <v>0</v>
      </c>
      <c r="H84" s="206">
        <v>0</v>
      </c>
      <c r="I84" s="206">
        <v>24.81</v>
      </c>
      <c r="J84" s="206">
        <v>0</v>
      </c>
      <c r="K84" s="206">
        <v>6.93</v>
      </c>
      <c r="L84" s="206">
        <v>2.75</v>
      </c>
      <c r="M84" s="206">
        <v>0</v>
      </c>
      <c r="N84" s="206">
        <v>1.25</v>
      </c>
      <c r="O84" s="206">
        <v>2.09</v>
      </c>
      <c r="P84" s="206">
        <v>2.84</v>
      </c>
      <c r="Q84" s="206">
        <v>0.23</v>
      </c>
      <c r="R84" s="206">
        <v>0.45</v>
      </c>
      <c r="S84" s="206">
        <v>0.28000000000000003</v>
      </c>
      <c r="T84" s="206">
        <v>0.56000000000000005</v>
      </c>
      <c r="U84" s="206">
        <v>14.81</v>
      </c>
      <c r="V84" s="206">
        <v>0.22</v>
      </c>
      <c r="W84" s="206">
        <v>0.45</v>
      </c>
      <c r="X84" s="206">
        <v>1.05</v>
      </c>
      <c r="Y84" s="206">
        <v>0</v>
      </c>
      <c r="Z84" s="206">
        <v>2.81</v>
      </c>
      <c r="AA84" s="206">
        <v>0.97</v>
      </c>
      <c r="AB84" s="206">
        <v>0</v>
      </c>
      <c r="AC84" s="206">
        <v>10.26</v>
      </c>
      <c r="AD84" s="206">
        <v>0</v>
      </c>
      <c r="AE84" s="206">
        <v>0</v>
      </c>
      <c r="AF84" s="206">
        <v>0</v>
      </c>
      <c r="AG84" s="206">
        <v>0</v>
      </c>
      <c r="AH84" s="206">
        <v>35.35</v>
      </c>
      <c r="AI84" s="206">
        <v>0</v>
      </c>
      <c r="AJ84" s="206">
        <v>0</v>
      </c>
      <c r="AK84" s="206">
        <v>2.6</v>
      </c>
      <c r="AL84" s="206">
        <v>0</v>
      </c>
      <c r="AM84" s="206">
        <v>0</v>
      </c>
      <c r="AN84" s="206">
        <v>0</v>
      </c>
      <c r="AO84" s="206">
        <v>181.8</v>
      </c>
      <c r="AP84" s="206">
        <v>0</v>
      </c>
    </row>
    <row r="85" spans="1:42">
      <c r="A85" t="s">
        <v>127</v>
      </c>
      <c r="B85" s="206">
        <v>0</v>
      </c>
      <c r="C85" s="206">
        <v>11.46</v>
      </c>
      <c r="D85" s="206">
        <v>0</v>
      </c>
      <c r="E85" s="206">
        <v>0</v>
      </c>
      <c r="F85" s="206">
        <v>18.95</v>
      </c>
      <c r="G85" s="206">
        <v>0</v>
      </c>
      <c r="H85" s="206">
        <v>0</v>
      </c>
      <c r="I85" s="206">
        <v>24.81</v>
      </c>
      <c r="J85" s="206">
        <v>0</v>
      </c>
      <c r="K85" s="206">
        <v>6.93</v>
      </c>
      <c r="L85" s="206">
        <v>2.75</v>
      </c>
      <c r="M85" s="206">
        <v>0</v>
      </c>
      <c r="N85" s="206">
        <v>1.25</v>
      </c>
      <c r="O85" s="206">
        <v>2.09</v>
      </c>
      <c r="P85" s="206">
        <v>2.84</v>
      </c>
      <c r="Q85" s="206">
        <v>0.23</v>
      </c>
      <c r="R85" s="206">
        <v>0.45</v>
      </c>
      <c r="S85" s="206">
        <v>0.28000000000000003</v>
      </c>
      <c r="T85" s="206">
        <v>0.56000000000000005</v>
      </c>
      <c r="U85" s="206">
        <v>11.46</v>
      </c>
      <c r="V85" s="206">
        <v>0.22</v>
      </c>
      <c r="W85" s="206">
        <v>0.45</v>
      </c>
      <c r="X85" s="206">
        <v>1.05</v>
      </c>
      <c r="Y85" s="206">
        <v>0</v>
      </c>
      <c r="Z85" s="206">
        <v>2.81</v>
      </c>
      <c r="AA85" s="206">
        <v>0.97</v>
      </c>
      <c r="AB85" s="206">
        <v>0</v>
      </c>
      <c r="AC85" s="206">
        <v>10.26</v>
      </c>
      <c r="AD85" s="206">
        <v>0</v>
      </c>
      <c r="AE85" s="206">
        <v>0</v>
      </c>
      <c r="AF85" s="206">
        <v>0</v>
      </c>
      <c r="AG85" s="206">
        <v>0</v>
      </c>
      <c r="AH85" s="206">
        <v>35.35</v>
      </c>
      <c r="AI85" s="206">
        <v>0</v>
      </c>
      <c r="AJ85" s="206">
        <v>0</v>
      </c>
      <c r="AK85" s="206">
        <v>2.6</v>
      </c>
      <c r="AL85" s="206">
        <v>0</v>
      </c>
      <c r="AM85" s="206">
        <v>0</v>
      </c>
      <c r="AN85" s="206">
        <v>0</v>
      </c>
      <c r="AO85" s="206">
        <v>181.8</v>
      </c>
      <c r="AP85" s="206">
        <v>0</v>
      </c>
    </row>
    <row r="86" spans="1:42">
      <c r="A86" t="s">
        <v>128</v>
      </c>
      <c r="B86" s="206">
        <v>0</v>
      </c>
      <c r="C86" s="206">
        <v>11.46</v>
      </c>
      <c r="D86" s="206">
        <v>0</v>
      </c>
      <c r="E86" s="206">
        <v>0</v>
      </c>
      <c r="F86" s="206">
        <v>18.95</v>
      </c>
      <c r="G86" s="206">
        <v>0</v>
      </c>
      <c r="H86" s="206">
        <v>0</v>
      </c>
      <c r="I86" s="206">
        <v>24.81</v>
      </c>
      <c r="J86" s="206">
        <v>0</v>
      </c>
      <c r="K86" s="206">
        <v>6.93</v>
      </c>
      <c r="L86" s="206">
        <v>2.75</v>
      </c>
      <c r="M86" s="206">
        <v>0</v>
      </c>
      <c r="N86" s="206">
        <v>1.25</v>
      </c>
      <c r="O86" s="206">
        <v>2.09</v>
      </c>
      <c r="P86" s="206">
        <v>2.84</v>
      </c>
      <c r="Q86" s="206">
        <v>0.23</v>
      </c>
      <c r="R86" s="206">
        <v>0.45</v>
      </c>
      <c r="S86" s="206">
        <v>0.28000000000000003</v>
      </c>
      <c r="T86" s="206">
        <v>0.56000000000000005</v>
      </c>
      <c r="U86" s="206">
        <v>11.64</v>
      </c>
      <c r="V86" s="206">
        <v>0.22</v>
      </c>
      <c r="W86" s="206">
        <v>0.45</v>
      </c>
      <c r="X86" s="206">
        <v>1.05</v>
      </c>
      <c r="Y86" s="206">
        <v>0</v>
      </c>
      <c r="Z86" s="206">
        <v>2.81</v>
      </c>
      <c r="AA86" s="206">
        <v>0.97</v>
      </c>
      <c r="AB86" s="206">
        <v>0</v>
      </c>
      <c r="AC86" s="206">
        <v>10.26</v>
      </c>
      <c r="AD86" s="206">
        <v>0</v>
      </c>
      <c r="AE86" s="206">
        <v>0</v>
      </c>
      <c r="AF86" s="206">
        <v>0</v>
      </c>
      <c r="AG86" s="206">
        <v>0</v>
      </c>
      <c r="AH86" s="206">
        <v>35.35</v>
      </c>
      <c r="AI86" s="206">
        <v>0</v>
      </c>
      <c r="AJ86" s="206">
        <v>0</v>
      </c>
      <c r="AK86" s="206">
        <v>7.6</v>
      </c>
      <c r="AL86" s="206">
        <v>0</v>
      </c>
      <c r="AM86" s="206">
        <v>0</v>
      </c>
      <c r="AN86" s="206">
        <v>0</v>
      </c>
      <c r="AO86" s="206">
        <v>181.8</v>
      </c>
      <c r="AP86" s="206">
        <v>0</v>
      </c>
    </row>
    <row r="87" spans="1:42">
      <c r="A87" t="s">
        <v>129</v>
      </c>
      <c r="B87" s="206">
        <v>0</v>
      </c>
      <c r="C87" s="206">
        <v>11.46</v>
      </c>
      <c r="D87" s="206">
        <v>0</v>
      </c>
      <c r="E87" s="206">
        <v>0</v>
      </c>
      <c r="F87" s="206">
        <v>18.95</v>
      </c>
      <c r="G87" s="206">
        <v>0</v>
      </c>
      <c r="H87" s="206">
        <v>0</v>
      </c>
      <c r="I87" s="206">
        <v>24.81</v>
      </c>
      <c r="J87" s="206">
        <v>0</v>
      </c>
      <c r="K87" s="206">
        <v>6.93</v>
      </c>
      <c r="L87" s="206">
        <v>2.75</v>
      </c>
      <c r="M87" s="206">
        <v>0</v>
      </c>
      <c r="N87" s="206">
        <v>1.25</v>
      </c>
      <c r="O87" s="206">
        <v>2.09</v>
      </c>
      <c r="P87" s="206">
        <v>2.84</v>
      </c>
      <c r="Q87" s="206">
        <v>0.23</v>
      </c>
      <c r="R87" s="206">
        <v>0.45</v>
      </c>
      <c r="S87" s="206">
        <v>0.28000000000000003</v>
      </c>
      <c r="T87" s="206">
        <v>0.56000000000000005</v>
      </c>
      <c r="U87" s="206">
        <v>11.83</v>
      </c>
      <c r="V87" s="206">
        <v>0.22</v>
      </c>
      <c r="W87" s="206">
        <v>0.44</v>
      </c>
      <c r="X87" s="206">
        <v>1.05</v>
      </c>
      <c r="Y87" s="206">
        <v>0</v>
      </c>
      <c r="Z87" s="206">
        <v>2.81</v>
      </c>
      <c r="AA87" s="206">
        <v>0.97</v>
      </c>
      <c r="AB87" s="206">
        <v>0</v>
      </c>
      <c r="AC87" s="206">
        <v>10.26</v>
      </c>
      <c r="AD87" s="206">
        <v>0</v>
      </c>
      <c r="AE87" s="206">
        <v>0</v>
      </c>
      <c r="AF87" s="206">
        <v>0</v>
      </c>
      <c r="AG87" s="206">
        <v>0</v>
      </c>
      <c r="AH87" s="206">
        <v>35.35</v>
      </c>
      <c r="AI87" s="206">
        <v>0</v>
      </c>
      <c r="AJ87" s="206">
        <v>0</v>
      </c>
      <c r="AK87" s="206">
        <v>9.02</v>
      </c>
      <c r="AL87" s="206">
        <v>0</v>
      </c>
      <c r="AM87" s="206">
        <v>0</v>
      </c>
      <c r="AN87" s="206">
        <v>0</v>
      </c>
      <c r="AO87" s="206">
        <v>181.8</v>
      </c>
      <c r="AP87" s="206">
        <v>0</v>
      </c>
    </row>
    <row r="88" spans="1:42">
      <c r="A88" t="s">
        <v>130</v>
      </c>
      <c r="B88" s="206">
        <v>0</v>
      </c>
      <c r="C88" s="206">
        <v>11.46</v>
      </c>
      <c r="D88" s="206">
        <v>0</v>
      </c>
      <c r="E88" s="206">
        <v>0</v>
      </c>
      <c r="F88" s="206">
        <v>18.95</v>
      </c>
      <c r="G88" s="206">
        <v>0</v>
      </c>
      <c r="H88" s="206">
        <v>0</v>
      </c>
      <c r="I88" s="206">
        <v>24.81</v>
      </c>
      <c r="J88" s="206">
        <v>0</v>
      </c>
      <c r="K88" s="206">
        <v>6.93</v>
      </c>
      <c r="L88" s="206">
        <v>2.75</v>
      </c>
      <c r="M88" s="206">
        <v>0</v>
      </c>
      <c r="N88" s="206">
        <v>1.25</v>
      </c>
      <c r="O88" s="206">
        <v>2.09</v>
      </c>
      <c r="P88" s="206">
        <v>2.84</v>
      </c>
      <c r="Q88" s="206">
        <v>0.23</v>
      </c>
      <c r="R88" s="206">
        <v>0.45</v>
      </c>
      <c r="S88" s="206">
        <v>0.28000000000000003</v>
      </c>
      <c r="T88" s="206">
        <v>0.56000000000000005</v>
      </c>
      <c r="U88" s="206">
        <v>12.01</v>
      </c>
      <c r="V88" s="206">
        <v>0.22</v>
      </c>
      <c r="W88" s="206">
        <v>0.44</v>
      </c>
      <c r="X88" s="206">
        <v>1.05</v>
      </c>
      <c r="Y88" s="206">
        <v>0</v>
      </c>
      <c r="Z88" s="206">
        <v>2.81</v>
      </c>
      <c r="AA88" s="206">
        <v>0.97</v>
      </c>
      <c r="AB88" s="206">
        <v>0</v>
      </c>
      <c r="AC88" s="206">
        <v>10.26</v>
      </c>
      <c r="AD88" s="206">
        <v>0</v>
      </c>
      <c r="AE88" s="206">
        <v>0</v>
      </c>
      <c r="AF88" s="206">
        <v>0</v>
      </c>
      <c r="AG88" s="206">
        <v>0</v>
      </c>
      <c r="AH88" s="206">
        <v>35.35</v>
      </c>
      <c r="AI88" s="206">
        <v>0</v>
      </c>
      <c r="AJ88" s="206">
        <v>0</v>
      </c>
      <c r="AK88" s="206">
        <v>9.02</v>
      </c>
      <c r="AL88" s="206">
        <v>0</v>
      </c>
      <c r="AM88" s="206">
        <v>0</v>
      </c>
      <c r="AN88" s="206">
        <v>0</v>
      </c>
      <c r="AO88" s="206">
        <v>181.8</v>
      </c>
      <c r="AP88" s="206">
        <v>0</v>
      </c>
    </row>
    <row r="89" spans="1:42">
      <c r="A89" t="s">
        <v>131</v>
      </c>
      <c r="B89" s="206">
        <v>0</v>
      </c>
      <c r="C89" s="206">
        <v>11.46</v>
      </c>
      <c r="D89" s="206">
        <v>0</v>
      </c>
      <c r="E89" s="206">
        <v>0</v>
      </c>
      <c r="F89" s="206">
        <v>18.95</v>
      </c>
      <c r="G89" s="206">
        <v>0</v>
      </c>
      <c r="H89" s="206">
        <v>0</v>
      </c>
      <c r="I89" s="206">
        <v>24.81</v>
      </c>
      <c r="J89" s="206">
        <v>0</v>
      </c>
      <c r="K89" s="206">
        <v>6.93</v>
      </c>
      <c r="L89" s="206">
        <v>2.75</v>
      </c>
      <c r="M89" s="206">
        <v>0</v>
      </c>
      <c r="N89" s="206">
        <v>1.25</v>
      </c>
      <c r="O89" s="206">
        <v>2.09</v>
      </c>
      <c r="P89" s="206">
        <v>2.84</v>
      </c>
      <c r="Q89" s="206">
        <v>0</v>
      </c>
      <c r="R89" s="206">
        <v>0.45</v>
      </c>
      <c r="S89" s="206">
        <v>0.28000000000000003</v>
      </c>
      <c r="T89" s="206">
        <v>0.56000000000000005</v>
      </c>
      <c r="U89" s="206">
        <v>12.2</v>
      </c>
      <c r="V89" s="206">
        <v>0.22</v>
      </c>
      <c r="W89" s="206">
        <v>0.44</v>
      </c>
      <c r="X89" s="206">
        <v>1.05</v>
      </c>
      <c r="Y89" s="206">
        <v>0</v>
      </c>
      <c r="Z89" s="206">
        <v>2.81</v>
      </c>
      <c r="AA89" s="206">
        <v>0.97</v>
      </c>
      <c r="AB89" s="206">
        <v>0</v>
      </c>
      <c r="AC89" s="206">
        <v>10.26</v>
      </c>
      <c r="AD89" s="206">
        <v>0</v>
      </c>
      <c r="AE89" s="206">
        <v>0</v>
      </c>
      <c r="AF89" s="206">
        <v>0</v>
      </c>
      <c r="AG89" s="206">
        <v>0</v>
      </c>
      <c r="AH89" s="206">
        <v>35.35</v>
      </c>
      <c r="AI89" s="206">
        <v>0</v>
      </c>
      <c r="AJ89" s="206">
        <v>0</v>
      </c>
      <c r="AK89" s="206">
        <v>9.02</v>
      </c>
      <c r="AL89" s="206">
        <v>0</v>
      </c>
      <c r="AM89" s="206">
        <v>0</v>
      </c>
      <c r="AN89" s="206">
        <v>0</v>
      </c>
      <c r="AO89" s="206">
        <v>181.8</v>
      </c>
      <c r="AP89" s="206">
        <v>0</v>
      </c>
    </row>
    <row r="90" spans="1:42">
      <c r="A90" t="s">
        <v>132</v>
      </c>
      <c r="B90" s="206">
        <v>0</v>
      </c>
      <c r="C90" s="206">
        <v>11.46</v>
      </c>
      <c r="D90" s="206">
        <v>0</v>
      </c>
      <c r="E90" s="206">
        <v>0</v>
      </c>
      <c r="F90" s="206">
        <v>18.95</v>
      </c>
      <c r="G90" s="206">
        <v>0</v>
      </c>
      <c r="H90" s="206">
        <v>0</v>
      </c>
      <c r="I90" s="206">
        <v>24.81</v>
      </c>
      <c r="J90" s="206">
        <v>0</v>
      </c>
      <c r="K90" s="206">
        <v>6.93</v>
      </c>
      <c r="L90" s="206">
        <v>2.75</v>
      </c>
      <c r="M90" s="206">
        <v>0</v>
      </c>
      <c r="N90" s="206">
        <v>1.25</v>
      </c>
      <c r="O90" s="206">
        <v>2.09</v>
      </c>
      <c r="P90" s="206">
        <v>2.84</v>
      </c>
      <c r="Q90" s="206">
        <v>0.23</v>
      </c>
      <c r="R90" s="206">
        <v>0.45</v>
      </c>
      <c r="S90" s="206">
        <v>0.28000000000000003</v>
      </c>
      <c r="T90" s="206">
        <v>0.56000000000000005</v>
      </c>
      <c r="U90" s="206">
        <v>11.9</v>
      </c>
      <c r="V90" s="206">
        <v>0.22</v>
      </c>
      <c r="W90" s="206">
        <v>0.44</v>
      </c>
      <c r="X90" s="206">
        <v>1.05</v>
      </c>
      <c r="Y90" s="206">
        <v>0</v>
      </c>
      <c r="Z90" s="206">
        <v>2.81</v>
      </c>
      <c r="AA90" s="206">
        <v>0.97</v>
      </c>
      <c r="AB90" s="206">
        <v>0</v>
      </c>
      <c r="AC90" s="206">
        <v>10.26</v>
      </c>
      <c r="AD90" s="206">
        <v>0</v>
      </c>
      <c r="AE90" s="206">
        <v>0</v>
      </c>
      <c r="AF90" s="206">
        <v>0</v>
      </c>
      <c r="AG90" s="206">
        <v>0</v>
      </c>
      <c r="AH90" s="206">
        <v>35.35</v>
      </c>
      <c r="AI90" s="206">
        <v>0</v>
      </c>
      <c r="AJ90" s="206">
        <v>0</v>
      </c>
      <c r="AK90" s="206">
        <v>9.02</v>
      </c>
      <c r="AL90" s="206">
        <v>0</v>
      </c>
      <c r="AM90" s="206">
        <v>0</v>
      </c>
      <c r="AN90" s="206">
        <v>0</v>
      </c>
      <c r="AO90" s="206">
        <v>181.8</v>
      </c>
      <c r="AP90" s="206">
        <v>0</v>
      </c>
    </row>
    <row r="91" spans="1:42">
      <c r="A91" t="s">
        <v>133</v>
      </c>
      <c r="B91" s="206">
        <v>0</v>
      </c>
      <c r="C91" s="206">
        <v>11.52</v>
      </c>
      <c r="D91" s="206">
        <v>0</v>
      </c>
      <c r="E91" s="206">
        <v>0</v>
      </c>
      <c r="F91" s="206">
        <v>18.95</v>
      </c>
      <c r="G91" s="206">
        <v>0</v>
      </c>
      <c r="H91" s="206">
        <v>0</v>
      </c>
      <c r="I91" s="206">
        <v>25.1</v>
      </c>
      <c r="J91" s="206">
        <v>0</v>
      </c>
      <c r="K91" s="206">
        <v>40.14</v>
      </c>
      <c r="L91" s="206">
        <v>45.22</v>
      </c>
      <c r="M91" s="206">
        <v>0</v>
      </c>
      <c r="N91" s="206">
        <v>1.25</v>
      </c>
      <c r="O91" s="206">
        <v>2.09</v>
      </c>
      <c r="P91" s="206">
        <v>2.84</v>
      </c>
      <c r="Q91" s="206">
        <v>4.4800000000000004</v>
      </c>
      <c r="R91" s="206">
        <v>0.45</v>
      </c>
      <c r="S91" s="206">
        <v>4.6900000000000004</v>
      </c>
      <c r="T91" s="206">
        <v>0.56000000000000005</v>
      </c>
      <c r="U91" s="206">
        <v>11.62</v>
      </c>
      <c r="V91" s="206">
        <v>5.27</v>
      </c>
      <c r="W91" s="206">
        <v>0.45</v>
      </c>
      <c r="X91" s="206">
        <v>1.05</v>
      </c>
      <c r="Y91" s="206">
        <v>0</v>
      </c>
      <c r="Z91" s="206">
        <v>2.81</v>
      </c>
      <c r="AA91" s="206">
        <v>0.97</v>
      </c>
      <c r="AB91" s="206">
        <v>0</v>
      </c>
      <c r="AC91" s="206">
        <v>10.26</v>
      </c>
      <c r="AD91" s="206">
        <v>0</v>
      </c>
      <c r="AE91" s="206">
        <v>0</v>
      </c>
      <c r="AF91" s="206">
        <v>0</v>
      </c>
      <c r="AG91" s="206">
        <v>0</v>
      </c>
      <c r="AH91" s="206">
        <v>35.35</v>
      </c>
      <c r="AI91" s="206">
        <v>0</v>
      </c>
      <c r="AJ91" s="206">
        <v>0</v>
      </c>
      <c r="AK91" s="206">
        <v>9.02</v>
      </c>
      <c r="AL91" s="206">
        <v>0</v>
      </c>
      <c r="AM91" s="206">
        <v>0</v>
      </c>
      <c r="AN91" s="206">
        <v>0</v>
      </c>
      <c r="AO91" s="206">
        <v>181.8</v>
      </c>
      <c r="AP91" s="206">
        <v>0</v>
      </c>
    </row>
    <row r="92" spans="1:42">
      <c r="A92" t="s">
        <v>134</v>
      </c>
      <c r="B92" s="206">
        <v>0</v>
      </c>
      <c r="C92" s="206">
        <v>11.52</v>
      </c>
      <c r="D92" s="206">
        <v>0</v>
      </c>
      <c r="E92" s="206">
        <v>0</v>
      </c>
      <c r="F92" s="206">
        <v>18.95</v>
      </c>
      <c r="G92" s="206">
        <v>0</v>
      </c>
      <c r="H92" s="206">
        <v>0</v>
      </c>
      <c r="I92" s="206">
        <v>25.1</v>
      </c>
      <c r="J92" s="206">
        <v>0</v>
      </c>
      <c r="K92" s="206">
        <v>59.3</v>
      </c>
      <c r="L92" s="206">
        <v>45.22</v>
      </c>
      <c r="M92" s="206">
        <v>0</v>
      </c>
      <c r="N92" s="206">
        <v>1.25</v>
      </c>
      <c r="O92" s="206">
        <v>2.09</v>
      </c>
      <c r="P92" s="206">
        <v>2.84</v>
      </c>
      <c r="Q92" s="206">
        <v>4.4800000000000004</v>
      </c>
      <c r="R92" s="206">
        <v>0.45</v>
      </c>
      <c r="S92" s="206">
        <v>4.6900000000000004</v>
      </c>
      <c r="T92" s="206">
        <v>0.56000000000000005</v>
      </c>
      <c r="U92" s="206">
        <v>11.62</v>
      </c>
      <c r="V92" s="206">
        <v>5.27</v>
      </c>
      <c r="W92" s="206">
        <v>0.45</v>
      </c>
      <c r="X92" s="206">
        <v>1.05</v>
      </c>
      <c r="Y92" s="206">
        <v>0</v>
      </c>
      <c r="Z92" s="206">
        <v>2.81</v>
      </c>
      <c r="AA92" s="206">
        <v>0.97</v>
      </c>
      <c r="AB92" s="206">
        <v>0</v>
      </c>
      <c r="AC92" s="206">
        <v>10.26</v>
      </c>
      <c r="AD92" s="206">
        <v>0</v>
      </c>
      <c r="AE92" s="206">
        <v>0</v>
      </c>
      <c r="AF92" s="206">
        <v>0</v>
      </c>
      <c r="AG92" s="206">
        <v>0</v>
      </c>
      <c r="AH92" s="206">
        <v>35.35</v>
      </c>
      <c r="AI92" s="206">
        <v>0</v>
      </c>
      <c r="AJ92" s="206">
        <v>0</v>
      </c>
      <c r="AK92" s="206">
        <v>9.02</v>
      </c>
      <c r="AL92" s="206">
        <v>0</v>
      </c>
      <c r="AM92" s="206">
        <v>0</v>
      </c>
      <c r="AN92" s="206">
        <v>0</v>
      </c>
      <c r="AO92" s="206">
        <v>181.8</v>
      </c>
      <c r="AP92" s="206">
        <v>0</v>
      </c>
    </row>
    <row r="93" spans="1:42">
      <c r="A93" t="s">
        <v>135</v>
      </c>
      <c r="B93" s="206">
        <v>0</v>
      </c>
      <c r="C93" s="206">
        <v>11.52</v>
      </c>
      <c r="D93" s="206">
        <v>0</v>
      </c>
      <c r="E93" s="206">
        <v>0</v>
      </c>
      <c r="F93" s="206">
        <v>18.95</v>
      </c>
      <c r="G93" s="206">
        <v>0</v>
      </c>
      <c r="H93" s="206">
        <v>0</v>
      </c>
      <c r="I93" s="206">
        <v>25.1</v>
      </c>
      <c r="J93" s="206">
        <v>0</v>
      </c>
      <c r="K93" s="206">
        <v>88.04</v>
      </c>
      <c r="L93" s="206">
        <v>45.22</v>
      </c>
      <c r="M93" s="206">
        <v>0</v>
      </c>
      <c r="N93" s="206">
        <v>1.25</v>
      </c>
      <c r="O93" s="206">
        <v>2.09</v>
      </c>
      <c r="P93" s="206">
        <v>2.84</v>
      </c>
      <c r="Q93" s="206">
        <v>4.4800000000000004</v>
      </c>
      <c r="R93" s="206">
        <v>0.45</v>
      </c>
      <c r="S93" s="206">
        <v>4.6900000000000004</v>
      </c>
      <c r="T93" s="206">
        <v>0.56000000000000005</v>
      </c>
      <c r="U93" s="206">
        <v>11.62</v>
      </c>
      <c r="V93" s="206">
        <v>5.27</v>
      </c>
      <c r="W93" s="206">
        <v>0.6</v>
      </c>
      <c r="X93" s="206">
        <v>1.05</v>
      </c>
      <c r="Y93" s="206">
        <v>0</v>
      </c>
      <c r="Z93" s="206">
        <v>2.81</v>
      </c>
      <c r="AA93" s="206">
        <v>0.97</v>
      </c>
      <c r="AB93" s="206">
        <v>0</v>
      </c>
      <c r="AC93" s="206">
        <v>10.26</v>
      </c>
      <c r="AD93" s="206">
        <v>0</v>
      </c>
      <c r="AE93" s="206">
        <v>0</v>
      </c>
      <c r="AF93" s="206">
        <v>0</v>
      </c>
      <c r="AG93" s="206">
        <v>0</v>
      </c>
      <c r="AH93" s="206">
        <v>35.35</v>
      </c>
      <c r="AI93" s="206">
        <v>0</v>
      </c>
      <c r="AJ93" s="206">
        <v>0</v>
      </c>
      <c r="AK93" s="206">
        <v>9.02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11.52</v>
      </c>
      <c r="D94" s="206">
        <v>0</v>
      </c>
      <c r="E94" s="206">
        <v>0</v>
      </c>
      <c r="F94" s="206">
        <v>18.95</v>
      </c>
      <c r="G94" s="206">
        <v>0</v>
      </c>
      <c r="H94" s="206">
        <v>0</v>
      </c>
      <c r="I94" s="206">
        <v>25.1</v>
      </c>
      <c r="J94" s="206">
        <v>0</v>
      </c>
      <c r="K94" s="206">
        <v>88.04</v>
      </c>
      <c r="L94" s="206">
        <v>45.22</v>
      </c>
      <c r="M94" s="206">
        <v>0</v>
      </c>
      <c r="N94" s="206">
        <v>1.25</v>
      </c>
      <c r="O94" s="206">
        <v>2.09</v>
      </c>
      <c r="P94" s="206">
        <v>2.84</v>
      </c>
      <c r="Q94" s="206">
        <v>4.4800000000000004</v>
      </c>
      <c r="R94" s="206">
        <v>0.45</v>
      </c>
      <c r="S94" s="206">
        <v>4.68</v>
      </c>
      <c r="T94" s="206">
        <v>0.56000000000000005</v>
      </c>
      <c r="U94" s="206">
        <v>11.62</v>
      </c>
      <c r="V94" s="206">
        <v>5.26</v>
      </c>
      <c r="W94" s="206">
        <v>6</v>
      </c>
      <c r="X94" s="206">
        <v>13.48</v>
      </c>
      <c r="Y94" s="206">
        <v>0</v>
      </c>
      <c r="Z94" s="206">
        <v>2.81</v>
      </c>
      <c r="AA94" s="206">
        <v>0.97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35.35</v>
      </c>
      <c r="AI94" s="206">
        <v>0</v>
      </c>
      <c r="AJ94" s="206">
        <v>0</v>
      </c>
      <c r="AK94" s="206">
        <v>9.02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11.52</v>
      </c>
      <c r="D95" s="206">
        <v>0</v>
      </c>
      <c r="E95" s="206">
        <v>0</v>
      </c>
      <c r="F95" s="206">
        <v>18.95</v>
      </c>
      <c r="G95" s="206">
        <v>0</v>
      </c>
      <c r="H95" s="206">
        <v>0</v>
      </c>
      <c r="I95" s="206">
        <v>25.1</v>
      </c>
      <c r="J95" s="206">
        <v>0</v>
      </c>
      <c r="K95" s="206">
        <v>88.04</v>
      </c>
      <c r="L95" s="206">
        <v>45.22</v>
      </c>
      <c r="M95" s="206">
        <v>0</v>
      </c>
      <c r="N95" s="206">
        <v>1.25</v>
      </c>
      <c r="O95" s="206">
        <v>2.09</v>
      </c>
      <c r="P95" s="206">
        <v>2.81</v>
      </c>
      <c r="Q95" s="206">
        <v>2.95</v>
      </c>
      <c r="R95" s="206">
        <v>0.45</v>
      </c>
      <c r="S95" s="206">
        <v>4.6100000000000003</v>
      </c>
      <c r="T95" s="206">
        <v>0.56000000000000005</v>
      </c>
      <c r="U95" s="206">
        <v>11.62</v>
      </c>
      <c r="V95" s="206">
        <v>5.27</v>
      </c>
      <c r="W95" s="206">
        <v>6</v>
      </c>
      <c r="X95" s="206">
        <v>13.48</v>
      </c>
      <c r="Y95" s="206">
        <v>0</v>
      </c>
      <c r="Z95" s="206">
        <v>2.81</v>
      </c>
      <c r="AA95" s="206">
        <v>0.97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35.35</v>
      </c>
      <c r="AI95" s="206">
        <v>0</v>
      </c>
      <c r="AJ95" s="206">
        <v>0</v>
      </c>
      <c r="AK95" s="206">
        <v>9.02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11.52</v>
      </c>
      <c r="D96" s="206">
        <v>0</v>
      </c>
      <c r="E96" s="206">
        <v>0</v>
      </c>
      <c r="F96" s="206">
        <v>18.95</v>
      </c>
      <c r="G96" s="206">
        <v>0</v>
      </c>
      <c r="H96" s="206">
        <v>0</v>
      </c>
      <c r="I96" s="206">
        <v>25.1</v>
      </c>
      <c r="J96" s="206">
        <v>0</v>
      </c>
      <c r="K96" s="206">
        <v>88.04</v>
      </c>
      <c r="L96" s="206">
        <v>45.22</v>
      </c>
      <c r="M96" s="206">
        <v>0</v>
      </c>
      <c r="N96" s="206">
        <v>1.25</v>
      </c>
      <c r="O96" s="206">
        <v>2.09</v>
      </c>
      <c r="P96" s="206">
        <v>2.76</v>
      </c>
      <c r="Q96" s="206">
        <v>2.95</v>
      </c>
      <c r="R96" s="206">
        <v>0.45</v>
      </c>
      <c r="S96" s="206">
        <v>4.41</v>
      </c>
      <c r="T96" s="206">
        <v>0.56000000000000005</v>
      </c>
      <c r="U96" s="206">
        <v>11.62</v>
      </c>
      <c r="V96" s="206">
        <v>5.27</v>
      </c>
      <c r="W96" s="206">
        <v>6</v>
      </c>
      <c r="X96" s="206">
        <v>13.48</v>
      </c>
      <c r="Y96" s="206">
        <v>0</v>
      </c>
      <c r="Z96" s="206">
        <v>2.81</v>
      </c>
      <c r="AA96" s="206">
        <v>0.97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35.35</v>
      </c>
      <c r="AI96" s="206">
        <v>0</v>
      </c>
      <c r="AJ96" s="206">
        <v>0</v>
      </c>
      <c r="AK96" s="206">
        <v>9.02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11.52</v>
      </c>
      <c r="D97" s="206">
        <v>0</v>
      </c>
      <c r="E97" s="206">
        <v>0</v>
      </c>
      <c r="F97" s="206">
        <v>18.95</v>
      </c>
      <c r="G97" s="206">
        <v>0</v>
      </c>
      <c r="H97" s="206">
        <v>0</v>
      </c>
      <c r="I97" s="206">
        <v>25.1</v>
      </c>
      <c r="J97" s="206">
        <v>0</v>
      </c>
      <c r="K97" s="206">
        <v>88.04</v>
      </c>
      <c r="L97" s="206">
        <v>45.22</v>
      </c>
      <c r="M97" s="206">
        <v>0</v>
      </c>
      <c r="N97" s="206">
        <v>1.25</v>
      </c>
      <c r="O97" s="206">
        <v>2.09</v>
      </c>
      <c r="P97" s="206">
        <v>0.86</v>
      </c>
      <c r="Q97" s="206">
        <v>2.88</v>
      </c>
      <c r="R97" s="206">
        <v>7.73</v>
      </c>
      <c r="S97" s="206">
        <v>4.41</v>
      </c>
      <c r="T97" s="206">
        <v>0.56000000000000005</v>
      </c>
      <c r="U97" s="206">
        <v>11.62</v>
      </c>
      <c r="V97" s="206">
        <v>5.27</v>
      </c>
      <c r="W97" s="206">
        <v>6</v>
      </c>
      <c r="X97" s="206">
        <v>13.48</v>
      </c>
      <c r="Y97" s="206">
        <v>0</v>
      </c>
      <c r="Z97" s="206">
        <v>34.04</v>
      </c>
      <c r="AA97" s="206">
        <v>0.97</v>
      </c>
      <c r="AB97" s="206">
        <v>0</v>
      </c>
      <c r="AC97" s="206">
        <v>10.26</v>
      </c>
      <c r="AD97" s="206">
        <v>0</v>
      </c>
      <c r="AE97" s="206">
        <v>0</v>
      </c>
      <c r="AF97" s="206">
        <v>0</v>
      </c>
      <c r="AG97" s="206">
        <v>0</v>
      </c>
      <c r="AH97" s="206">
        <v>35.35</v>
      </c>
      <c r="AI97" s="206">
        <v>0</v>
      </c>
      <c r="AJ97" s="206">
        <v>0</v>
      </c>
      <c r="AK97" s="206">
        <v>9.02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11.52</v>
      </c>
      <c r="D98" s="206">
        <v>0</v>
      </c>
      <c r="E98" s="206">
        <v>0</v>
      </c>
      <c r="F98" s="206">
        <v>18.95</v>
      </c>
      <c r="G98" s="206">
        <v>0</v>
      </c>
      <c r="H98" s="206">
        <v>0</v>
      </c>
      <c r="I98" s="206">
        <v>25.1</v>
      </c>
      <c r="J98" s="206">
        <v>0</v>
      </c>
      <c r="K98" s="206">
        <v>88.04</v>
      </c>
      <c r="L98" s="206">
        <v>45.22</v>
      </c>
      <c r="M98" s="206">
        <v>0</v>
      </c>
      <c r="N98" s="206">
        <v>1.25</v>
      </c>
      <c r="O98" s="206">
        <v>2.09</v>
      </c>
      <c r="P98" s="206">
        <v>1.88</v>
      </c>
      <c r="Q98" s="206">
        <v>2.88</v>
      </c>
      <c r="R98" s="206">
        <v>7.73</v>
      </c>
      <c r="S98" s="206">
        <v>4.41</v>
      </c>
      <c r="T98" s="206">
        <v>0.56000000000000005</v>
      </c>
      <c r="U98" s="206">
        <v>11.62</v>
      </c>
      <c r="V98" s="206">
        <v>5.27</v>
      </c>
      <c r="W98" s="206">
        <v>6</v>
      </c>
      <c r="X98" s="206">
        <v>13.48</v>
      </c>
      <c r="Y98" s="206">
        <v>0</v>
      </c>
      <c r="Z98" s="206">
        <v>34.04</v>
      </c>
      <c r="AA98" s="206">
        <v>0.97</v>
      </c>
      <c r="AB98" s="206">
        <v>0</v>
      </c>
      <c r="AC98" s="206">
        <v>10.26</v>
      </c>
      <c r="AD98" s="206">
        <v>0</v>
      </c>
      <c r="AE98" s="206">
        <v>0</v>
      </c>
      <c r="AF98" s="206">
        <v>0</v>
      </c>
      <c r="AG98" s="206">
        <v>0</v>
      </c>
      <c r="AH98" s="206">
        <v>35.35</v>
      </c>
      <c r="AI98" s="206">
        <v>0</v>
      </c>
      <c r="AJ98" s="206">
        <v>0</v>
      </c>
      <c r="AK98" s="206">
        <v>9.02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0.26930749999999981</v>
      </c>
      <c r="D99">
        <f t="shared" si="0"/>
        <v>5.7375000000000013E-3</v>
      </c>
      <c r="E99">
        <f t="shared" si="0"/>
        <v>0</v>
      </c>
      <c r="F99">
        <f t="shared" si="0"/>
        <v>0.38397500000000051</v>
      </c>
      <c r="G99">
        <f t="shared" si="0"/>
        <v>3.2425000000000002E-2</v>
      </c>
      <c r="H99">
        <f t="shared" si="0"/>
        <v>0</v>
      </c>
      <c r="I99">
        <f t="shared" si="0"/>
        <v>0.57935250000000049</v>
      </c>
      <c r="J99">
        <f t="shared" si="0"/>
        <v>6.9124999999999976E-3</v>
      </c>
      <c r="K99">
        <f t="shared" si="0"/>
        <v>0.74742999999999826</v>
      </c>
      <c r="L99">
        <f t="shared" si="0"/>
        <v>0.40338750000000001</v>
      </c>
      <c r="M99">
        <f t="shared" si="0"/>
        <v>0</v>
      </c>
      <c r="N99">
        <f t="shared" si="0"/>
        <v>0.03</v>
      </c>
      <c r="O99">
        <f t="shared" si="0"/>
        <v>5.0160000000000066E-2</v>
      </c>
      <c r="P99">
        <f t="shared" si="0"/>
        <v>5.8485000000000023E-2</v>
      </c>
      <c r="Q99">
        <f t="shared" si="0"/>
        <v>3.0212500000000059E-2</v>
      </c>
      <c r="R99">
        <f t="shared" si="0"/>
        <v>4.7384999999999802E-2</v>
      </c>
      <c r="S99">
        <f t="shared" si="0"/>
        <v>3.7047500000000011E-2</v>
      </c>
      <c r="T99">
        <f t="shared" si="0"/>
        <v>1.3440000000000016E-2</v>
      </c>
      <c r="U99">
        <f t="shared" si="0"/>
        <v>0.23544499999999999</v>
      </c>
      <c r="V99">
        <f t="shared" si="0"/>
        <v>3.5400000000000008E-2</v>
      </c>
      <c r="W99">
        <f t="shared" si="0"/>
        <v>5.3772499999999945E-2</v>
      </c>
      <c r="X99">
        <f t="shared" si="0"/>
        <v>0.10487000000000021</v>
      </c>
      <c r="Y99">
        <f t="shared" si="0"/>
        <v>0</v>
      </c>
      <c r="Z99">
        <f t="shared" si="0"/>
        <v>0.23887249999999899</v>
      </c>
      <c r="AA99">
        <f t="shared" si="0"/>
        <v>8.497000000000049E-2</v>
      </c>
      <c r="AB99">
        <f t="shared" si="0"/>
        <v>0</v>
      </c>
      <c r="AC99">
        <f t="shared" si="0"/>
        <v>0.21679499999999985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0.8483999999999986</v>
      </c>
      <c r="AI99">
        <f t="shared" si="0"/>
        <v>0</v>
      </c>
      <c r="AJ99">
        <f t="shared" si="0"/>
        <v>0</v>
      </c>
      <c r="AK99">
        <f t="shared" si="0"/>
        <v>0.13477000000000031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4.4037000000000006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0.56000000000000005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13.33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0.56000000000000005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13.33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0.56000000000000005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13.33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0.56000000000000005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13.33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0.56000000000000005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13.33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0.56000000000000005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13.33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0.56000000000000005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13.33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0.56000000000000005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13.33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0.56000000000000005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13.33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0.56000000000000005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13.33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0.56000000000000005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13.33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0.56000000000000005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13.33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0.56000000000000005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13.33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0.56000000000000005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13.33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0.56000000000000005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13.33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0.56000000000000005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13.33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0.56000000000000005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13.33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0.56000000000000005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13.33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0.56000000000000005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13.33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0.56000000000000005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13.33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0.56000000000000005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13.33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0.56000000000000005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13.33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0.56000000000000005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13.33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0.56000000000000005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13.33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0.56000000000000005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13.33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0.56000000000000005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13.33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0.56000000000000005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13.33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0.56000000000000005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13.33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0.56000000000000005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13.33</v>
      </c>
      <c r="AI31" s="206">
        <v>0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18.38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0.56000000000000005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13.33</v>
      </c>
      <c r="AI32" s="206">
        <v>0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18.38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0.56000000000000005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13.33</v>
      </c>
      <c r="AI33" s="206">
        <v>0</v>
      </c>
      <c r="AJ33" s="206">
        <v>0</v>
      </c>
      <c r="AK33" s="206">
        <v>-28.48</v>
      </c>
      <c r="AL33" s="206">
        <v>0</v>
      </c>
      <c r="AM33" s="206">
        <v>0</v>
      </c>
      <c r="AN33" s="206">
        <v>0</v>
      </c>
      <c r="AO33" s="206">
        <v>18.38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0.56000000000000005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13.33</v>
      </c>
      <c r="AI34" s="206">
        <v>0</v>
      </c>
      <c r="AJ34" s="206">
        <v>0</v>
      </c>
      <c r="AK34" s="206">
        <v>-28.98</v>
      </c>
      <c r="AL34" s="206">
        <v>0</v>
      </c>
      <c r="AM34" s="206">
        <v>0</v>
      </c>
      <c r="AN34" s="206">
        <v>0</v>
      </c>
      <c r="AO34" s="206">
        <v>18.38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0.56000000000000005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13.33</v>
      </c>
      <c r="AI35" s="206">
        <v>0</v>
      </c>
      <c r="AJ35" s="206">
        <v>0</v>
      </c>
      <c r="AK35" s="206">
        <v>-28.78</v>
      </c>
      <c r="AL35" s="206">
        <v>0</v>
      </c>
      <c r="AM35" s="206">
        <v>0</v>
      </c>
      <c r="AN35" s="206">
        <v>0</v>
      </c>
      <c r="AO35" s="206">
        <v>18.38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0.56000000000000005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13.33</v>
      </c>
      <c r="AI36" s="206">
        <v>0</v>
      </c>
      <c r="AJ36" s="206">
        <v>0</v>
      </c>
      <c r="AK36" s="206">
        <v>-29.28</v>
      </c>
      <c r="AL36" s="206">
        <v>0</v>
      </c>
      <c r="AM36" s="206">
        <v>0</v>
      </c>
      <c r="AN36" s="206">
        <v>0</v>
      </c>
      <c r="AO36" s="206">
        <v>18.38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0.56000000000000005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13.33</v>
      </c>
      <c r="AI37" s="206">
        <v>0</v>
      </c>
      <c r="AJ37" s="206">
        <v>0</v>
      </c>
      <c r="AK37" s="206">
        <v>-28.58</v>
      </c>
      <c r="AL37" s="206">
        <v>0</v>
      </c>
      <c r="AM37" s="206">
        <v>0</v>
      </c>
      <c r="AN37" s="206">
        <v>0</v>
      </c>
      <c r="AO37" s="206">
        <v>18.38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0.56000000000000005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13.33</v>
      </c>
      <c r="AI38" s="206">
        <v>0</v>
      </c>
      <c r="AJ38" s="206">
        <v>0</v>
      </c>
      <c r="AK38" s="206">
        <v>-28.38</v>
      </c>
      <c r="AL38" s="206">
        <v>0</v>
      </c>
      <c r="AM38" s="206">
        <v>0</v>
      </c>
      <c r="AN38" s="206">
        <v>0</v>
      </c>
      <c r="AO38" s="206">
        <v>18.38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0.56000000000000005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13.33</v>
      </c>
      <c r="AI39" s="206">
        <v>0</v>
      </c>
      <c r="AJ39" s="206">
        <v>0</v>
      </c>
      <c r="AK39" s="206">
        <v>-27.28</v>
      </c>
      <c r="AL39" s="206">
        <v>0</v>
      </c>
      <c r="AM39" s="206">
        <v>0</v>
      </c>
      <c r="AN39" s="206">
        <v>0</v>
      </c>
      <c r="AO39" s="206">
        <v>18.38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0.56000000000000005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13.33</v>
      </c>
      <c r="AI40" s="206">
        <v>0</v>
      </c>
      <c r="AJ40" s="206">
        <v>0</v>
      </c>
      <c r="AK40" s="206">
        <v>-26.58</v>
      </c>
      <c r="AL40" s="206">
        <v>0</v>
      </c>
      <c r="AM40" s="206">
        <v>0</v>
      </c>
      <c r="AN40" s="206">
        <v>0</v>
      </c>
      <c r="AO40" s="206">
        <v>18.38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0.56000000000000005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13.33</v>
      </c>
      <c r="AI41" s="206">
        <v>0</v>
      </c>
      <c r="AJ41" s="206">
        <v>0</v>
      </c>
      <c r="AK41" s="206">
        <v>-27.68</v>
      </c>
      <c r="AL41" s="206">
        <v>0</v>
      </c>
      <c r="AM41" s="206">
        <v>0</v>
      </c>
      <c r="AN41" s="206">
        <v>0</v>
      </c>
      <c r="AO41" s="206">
        <v>18.38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0.56000000000000005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13.33</v>
      </c>
      <c r="AI42" s="206">
        <v>0</v>
      </c>
      <c r="AJ42" s="206">
        <v>0</v>
      </c>
      <c r="AK42" s="206">
        <v>-28.18</v>
      </c>
      <c r="AL42" s="206">
        <v>0</v>
      </c>
      <c r="AM42" s="206">
        <v>0</v>
      </c>
      <c r="AN42" s="206">
        <v>0</v>
      </c>
      <c r="AO42" s="206">
        <v>18.38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0.56000000000000005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13.33</v>
      </c>
      <c r="AI43" s="206">
        <v>0</v>
      </c>
      <c r="AJ43" s="206">
        <v>0</v>
      </c>
      <c r="AK43" s="206">
        <v>-26.98</v>
      </c>
      <c r="AL43" s="206">
        <v>0</v>
      </c>
      <c r="AM43" s="206">
        <v>0</v>
      </c>
      <c r="AN43" s="206">
        <v>0</v>
      </c>
      <c r="AO43" s="206">
        <v>18.38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0.56000000000000005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13.33</v>
      </c>
      <c r="AI44" s="206">
        <v>0</v>
      </c>
      <c r="AJ44" s="206">
        <v>0</v>
      </c>
      <c r="AK44" s="206">
        <v>-24.88</v>
      </c>
      <c r="AL44" s="206">
        <v>0</v>
      </c>
      <c r="AM44" s="206">
        <v>0</v>
      </c>
      <c r="AN44" s="206">
        <v>0</v>
      </c>
      <c r="AO44" s="206">
        <v>18.38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0.56000000000000005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13.33</v>
      </c>
      <c r="AI45" s="206">
        <v>0</v>
      </c>
      <c r="AJ45" s="206">
        <v>0</v>
      </c>
      <c r="AK45" s="206">
        <v>-24.48</v>
      </c>
      <c r="AL45" s="206">
        <v>0</v>
      </c>
      <c r="AM45" s="206">
        <v>0</v>
      </c>
      <c r="AN45" s="206">
        <v>0</v>
      </c>
      <c r="AO45" s="206">
        <v>18.38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0.56000000000000005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13.33</v>
      </c>
      <c r="AI46" s="206">
        <v>0</v>
      </c>
      <c r="AJ46" s="206">
        <v>0</v>
      </c>
      <c r="AK46" s="206">
        <v>-24.18</v>
      </c>
      <c r="AL46" s="206">
        <v>0</v>
      </c>
      <c r="AM46" s="206">
        <v>0</v>
      </c>
      <c r="AN46" s="206">
        <v>0</v>
      </c>
      <c r="AO46" s="206">
        <v>18.38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0.56000000000000005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13.33</v>
      </c>
      <c r="AI47" s="206">
        <v>0</v>
      </c>
      <c r="AJ47" s="206">
        <v>0</v>
      </c>
      <c r="AK47" s="206">
        <v>-12.34</v>
      </c>
      <c r="AL47" s="206">
        <v>0</v>
      </c>
      <c r="AM47" s="206">
        <v>0</v>
      </c>
      <c r="AN47" s="206">
        <v>0</v>
      </c>
      <c r="AO47" s="206">
        <v>18.38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0.56000000000000005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13.33</v>
      </c>
      <c r="AI48" s="206">
        <v>0</v>
      </c>
      <c r="AJ48" s="206">
        <v>0</v>
      </c>
      <c r="AK48" s="206">
        <v>-11.88</v>
      </c>
      <c r="AL48" s="206">
        <v>0</v>
      </c>
      <c r="AM48" s="206">
        <v>0</v>
      </c>
      <c r="AN48" s="206">
        <v>0</v>
      </c>
      <c r="AO48" s="206">
        <v>18.38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0.56000000000000005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13.33</v>
      </c>
      <c r="AI49" s="206">
        <v>0</v>
      </c>
      <c r="AJ49" s="206">
        <v>0</v>
      </c>
      <c r="AK49" s="206">
        <v>-11.77</v>
      </c>
      <c r="AL49" s="206">
        <v>0</v>
      </c>
      <c r="AM49" s="206">
        <v>0</v>
      </c>
      <c r="AN49" s="206">
        <v>0</v>
      </c>
      <c r="AO49" s="206">
        <v>18.38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0.56000000000000005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13.33</v>
      </c>
      <c r="AI50" s="206">
        <v>0</v>
      </c>
      <c r="AJ50" s="206">
        <v>0</v>
      </c>
      <c r="AK50" s="206">
        <v>-11.13</v>
      </c>
      <c r="AL50" s="206">
        <v>0</v>
      </c>
      <c r="AM50" s="206">
        <v>0</v>
      </c>
      <c r="AN50" s="206">
        <v>0</v>
      </c>
      <c r="AO50" s="206">
        <v>18.38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0.56000000000000005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13.33</v>
      </c>
      <c r="AI51" s="206">
        <v>0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18.02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0.56000000000000005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13.33</v>
      </c>
      <c r="AI52" s="206">
        <v>0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18.02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0.56000000000000005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13.33</v>
      </c>
      <c r="AI53" s="206">
        <v>0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18.02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0.56000000000000005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13.33</v>
      </c>
      <c r="AI54" s="206">
        <v>0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18.02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0.56000000000000005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13.33</v>
      </c>
      <c r="AI55" s="206">
        <v>0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18.02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0.56000000000000005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13.33</v>
      </c>
      <c r="AI56" s="206">
        <v>0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18.02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0.56000000000000005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13.33</v>
      </c>
      <c r="AI57" s="206">
        <v>0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0.56000000000000005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13.33</v>
      </c>
      <c r="AI58" s="206">
        <v>0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0.56000000000000005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13.33</v>
      </c>
      <c r="AI59" s="206">
        <v>0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0.56000000000000005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13.33</v>
      </c>
      <c r="AI60" s="206">
        <v>0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0.56000000000000005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13.33</v>
      </c>
      <c r="AI61" s="206">
        <v>0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0.56000000000000005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13.33</v>
      </c>
      <c r="AI62" s="206">
        <v>0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0.56000000000000005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13.33</v>
      </c>
      <c r="AI63" s="206">
        <v>0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0.56000000000000005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13.33</v>
      </c>
      <c r="AI64" s="206">
        <v>0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0.56000000000000005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13.33</v>
      </c>
      <c r="AI65" s="206">
        <v>0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0.56000000000000005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13.33</v>
      </c>
      <c r="AI66" s="206">
        <v>0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0.56000000000000005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13.33</v>
      </c>
      <c r="AI67" s="206">
        <v>0</v>
      </c>
      <c r="AJ67" s="206">
        <v>0</v>
      </c>
      <c r="AK67" s="206">
        <v>-16.18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0.56000000000000005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13.33</v>
      </c>
      <c r="AI68" s="206">
        <v>0</v>
      </c>
      <c r="AJ68" s="206">
        <v>0</v>
      </c>
      <c r="AK68" s="206">
        <v>-16.18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0.56000000000000005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13.33</v>
      </c>
      <c r="AI69" s="206">
        <v>0</v>
      </c>
      <c r="AJ69" s="206">
        <v>0</v>
      </c>
      <c r="AK69" s="206">
        <v>-9.98</v>
      </c>
      <c r="AL69" s="206">
        <v>0</v>
      </c>
      <c r="AM69" s="206">
        <v>0</v>
      </c>
      <c r="AN69" s="206">
        <v>0</v>
      </c>
      <c r="AO69" s="206">
        <v>18.02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0.56000000000000005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13.33</v>
      </c>
      <c r="AI70" s="206">
        <v>0</v>
      </c>
      <c r="AJ70" s="206">
        <v>0</v>
      </c>
      <c r="AK70" s="206">
        <v>-10.42</v>
      </c>
      <c r="AL70" s="206">
        <v>0</v>
      </c>
      <c r="AM70" s="206">
        <v>0</v>
      </c>
      <c r="AN70" s="206">
        <v>0</v>
      </c>
      <c r="AO70" s="206">
        <v>18.02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0.56000000000000005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13.33</v>
      </c>
      <c r="AI71" s="206">
        <v>0</v>
      </c>
      <c r="AJ71" s="206">
        <v>0</v>
      </c>
      <c r="AK71" s="206">
        <v>-10.84</v>
      </c>
      <c r="AL71" s="206">
        <v>0</v>
      </c>
      <c r="AM71" s="206">
        <v>0</v>
      </c>
      <c r="AN71" s="206">
        <v>0</v>
      </c>
      <c r="AO71" s="206">
        <v>18.02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0.56000000000000005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13.33</v>
      </c>
      <c r="AI72" s="206">
        <v>0</v>
      </c>
      <c r="AJ72" s="206">
        <v>0</v>
      </c>
      <c r="AK72" s="206">
        <v>-11.25</v>
      </c>
      <c r="AL72" s="206">
        <v>0</v>
      </c>
      <c r="AM72" s="206">
        <v>0</v>
      </c>
      <c r="AN72" s="206">
        <v>0</v>
      </c>
      <c r="AO72" s="206">
        <v>18.02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0.56000000000000005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13.33</v>
      </c>
      <c r="AI73" s="206">
        <v>0</v>
      </c>
      <c r="AJ73" s="206">
        <v>0</v>
      </c>
      <c r="AK73" s="206">
        <v>-11.65</v>
      </c>
      <c r="AL73" s="206">
        <v>0</v>
      </c>
      <c r="AM73" s="206">
        <v>0</v>
      </c>
      <c r="AN73" s="206">
        <v>0</v>
      </c>
      <c r="AO73" s="206">
        <v>18.02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0.56000000000000005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13.33</v>
      </c>
      <c r="AI74" s="206">
        <v>0</v>
      </c>
      <c r="AJ74" s="206">
        <v>0</v>
      </c>
      <c r="AK74" s="206">
        <v>-12.04</v>
      </c>
      <c r="AL74" s="206">
        <v>0</v>
      </c>
      <c r="AM74" s="206">
        <v>0</v>
      </c>
      <c r="AN74" s="206">
        <v>0</v>
      </c>
      <c r="AO74" s="206">
        <v>18.02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0.56000000000000005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13.33</v>
      </c>
      <c r="AI75" s="206">
        <v>0</v>
      </c>
      <c r="AJ75" s="206">
        <v>0</v>
      </c>
      <c r="AK75" s="206">
        <v>-12.42</v>
      </c>
      <c r="AL75" s="206">
        <v>0</v>
      </c>
      <c r="AM75" s="206">
        <v>0</v>
      </c>
      <c r="AN75" s="206">
        <v>0</v>
      </c>
      <c r="AO75" s="206">
        <v>18.38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0.56000000000000005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13.33</v>
      </c>
      <c r="AI76" s="206">
        <v>0</v>
      </c>
      <c r="AJ76" s="206">
        <v>0</v>
      </c>
      <c r="AK76" s="206">
        <v>-12.42</v>
      </c>
      <c r="AL76" s="206">
        <v>0</v>
      </c>
      <c r="AM76" s="206">
        <v>0</v>
      </c>
      <c r="AN76" s="206">
        <v>0</v>
      </c>
      <c r="AO76" s="206">
        <v>18.38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0.56000000000000005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13.33</v>
      </c>
      <c r="AI77" s="206">
        <v>0</v>
      </c>
      <c r="AJ77" s="206">
        <v>0</v>
      </c>
      <c r="AK77" s="206">
        <v>-12.42</v>
      </c>
      <c r="AL77" s="206">
        <v>0</v>
      </c>
      <c r="AM77" s="206">
        <v>0</v>
      </c>
      <c r="AN77" s="206">
        <v>0</v>
      </c>
      <c r="AO77" s="206">
        <v>18.38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0.56000000000000005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13.33</v>
      </c>
      <c r="AI78" s="206">
        <v>0</v>
      </c>
      <c r="AJ78" s="206">
        <v>0</v>
      </c>
      <c r="AK78" s="206">
        <v>-12.42</v>
      </c>
      <c r="AL78" s="206">
        <v>0</v>
      </c>
      <c r="AM78" s="206">
        <v>0</v>
      </c>
      <c r="AN78" s="206">
        <v>0</v>
      </c>
      <c r="AO78" s="206">
        <v>18.38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0.56000000000000005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13.33</v>
      </c>
      <c r="AI79" s="206">
        <v>0</v>
      </c>
      <c r="AJ79" s="206">
        <v>0</v>
      </c>
      <c r="AK79" s="206">
        <v>-12.42</v>
      </c>
      <c r="AL79" s="206">
        <v>0</v>
      </c>
      <c r="AM79" s="206">
        <v>0</v>
      </c>
      <c r="AN79" s="206">
        <v>0</v>
      </c>
      <c r="AO79" s="206">
        <v>18.38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0.56000000000000005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13.33</v>
      </c>
      <c r="AI80" s="206">
        <v>0</v>
      </c>
      <c r="AJ80" s="206">
        <v>0</v>
      </c>
      <c r="AK80" s="206">
        <v>-12.42</v>
      </c>
      <c r="AL80" s="206">
        <v>0</v>
      </c>
      <c r="AM80" s="206">
        <v>0</v>
      </c>
      <c r="AN80" s="206">
        <v>0</v>
      </c>
      <c r="AO80" s="206">
        <v>18.38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0.56000000000000005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13.33</v>
      </c>
      <c r="AI81" s="206">
        <v>0</v>
      </c>
      <c r="AJ81" s="206">
        <v>0</v>
      </c>
      <c r="AK81" s="206">
        <v>-12.42</v>
      </c>
      <c r="AL81" s="206">
        <v>0</v>
      </c>
      <c r="AM81" s="206">
        <v>0</v>
      </c>
      <c r="AN81" s="206">
        <v>0</v>
      </c>
      <c r="AO81" s="206">
        <v>18.38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0.56000000000000005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13.33</v>
      </c>
      <c r="AI82" s="206">
        <v>0</v>
      </c>
      <c r="AJ82" s="206">
        <v>0</v>
      </c>
      <c r="AK82" s="206">
        <v>-12.04</v>
      </c>
      <c r="AL82" s="206">
        <v>0</v>
      </c>
      <c r="AM82" s="206">
        <v>0</v>
      </c>
      <c r="AN82" s="206">
        <v>0</v>
      </c>
      <c r="AO82" s="206">
        <v>18.38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0.56000000000000005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13.33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18.38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0.56000000000000005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13.33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18.38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0.56000000000000005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13.33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18.38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0.56000000000000005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13.33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18.38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0.56000000000000005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13.33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18.38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0.56000000000000005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13.33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18.38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0.56000000000000005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13.33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18.38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0.56000000000000005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13.33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18.38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0.56000000000000005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13.33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18.38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0.56000000000000005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13.33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18.38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0.56000000000000005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13.33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0.56000000000000005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13.33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0.56000000000000005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13.33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0.56000000000000005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13.33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0.56000000000000005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13.33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0.56000000000000005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13.33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1.3440000000000016E-2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0.31992000000000004</v>
      </c>
      <c r="AI99">
        <f t="shared" si="0"/>
        <v>0</v>
      </c>
      <c r="AJ99">
        <f t="shared" si="0"/>
        <v>0</v>
      </c>
      <c r="AK99">
        <f t="shared" si="0"/>
        <v>-0.14412999999999976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0.4452550000000004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1.34</v>
      </c>
      <c r="D3" s="206">
        <v>0</v>
      </c>
      <c r="E3" s="206">
        <v>0</v>
      </c>
      <c r="F3" s="206">
        <v>0</v>
      </c>
      <c r="G3" s="206">
        <v>0.67</v>
      </c>
      <c r="H3" s="206">
        <v>0</v>
      </c>
      <c r="I3" s="206">
        <v>2.86</v>
      </c>
      <c r="J3" s="206">
        <v>0.03</v>
      </c>
      <c r="K3" s="206">
        <v>2.61</v>
      </c>
      <c r="L3" s="206">
        <v>0.05</v>
      </c>
      <c r="M3" s="206">
        <v>0.1</v>
      </c>
      <c r="N3" s="206">
        <v>0.11</v>
      </c>
      <c r="O3" s="206">
        <v>0.12</v>
      </c>
      <c r="P3" s="206">
        <v>4.7300000000000004</v>
      </c>
      <c r="Q3" s="206">
        <v>0.19</v>
      </c>
      <c r="R3" s="206">
        <v>0.79</v>
      </c>
      <c r="S3" s="206">
        <v>0.42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0</v>
      </c>
      <c r="AH3" s="206">
        <v>66.66</v>
      </c>
      <c r="AI3" s="206">
        <v>0</v>
      </c>
      <c r="AJ3" s="206">
        <v>0</v>
      </c>
      <c r="AK3" s="206">
        <v>3.66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1.34</v>
      </c>
      <c r="D4" s="206">
        <v>0</v>
      </c>
      <c r="E4" s="206">
        <v>0</v>
      </c>
      <c r="F4" s="206">
        <v>0</v>
      </c>
      <c r="G4" s="206">
        <v>0.67</v>
      </c>
      <c r="H4" s="206">
        <v>0</v>
      </c>
      <c r="I4" s="206">
        <v>2.86</v>
      </c>
      <c r="J4" s="206">
        <v>0.03</v>
      </c>
      <c r="K4" s="206">
        <v>2.61</v>
      </c>
      <c r="L4" s="206">
        <v>0.05</v>
      </c>
      <c r="M4" s="206">
        <v>0.1</v>
      </c>
      <c r="N4" s="206">
        <v>0.11</v>
      </c>
      <c r="O4" s="206">
        <v>0.12</v>
      </c>
      <c r="P4" s="206">
        <v>4.7300000000000004</v>
      </c>
      <c r="Q4" s="206">
        <v>0.21</v>
      </c>
      <c r="R4" s="206">
        <v>0.79</v>
      </c>
      <c r="S4" s="206">
        <v>0.42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0</v>
      </c>
      <c r="AH4" s="206">
        <v>66.66</v>
      </c>
      <c r="AI4" s="206">
        <v>0</v>
      </c>
      <c r="AJ4" s="206">
        <v>0</v>
      </c>
      <c r="AK4" s="206">
        <v>3.66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1.34</v>
      </c>
      <c r="D5" s="206">
        <v>0</v>
      </c>
      <c r="E5" s="206">
        <v>0</v>
      </c>
      <c r="F5" s="206">
        <v>0</v>
      </c>
      <c r="G5" s="206">
        <v>0.67</v>
      </c>
      <c r="H5" s="206">
        <v>0</v>
      </c>
      <c r="I5" s="206">
        <v>2.86</v>
      </c>
      <c r="J5" s="206">
        <v>0.03</v>
      </c>
      <c r="K5" s="206">
        <v>1.3</v>
      </c>
      <c r="L5" s="206">
        <v>0.05</v>
      </c>
      <c r="M5" s="206">
        <v>0.1</v>
      </c>
      <c r="N5" s="206">
        <v>0.11</v>
      </c>
      <c r="O5" s="206">
        <v>0.12</v>
      </c>
      <c r="P5" s="206">
        <v>4.7300000000000004</v>
      </c>
      <c r="Q5" s="206">
        <v>0.2</v>
      </c>
      <c r="R5" s="206">
        <v>0.73</v>
      </c>
      <c r="S5" s="206">
        <v>0.33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0</v>
      </c>
      <c r="AH5" s="206">
        <v>66.66</v>
      </c>
      <c r="AI5" s="206">
        <v>0</v>
      </c>
      <c r="AJ5" s="206">
        <v>0</v>
      </c>
      <c r="AK5" s="206">
        <v>3.66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1.34</v>
      </c>
      <c r="D6" s="206">
        <v>0</v>
      </c>
      <c r="E6" s="206">
        <v>0</v>
      </c>
      <c r="F6" s="206">
        <v>0</v>
      </c>
      <c r="G6" s="206">
        <v>0.67</v>
      </c>
      <c r="H6" s="206">
        <v>0</v>
      </c>
      <c r="I6" s="206">
        <v>2.86</v>
      </c>
      <c r="J6" s="206">
        <v>0.03</v>
      </c>
      <c r="K6" s="206">
        <v>1.3</v>
      </c>
      <c r="L6" s="206">
        <v>0.05</v>
      </c>
      <c r="M6" s="206">
        <v>0.1</v>
      </c>
      <c r="N6" s="206">
        <v>0.11</v>
      </c>
      <c r="O6" s="206">
        <v>0.12</v>
      </c>
      <c r="P6" s="206">
        <v>4.7300000000000004</v>
      </c>
      <c r="Q6" s="206">
        <v>0.2</v>
      </c>
      <c r="R6" s="206">
        <v>0.73</v>
      </c>
      <c r="S6" s="206">
        <v>0.33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0</v>
      </c>
      <c r="AH6" s="206">
        <v>66.66</v>
      </c>
      <c r="AI6" s="206">
        <v>0</v>
      </c>
      <c r="AJ6" s="206">
        <v>0</v>
      </c>
      <c r="AK6" s="206">
        <v>3.66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1.34</v>
      </c>
      <c r="D7" s="206">
        <v>0</v>
      </c>
      <c r="E7" s="206">
        <v>0</v>
      </c>
      <c r="F7" s="206">
        <v>0</v>
      </c>
      <c r="G7" s="206">
        <v>0.67</v>
      </c>
      <c r="H7" s="206">
        <v>0</v>
      </c>
      <c r="I7" s="206">
        <v>2.86</v>
      </c>
      <c r="J7" s="206">
        <v>0.03</v>
      </c>
      <c r="K7" s="206">
        <v>1.3</v>
      </c>
      <c r="L7" s="206">
        <v>0.05</v>
      </c>
      <c r="M7" s="206">
        <v>0.1</v>
      </c>
      <c r="N7" s="206">
        <v>0.11</v>
      </c>
      <c r="O7" s="206">
        <v>0.12</v>
      </c>
      <c r="P7" s="206">
        <v>4.7300000000000004</v>
      </c>
      <c r="Q7" s="206">
        <v>0.2</v>
      </c>
      <c r="R7" s="206">
        <v>0.73</v>
      </c>
      <c r="S7" s="206">
        <v>0.33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0</v>
      </c>
      <c r="AH7" s="206">
        <v>66.66</v>
      </c>
      <c r="AI7" s="206">
        <v>0</v>
      </c>
      <c r="AJ7" s="206">
        <v>0</v>
      </c>
      <c r="AK7" s="206">
        <v>3.66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1.34</v>
      </c>
      <c r="D8" s="206">
        <v>0</v>
      </c>
      <c r="E8" s="206">
        <v>0</v>
      </c>
      <c r="F8" s="206">
        <v>0</v>
      </c>
      <c r="G8" s="206">
        <v>0.67</v>
      </c>
      <c r="H8" s="206">
        <v>0</v>
      </c>
      <c r="I8" s="206">
        <v>2.86</v>
      </c>
      <c r="J8" s="206">
        <v>0.03</v>
      </c>
      <c r="K8" s="206">
        <v>1.3</v>
      </c>
      <c r="L8" s="206">
        <v>0.05</v>
      </c>
      <c r="M8" s="206">
        <v>0.1</v>
      </c>
      <c r="N8" s="206">
        <v>0.11</v>
      </c>
      <c r="O8" s="206">
        <v>0.12</v>
      </c>
      <c r="P8" s="206">
        <v>4.7300000000000004</v>
      </c>
      <c r="Q8" s="206">
        <v>0.21</v>
      </c>
      <c r="R8" s="206">
        <v>0.73</v>
      </c>
      <c r="S8" s="206">
        <v>0.33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0</v>
      </c>
      <c r="AH8" s="206">
        <v>66.66</v>
      </c>
      <c r="AI8" s="206">
        <v>0</v>
      </c>
      <c r="AJ8" s="206">
        <v>0</v>
      </c>
      <c r="AK8" s="206">
        <v>3.66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1.34</v>
      </c>
      <c r="D9" s="206">
        <v>0</v>
      </c>
      <c r="E9" s="206">
        <v>0</v>
      </c>
      <c r="F9" s="206">
        <v>0</v>
      </c>
      <c r="G9" s="206">
        <v>0.67</v>
      </c>
      <c r="H9" s="206">
        <v>0</v>
      </c>
      <c r="I9" s="206">
        <v>2.86</v>
      </c>
      <c r="J9" s="206">
        <v>0.03</v>
      </c>
      <c r="K9" s="206">
        <v>1.3</v>
      </c>
      <c r="L9" s="206">
        <v>0.05</v>
      </c>
      <c r="M9" s="206">
        <v>0.1</v>
      </c>
      <c r="N9" s="206">
        <v>0.11</v>
      </c>
      <c r="O9" s="206">
        <v>0.12</v>
      </c>
      <c r="P9" s="206">
        <v>4.7300000000000004</v>
      </c>
      <c r="Q9" s="206">
        <v>0.21</v>
      </c>
      <c r="R9" s="206">
        <v>0.73</v>
      </c>
      <c r="S9" s="206">
        <v>0.33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0</v>
      </c>
      <c r="AH9" s="206">
        <v>66.66</v>
      </c>
      <c r="AI9" s="206">
        <v>0</v>
      </c>
      <c r="AJ9" s="206">
        <v>0</v>
      </c>
      <c r="AK9" s="206">
        <v>3.66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1.34</v>
      </c>
      <c r="D10" s="206">
        <v>0</v>
      </c>
      <c r="E10" s="206">
        <v>0</v>
      </c>
      <c r="F10" s="206">
        <v>0</v>
      </c>
      <c r="G10" s="206">
        <v>0.67</v>
      </c>
      <c r="H10" s="206">
        <v>0</v>
      </c>
      <c r="I10" s="206">
        <v>2.86</v>
      </c>
      <c r="J10" s="206">
        <v>0.03</v>
      </c>
      <c r="K10" s="206">
        <v>1.3</v>
      </c>
      <c r="L10" s="206">
        <v>0.05</v>
      </c>
      <c r="M10" s="206">
        <v>0.1</v>
      </c>
      <c r="N10" s="206">
        <v>0.11</v>
      </c>
      <c r="O10" s="206">
        <v>0.12</v>
      </c>
      <c r="P10" s="206">
        <v>4.7300000000000004</v>
      </c>
      <c r="Q10" s="206">
        <v>0.21</v>
      </c>
      <c r="R10" s="206">
        <v>0.73</v>
      </c>
      <c r="S10" s="206">
        <v>0.33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0</v>
      </c>
      <c r="AH10" s="206">
        <v>66.66</v>
      </c>
      <c r="AI10" s="206">
        <v>0</v>
      </c>
      <c r="AJ10" s="206">
        <v>0</v>
      </c>
      <c r="AK10" s="206">
        <v>3.66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1.35</v>
      </c>
      <c r="D11" s="206">
        <v>0</v>
      </c>
      <c r="E11" s="206">
        <v>0</v>
      </c>
      <c r="F11" s="206">
        <v>0</v>
      </c>
      <c r="G11" s="206">
        <v>0.67</v>
      </c>
      <c r="H11" s="206">
        <v>0</v>
      </c>
      <c r="I11" s="206">
        <v>2.86</v>
      </c>
      <c r="J11" s="206">
        <v>0.03</v>
      </c>
      <c r="K11" s="206">
        <v>1.3</v>
      </c>
      <c r="L11" s="206">
        <v>0.05</v>
      </c>
      <c r="M11" s="206">
        <v>0.1</v>
      </c>
      <c r="N11" s="206">
        <v>0.11</v>
      </c>
      <c r="O11" s="206">
        <v>0.12</v>
      </c>
      <c r="P11" s="206">
        <v>4.7300000000000004</v>
      </c>
      <c r="Q11" s="206">
        <v>0.21</v>
      </c>
      <c r="R11" s="206">
        <v>0.73</v>
      </c>
      <c r="S11" s="206">
        <v>0.33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0</v>
      </c>
      <c r="AH11" s="206">
        <v>66.66</v>
      </c>
      <c r="AI11" s="206">
        <v>0</v>
      </c>
      <c r="AJ11" s="206">
        <v>0</v>
      </c>
      <c r="AK11" s="206">
        <v>3.66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1.35</v>
      </c>
      <c r="D12" s="206">
        <v>0</v>
      </c>
      <c r="E12" s="206">
        <v>0</v>
      </c>
      <c r="F12" s="206">
        <v>0</v>
      </c>
      <c r="G12" s="206">
        <v>0.67</v>
      </c>
      <c r="H12" s="206">
        <v>0</v>
      </c>
      <c r="I12" s="206">
        <v>2.86</v>
      </c>
      <c r="J12" s="206">
        <v>0.03</v>
      </c>
      <c r="K12" s="206">
        <v>1.3</v>
      </c>
      <c r="L12" s="206">
        <v>0.05</v>
      </c>
      <c r="M12" s="206">
        <v>0.1</v>
      </c>
      <c r="N12" s="206">
        <v>0.11</v>
      </c>
      <c r="O12" s="206">
        <v>0.12</v>
      </c>
      <c r="P12" s="206">
        <v>4.7300000000000004</v>
      </c>
      <c r="Q12" s="206">
        <v>0.21</v>
      </c>
      <c r="R12" s="206">
        <v>0.73</v>
      </c>
      <c r="S12" s="206">
        <v>0.33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0</v>
      </c>
      <c r="AH12" s="206">
        <v>66.66</v>
      </c>
      <c r="AI12" s="206">
        <v>0</v>
      </c>
      <c r="AJ12" s="206">
        <v>0</v>
      </c>
      <c r="AK12" s="206">
        <v>3.66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1.35</v>
      </c>
      <c r="D13" s="206">
        <v>0</v>
      </c>
      <c r="E13" s="206">
        <v>0</v>
      </c>
      <c r="F13" s="206">
        <v>0</v>
      </c>
      <c r="G13" s="206">
        <v>0.67</v>
      </c>
      <c r="H13" s="206">
        <v>0</v>
      </c>
      <c r="I13" s="206">
        <v>2.86</v>
      </c>
      <c r="J13" s="206">
        <v>0.03</v>
      </c>
      <c r="K13" s="206">
        <v>1.3</v>
      </c>
      <c r="L13" s="206">
        <v>0.05</v>
      </c>
      <c r="M13" s="206">
        <v>0.1</v>
      </c>
      <c r="N13" s="206">
        <v>0.11</v>
      </c>
      <c r="O13" s="206">
        <v>0.12</v>
      </c>
      <c r="P13" s="206">
        <v>4.7300000000000004</v>
      </c>
      <c r="Q13" s="206">
        <v>0.38</v>
      </c>
      <c r="R13" s="206">
        <v>0.61</v>
      </c>
      <c r="S13" s="206">
        <v>0.33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0</v>
      </c>
      <c r="AH13" s="206">
        <v>66.66</v>
      </c>
      <c r="AI13" s="206">
        <v>0</v>
      </c>
      <c r="AJ13" s="206">
        <v>0</v>
      </c>
      <c r="AK13" s="206">
        <v>3.66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1.35</v>
      </c>
      <c r="D14" s="206">
        <v>0</v>
      </c>
      <c r="E14" s="206">
        <v>0</v>
      </c>
      <c r="F14" s="206">
        <v>0</v>
      </c>
      <c r="G14" s="206">
        <v>0.67</v>
      </c>
      <c r="H14" s="206">
        <v>0</v>
      </c>
      <c r="I14" s="206">
        <v>2.86</v>
      </c>
      <c r="J14" s="206">
        <v>0.03</v>
      </c>
      <c r="K14" s="206">
        <v>1.3</v>
      </c>
      <c r="L14" s="206">
        <v>0.05</v>
      </c>
      <c r="M14" s="206">
        <v>0.1</v>
      </c>
      <c r="N14" s="206">
        <v>0.11</v>
      </c>
      <c r="O14" s="206">
        <v>0.12</v>
      </c>
      <c r="P14" s="206">
        <v>4.7300000000000004</v>
      </c>
      <c r="Q14" s="206">
        <v>0.38</v>
      </c>
      <c r="R14" s="206">
        <v>0.61</v>
      </c>
      <c r="S14" s="206">
        <v>0.33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0</v>
      </c>
      <c r="AH14" s="206">
        <v>66.66</v>
      </c>
      <c r="AI14" s="206">
        <v>0</v>
      </c>
      <c r="AJ14" s="206">
        <v>0</v>
      </c>
      <c r="AK14" s="206">
        <v>3.66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1.35</v>
      </c>
      <c r="D15" s="206">
        <v>0</v>
      </c>
      <c r="E15" s="206">
        <v>0</v>
      </c>
      <c r="F15" s="206">
        <v>2.06</v>
      </c>
      <c r="G15" s="206">
        <v>0</v>
      </c>
      <c r="H15" s="206">
        <v>0</v>
      </c>
      <c r="I15" s="206">
        <v>2.86</v>
      </c>
      <c r="J15" s="206">
        <v>0.03</v>
      </c>
      <c r="K15" s="206">
        <v>1.3</v>
      </c>
      <c r="L15" s="206">
        <v>0.05</v>
      </c>
      <c r="M15" s="206">
        <v>0.1</v>
      </c>
      <c r="N15" s="206">
        <v>0.11</v>
      </c>
      <c r="O15" s="206">
        <v>0.12</v>
      </c>
      <c r="P15" s="206">
        <v>4.7300000000000004</v>
      </c>
      <c r="Q15" s="206">
        <v>0.21</v>
      </c>
      <c r="R15" s="206">
        <v>0.61</v>
      </c>
      <c r="S15" s="206">
        <v>0.33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0</v>
      </c>
      <c r="AH15" s="206">
        <v>66.66</v>
      </c>
      <c r="AI15" s="206">
        <v>0</v>
      </c>
      <c r="AJ15" s="206">
        <v>0</v>
      </c>
      <c r="AK15" s="206">
        <v>3.66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1.35</v>
      </c>
      <c r="D16" s="206">
        <v>0</v>
      </c>
      <c r="E16" s="206">
        <v>0</v>
      </c>
      <c r="F16" s="206">
        <v>2.06</v>
      </c>
      <c r="G16" s="206">
        <v>0</v>
      </c>
      <c r="H16" s="206">
        <v>0</v>
      </c>
      <c r="I16" s="206">
        <v>2.86</v>
      </c>
      <c r="J16" s="206">
        <v>0.03</v>
      </c>
      <c r="K16" s="206">
        <v>1.3</v>
      </c>
      <c r="L16" s="206">
        <v>0.05</v>
      </c>
      <c r="M16" s="206">
        <v>0.1</v>
      </c>
      <c r="N16" s="206">
        <v>0.11</v>
      </c>
      <c r="O16" s="206">
        <v>0.12</v>
      </c>
      <c r="P16" s="206">
        <v>4.7300000000000004</v>
      </c>
      <c r="Q16" s="206">
        <v>0.21</v>
      </c>
      <c r="R16" s="206">
        <v>0.61</v>
      </c>
      <c r="S16" s="206">
        <v>0.33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0</v>
      </c>
      <c r="AH16" s="206">
        <v>66.66</v>
      </c>
      <c r="AI16" s="206">
        <v>0</v>
      </c>
      <c r="AJ16" s="206">
        <v>0</v>
      </c>
      <c r="AK16" s="206">
        <v>3.66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1.35</v>
      </c>
      <c r="D17" s="206">
        <v>0</v>
      </c>
      <c r="E17" s="206">
        <v>0</v>
      </c>
      <c r="F17" s="206">
        <v>2.06</v>
      </c>
      <c r="G17" s="206">
        <v>0</v>
      </c>
      <c r="H17" s="206">
        <v>0</v>
      </c>
      <c r="I17" s="206">
        <v>2.86</v>
      </c>
      <c r="J17" s="206">
        <v>0.03</v>
      </c>
      <c r="K17" s="206">
        <v>1.3</v>
      </c>
      <c r="L17" s="206">
        <v>0.05</v>
      </c>
      <c r="M17" s="206">
        <v>0.1</v>
      </c>
      <c r="N17" s="206">
        <v>0.11</v>
      </c>
      <c r="O17" s="206">
        <v>0.12</v>
      </c>
      <c r="P17" s="206">
        <v>4.7300000000000004</v>
      </c>
      <c r="Q17" s="206">
        <v>0.21</v>
      </c>
      <c r="R17" s="206">
        <v>0.61</v>
      </c>
      <c r="S17" s="206">
        <v>0.33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0</v>
      </c>
      <c r="AH17" s="206">
        <v>66.66</v>
      </c>
      <c r="AI17" s="206">
        <v>0</v>
      </c>
      <c r="AJ17" s="206">
        <v>0</v>
      </c>
      <c r="AK17" s="206">
        <v>3.66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1.35</v>
      </c>
      <c r="D18" s="206">
        <v>0</v>
      </c>
      <c r="E18" s="206">
        <v>0</v>
      </c>
      <c r="F18" s="206">
        <v>2.06</v>
      </c>
      <c r="G18" s="206">
        <v>0</v>
      </c>
      <c r="H18" s="206">
        <v>0</v>
      </c>
      <c r="I18" s="206">
        <v>2.86</v>
      </c>
      <c r="J18" s="206">
        <v>0.03</v>
      </c>
      <c r="K18" s="206">
        <v>1.3</v>
      </c>
      <c r="L18" s="206">
        <v>0.05</v>
      </c>
      <c r="M18" s="206">
        <v>0.1</v>
      </c>
      <c r="N18" s="206">
        <v>0.11</v>
      </c>
      <c r="O18" s="206">
        <v>0.12</v>
      </c>
      <c r="P18" s="206">
        <v>4.7300000000000004</v>
      </c>
      <c r="Q18" s="206">
        <v>0.21</v>
      </c>
      <c r="R18" s="206">
        <v>0.61</v>
      </c>
      <c r="S18" s="206">
        <v>0.33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0</v>
      </c>
      <c r="AH18" s="206">
        <v>66.66</v>
      </c>
      <c r="AI18" s="206">
        <v>0</v>
      </c>
      <c r="AJ18" s="206">
        <v>0</v>
      </c>
      <c r="AK18" s="206">
        <v>3.66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1.35</v>
      </c>
      <c r="D19" s="206">
        <v>0</v>
      </c>
      <c r="E19" s="206">
        <v>0</v>
      </c>
      <c r="F19" s="206">
        <v>2.06</v>
      </c>
      <c r="G19" s="206">
        <v>0</v>
      </c>
      <c r="H19" s="206">
        <v>0</v>
      </c>
      <c r="I19" s="206">
        <v>2.86</v>
      </c>
      <c r="J19" s="206">
        <v>0.03</v>
      </c>
      <c r="K19" s="206">
        <v>1.3</v>
      </c>
      <c r="L19" s="206">
        <v>0.04</v>
      </c>
      <c r="M19" s="206">
        <v>0.1</v>
      </c>
      <c r="N19" s="206">
        <v>0.11</v>
      </c>
      <c r="O19" s="206">
        <v>0.12</v>
      </c>
      <c r="P19" s="206">
        <v>4.7300000000000004</v>
      </c>
      <c r="Q19" s="206">
        <v>0.2</v>
      </c>
      <c r="R19" s="206">
        <v>0.64</v>
      </c>
      <c r="S19" s="206">
        <v>0.31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0</v>
      </c>
      <c r="AH19" s="206">
        <v>66.66</v>
      </c>
      <c r="AI19" s="206">
        <v>0</v>
      </c>
      <c r="AJ19" s="206">
        <v>0</v>
      </c>
      <c r="AK19" s="206">
        <v>3.66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1.35</v>
      </c>
      <c r="D20" s="206">
        <v>0</v>
      </c>
      <c r="E20" s="206">
        <v>0</v>
      </c>
      <c r="F20" s="206">
        <v>2.06</v>
      </c>
      <c r="G20" s="206">
        <v>0</v>
      </c>
      <c r="H20" s="206">
        <v>0</v>
      </c>
      <c r="I20" s="206">
        <v>2.86</v>
      </c>
      <c r="J20" s="206">
        <v>0.03</v>
      </c>
      <c r="K20" s="206">
        <v>2.61</v>
      </c>
      <c r="L20" s="206">
        <v>0.04</v>
      </c>
      <c r="M20" s="206">
        <v>0.1</v>
      </c>
      <c r="N20" s="206">
        <v>0.11</v>
      </c>
      <c r="O20" s="206">
        <v>0.12</v>
      </c>
      <c r="P20" s="206">
        <v>4.7300000000000004</v>
      </c>
      <c r="Q20" s="206">
        <v>0.2</v>
      </c>
      <c r="R20" s="206">
        <v>0.79</v>
      </c>
      <c r="S20" s="206">
        <v>0.39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0</v>
      </c>
      <c r="AH20" s="206">
        <v>66.66</v>
      </c>
      <c r="AI20" s="206">
        <v>0</v>
      </c>
      <c r="AJ20" s="206">
        <v>0</v>
      </c>
      <c r="AK20" s="206">
        <v>3.66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1.35</v>
      </c>
      <c r="D21" s="206">
        <v>0</v>
      </c>
      <c r="E21" s="206">
        <v>0</v>
      </c>
      <c r="F21" s="206">
        <v>2.06</v>
      </c>
      <c r="G21" s="206">
        <v>0</v>
      </c>
      <c r="H21" s="206">
        <v>0</v>
      </c>
      <c r="I21" s="206">
        <v>2.86</v>
      </c>
      <c r="J21" s="206">
        <v>0.03</v>
      </c>
      <c r="K21" s="206">
        <v>2.61</v>
      </c>
      <c r="L21" s="206">
        <v>0.04</v>
      </c>
      <c r="M21" s="206">
        <v>0.1</v>
      </c>
      <c r="N21" s="206">
        <v>0.11</v>
      </c>
      <c r="O21" s="206">
        <v>0.12</v>
      </c>
      <c r="P21" s="206">
        <v>4.7300000000000004</v>
      </c>
      <c r="Q21" s="206">
        <v>0.2</v>
      </c>
      <c r="R21" s="206">
        <v>0.79</v>
      </c>
      <c r="S21" s="206">
        <v>0.42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0</v>
      </c>
      <c r="AH21" s="206">
        <v>66.66</v>
      </c>
      <c r="AI21" s="206">
        <v>0</v>
      </c>
      <c r="AJ21" s="206">
        <v>0</v>
      </c>
      <c r="AK21" s="206">
        <v>3.66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1.35</v>
      </c>
      <c r="D22" s="206">
        <v>0</v>
      </c>
      <c r="E22" s="206">
        <v>0</v>
      </c>
      <c r="F22" s="206">
        <v>2.06</v>
      </c>
      <c r="G22" s="206">
        <v>0</v>
      </c>
      <c r="H22" s="206">
        <v>0</v>
      </c>
      <c r="I22" s="206">
        <v>2.86</v>
      </c>
      <c r="J22" s="206">
        <v>0.03</v>
      </c>
      <c r="K22" s="206">
        <v>2.61</v>
      </c>
      <c r="L22" s="206">
        <v>0.04</v>
      </c>
      <c r="M22" s="206">
        <v>0.49</v>
      </c>
      <c r="N22" s="206">
        <v>0.11</v>
      </c>
      <c r="O22" s="206">
        <v>0.12</v>
      </c>
      <c r="P22" s="206">
        <v>4.7300000000000004</v>
      </c>
      <c r="Q22" s="206">
        <v>0.2</v>
      </c>
      <c r="R22" s="206">
        <v>0.79</v>
      </c>
      <c r="S22" s="206">
        <v>0.42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0</v>
      </c>
      <c r="AH22" s="206">
        <v>66.66</v>
      </c>
      <c r="AI22" s="206">
        <v>0</v>
      </c>
      <c r="AJ22" s="206">
        <v>0</v>
      </c>
      <c r="AK22" s="206">
        <v>3.66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1.35</v>
      </c>
      <c r="D23" s="206">
        <v>0</v>
      </c>
      <c r="E23" s="206">
        <v>0</v>
      </c>
      <c r="F23" s="206">
        <v>2.06</v>
      </c>
      <c r="G23" s="206">
        <v>0</v>
      </c>
      <c r="H23" s="206">
        <v>0</v>
      </c>
      <c r="I23" s="206">
        <v>2.86</v>
      </c>
      <c r="J23" s="206">
        <v>0.03</v>
      </c>
      <c r="K23" s="206">
        <v>2.61</v>
      </c>
      <c r="L23" s="206">
        <v>0.1</v>
      </c>
      <c r="M23" s="206">
        <v>0.12</v>
      </c>
      <c r="N23" s="206">
        <v>0.11</v>
      </c>
      <c r="O23" s="206">
        <v>0.12</v>
      </c>
      <c r="P23" s="206">
        <v>4.7300000000000004</v>
      </c>
      <c r="Q23" s="206">
        <v>0.38</v>
      </c>
      <c r="R23" s="206">
        <v>1.1200000000000001</v>
      </c>
      <c r="S23" s="206">
        <v>0.57999999999999996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0</v>
      </c>
      <c r="AH23" s="206">
        <v>66.66</v>
      </c>
      <c r="AI23" s="206">
        <v>0</v>
      </c>
      <c r="AJ23" s="206">
        <v>0</v>
      </c>
      <c r="AK23" s="206">
        <v>3.66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1.35</v>
      </c>
      <c r="D24" s="206">
        <v>0</v>
      </c>
      <c r="E24" s="206">
        <v>0</v>
      </c>
      <c r="F24" s="206">
        <v>2.06</v>
      </c>
      <c r="G24" s="206">
        <v>0</v>
      </c>
      <c r="H24" s="206">
        <v>0</v>
      </c>
      <c r="I24" s="206">
        <v>2.86</v>
      </c>
      <c r="J24" s="206">
        <v>0.03</v>
      </c>
      <c r="K24" s="206">
        <v>2.61</v>
      </c>
      <c r="L24" s="206">
        <v>0.1</v>
      </c>
      <c r="M24" s="206">
        <v>0.1</v>
      </c>
      <c r="N24" s="206">
        <v>0.11</v>
      </c>
      <c r="O24" s="206">
        <v>0.12</v>
      </c>
      <c r="P24" s="206">
        <v>4.7300000000000004</v>
      </c>
      <c r="Q24" s="206">
        <v>0.38</v>
      </c>
      <c r="R24" s="206">
        <v>1.1200000000000001</v>
      </c>
      <c r="S24" s="206">
        <v>0.57999999999999996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0</v>
      </c>
      <c r="AH24" s="206">
        <v>66.66</v>
      </c>
      <c r="AI24" s="206">
        <v>0</v>
      </c>
      <c r="AJ24" s="206">
        <v>0</v>
      </c>
      <c r="AK24" s="206">
        <v>3.66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1.35</v>
      </c>
      <c r="D25" s="206">
        <v>0</v>
      </c>
      <c r="E25" s="206">
        <v>0</v>
      </c>
      <c r="F25" s="206">
        <v>2.06</v>
      </c>
      <c r="G25" s="206">
        <v>0</v>
      </c>
      <c r="H25" s="206">
        <v>0</v>
      </c>
      <c r="I25" s="206">
        <v>2.86</v>
      </c>
      <c r="J25" s="206">
        <v>0.03</v>
      </c>
      <c r="K25" s="206">
        <v>2.61</v>
      </c>
      <c r="L25" s="206">
        <v>0.1</v>
      </c>
      <c r="M25" s="206">
        <v>0.1</v>
      </c>
      <c r="N25" s="206">
        <v>0.11</v>
      </c>
      <c r="O25" s="206">
        <v>0.12</v>
      </c>
      <c r="P25" s="206">
        <v>4.7300000000000004</v>
      </c>
      <c r="Q25" s="206">
        <v>0.38</v>
      </c>
      <c r="R25" s="206">
        <v>1.1200000000000001</v>
      </c>
      <c r="S25" s="206">
        <v>0.57999999999999996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0</v>
      </c>
      <c r="AH25" s="206">
        <v>66.66</v>
      </c>
      <c r="AI25" s="206">
        <v>0</v>
      </c>
      <c r="AJ25" s="206">
        <v>0</v>
      </c>
      <c r="AK25" s="206">
        <v>3.66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1.35</v>
      </c>
      <c r="D26" s="206">
        <v>0</v>
      </c>
      <c r="E26" s="206">
        <v>0</v>
      </c>
      <c r="F26" s="206">
        <v>2.06</v>
      </c>
      <c r="G26" s="206">
        <v>0</v>
      </c>
      <c r="H26" s="206">
        <v>0</v>
      </c>
      <c r="I26" s="206">
        <v>2.86</v>
      </c>
      <c r="J26" s="206">
        <v>0.03</v>
      </c>
      <c r="K26" s="206">
        <v>2.61</v>
      </c>
      <c r="L26" s="206">
        <v>0.1</v>
      </c>
      <c r="M26" s="206">
        <v>0.1</v>
      </c>
      <c r="N26" s="206">
        <v>0.11</v>
      </c>
      <c r="O26" s="206">
        <v>0.12</v>
      </c>
      <c r="P26" s="206">
        <v>4.7300000000000004</v>
      </c>
      <c r="Q26" s="206">
        <v>0.38</v>
      </c>
      <c r="R26" s="206">
        <v>1.1200000000000001</v>
      </c>
      <c r="S26" s="206">
        <v>0.57999999999999996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0</v>
      </c>
      <c r="AH26" s="206">
        <v>66.66</v>
      </c>
      <c r="AI26" s="206">
        <v>0</v>
      </c>
      <c r="AJ26" s="206">
        <v>0</v>
      </c>
      <c r="AK26" s="206">
        <v>3.66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1.18</v>
      </c>
      <c r="D27" s="206">
        <v>0.16</v>
      </c>
      <c r="E27" s="206">
        <v>0</v>
      </c>
      <c r="F27" s="206">
        <v>2.06</v>
      </c>
      <c r="G27" s="206">
        <v>0</v>
      </c>
      <c r="H27" s="206">
        <v>0</v>
      </c>
      <c r="I27" s="206">
        <v>2.86</v>
      </c>
      <c r="J27" s="206">
        <v>0</v>
      </c>
      <c r="K27" s="206">
        <v>2.61</v>
      </c>
      <c r="L27" s="206">
        <v>0.1</v>
      </c>
      <c r="M27" s="206">
        <v>0.1</v>
      </c>
      <c r="N27" s="206">
        <v>0.11</v>
      </c>
      <c r="O27" s="206">
        <v>0.12</v>
      </c>
      <c r="P27" s="206">
        <v>4.7300000000000004</v>
      </c>
      <c r="Q27" s="206">
        <v>0.38</v>
      </c>
      <c r="R27" s="206">
        <v>1.1200000000000001</v>
      </c>
      <c r="S27" s="206">
        <v>0.57999999999999996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0</v>
      </c>
      <c r="AH27" s="206">
        <v>66.66</v>
      </c>
      <c r="AI27" s="206">
        <v>0</v>
      </c>
      <c r="AJ27" s="206">
        <v>0</v>
      </c>
      <c r="AK27" s="206">
        <v>3.66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1.18</v>
      </c>
      <c r="D28" s="206">
        <v>0.16</v>
      </c>
      <c r="E28" s="206">
        <v>0</v>
      </c>
      <c r="F28" s="206">
        <v>0.85</v>
      </c>
      <c r="G28" s="206">
        <v>1.22</v>
      </c>
      <c r="H28" s="206">
        <v>0</v>
      </c>
      <c r="I28" s="206">
        <v>2.68</v>
      </c>
      <c r="J28" s="206">
        <v>0.21</v>
      </c>
      <c r="K28" s="206">
        <v>2.61</v>
      </c>
      <c r="L28" s="206">
        <v>0.1</v>
      </c>
      <c r="M28" s="206">
        <v>0.1</v>
      </c>
      <c r="N28" s="206">
        <v>0.11</v>
      </c>
      <c r="O28" s="206">
        <v>0.12</v>
      </c>
      <c r="P28" s="206">
        <v>4.7300000000000004</v>
      </c>
      <c r="Q28" s="206">
        <v>0.38</v>
      </c>
      <c r="R28" s="206">
        <v>1.1200000000000001</v>
      </c>
      <c r="S28" s="206">
        <v>0.57999999999999996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0</v>
      </c>
      <c r="AH28" s="206">
        <v>66.66</v>
      </c>
      <c r="AI28" s="206">
        <v>0</v>
      </c>
      <c r="AJ28" s="206">
        <v>0</v>
      </c>
      <c r="AK28" s="206">
        <v>4.7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1.18</v>
      </c>
      <c r="D29" s="206">
        <v>0.16</v>
      </c>
      <c r="E29" s="206">
        <v>0</v>
      </c>
      <c r="F29" s="206">
        <v>0.85</v>
      </c>
      <c r="G29" s="206">
        <v>1.22</v>
      </c>
      <c r="H29" s="206">
        <v>0</v>
      </c>
      <c r="I29" s="206">
        <v>2.4700000000000002</v>
      </c>
      <c r="J29" s="206">
        <v>0.26</v>
      </c>
      <c r="K29" s="206">
        <v>2.61</v>
      </c>
      <c r="L29" s="206">
        <v>0.1</v>
      </c>
      <c r="M29" s="206">
        <v>0.1</v>
      </c>
      <c r="N29" s="206">
        <v>0.11</v>
      </c>
      <c r="O29" s="206">
        <v>0.12</v>
      </c>
      <c r="P29" s="206">
        <v>4.7300000000000004</v>
      </c>
      <c r="Q29" s="206">
        <v>0.38</v>
      </c>
      <c r="R29" s="206">
        <v>1.1200000000000001</v>
      </c>
      <c r="S29" s="206">
        <v>0.57999999999999996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0</v>
      </c>
      <c r="AH29" s="206">
        <v>66.66</v>
      </c>
      <c r="AI29" s="206">
        <v>0</v>
      </c>
      <c r="AJ29" s="206">
        <v>0</v>
      </c>
      <c r="AK29" s="206">
        <v>4.7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1.18</v>
      </c>
      <c r="D30" s="206">
        <v>0.16</v>
      </c>
      <c r="E30" s="206">
        <v>0</v>
      </c>
      <c r="F30" s="206">
        <v>0.85</v>
      </c>
      <c r="G30" s="206">
        <v>1.22</v>
      </c>
      <c r="H30" s="206">
        <v>0</v>
      </c>
      <c r="I30" s="206">
        <v>2.2599999999999998</v>
      </c>
      <c r="J30" s="206">
        <v>0.26</v>
      </c>
      <c r="K30" s="206">
        <v>2.61</v>
      </c>
      <c r="L30" s="206">
        <v>0.1</v>
      </c>
      <c r="M30" s="206">
        <v>0.1</v>
      </c>
      <c r="N30" s="206">
        <v>0.11</v>
      </c>
      <c r="O30" s="206">
        <v>0.12</v>
      </c>
      <c r="P30" s="206">
        <v>4.7300000000000004</v>
      </c>
      <c r="Q30" s="206">
        <v>0.38</v>
      </c>
      <c r="R30" s="206">
        <v>1.1200000000000001</v>
      </c>
      <c r="S30" s="206">
        <v>0.57999999999999996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0</v>
      </c>
      <c r="AH30" s="206">
        <v>66.66</v>
      </c>
      <c r="AI30" s="206">
        <v>0</v>
      </c>
      <c r="AJ30" s="206">
        <v>0</v>
      </c>
      <c r="AK30" s="206">
        <v>4.7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1.18</v>
      </c>
      <c r="D31" s="206">
        <v>0.16</v>
      </c>
      <c r="E31" s="206">
        <v>0</v>
      </c>
      <c r="F31" s="206">
        <v>0.85</v>
      </c>
      <c r="G31" s="206">
        <v>1.22</v>
      </c>
      <c r="H31" s="206">
        <v>0</v>
      </c>
      <c r="I31" s="206">
        <v>2.2400000000000002</v>
      </c>
      <c r="J31" s="206">
        <v>0.26</v>
      </c>
      <c r="K31" s="206">
        <v>2.61</v>
      </c>
      <c r="L31" s="206">
        <v>0.1</v>
      </c>
      <c r="M31" s="206">
        <v>0.1</v>
      </c>
      <c r="N31" s="206">
        <v>0.11</v>
      </c>
      <c r="O31" s="206">
        <v>0.12</v>
      </c>
      <c r="P31" s="206">
        <v>4.7300000000000004</v>
      </c>
      <c r="Q31" s="206">
        <v>0.38</v>
      </c>
      <c r="R31" s="206">
        <v>1.1200000000000001</v>
      </c>
      <c r="S31" s="206">
        <v>0.57999999999999996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0</v>
      </c>
      <c r="AH31" s="206">
        <v>66.66</v>
      </c>
      <c r="AI31" s="206">
        <v>0</v>
      </c>
      <c r="AJ31" s="206">
        <v>0</v>
      </c>
      <c r="AK31" s="206">
        <v>5.4</v>
      </c>
      <c r="AL31" s="206">
        <v>0</v>
      </c>
      <c r="AM31" s="206">
        <v>0</v>
      </c>
      <c r="AN31" s="206">
        <v>0</v>
      </c>
      <c r="AO31" s="206">
        <v>73.73</v>
      </c>
      <c r="AP31" s="206">
        <v>0</v>
      </c>
    </row>
    <row r="32" spans="1:42">
      <c r="A32" t="s">
        <v>74</v>
      </c>
      <c r="B32" s="206">
        <v>0</v>
      </c>
      <c r="C32" s="206">
        <v>1.18</v>
      </c>
      <c r="D32" s="206">
        <v>0.16</v>
      </c>
      <c r="E32" s="206">
        <v>0</v>
      </c>
      <c r="F32" s="206">
        <v>0.85</v>
      </c>
      <c r="G32" s="206">
        <v>1.22</v>
      </c>
      <c r="H32" s="206">
        <v>0</v>
      </c>
      <c r="I32" s="206">
        <v>2.2400000000000002</v>
      </c>
      <c r="J32" s="206">
        <v>0.26</v>
      </c>
      <c r="K32" s="206">
        <v>2.61</v>
      </c>
      <c r="L32" s="206">
        <v>0.1</v>
      </c>
      <c r="M32" s="206">
        <v>0.1</v>
      </c>
      <c r="N32" s="206">
        <v>0.11</v>
      </c>
      <c r="O32" s="206">
        <v>0.12</v>
      </c>
      <c r="P32" s="206">
        <v>4.7300000000000004</v>
      </c>
      <c r="Q32" s="206">
        <v>0.38</v>
      </c>
      <c r="R32" s="206">
        <v>1.1200000000000001</v>
      </c>
      <c r="S32" s="206">
        <v>0.57999999999999996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0</v>
      </c>
      <c r="AH32" s="206">
        <v>66.66</v>
      </c>
      <c r="AI32" s="206">
        <v>0</v>
      </c>
      <c r="AJ32" s="206">
        <v>0</v>
      </c>
      <c r="AK32" s="206">
        <v>5.4</v>
      </c>
      <c r="AL32" s="206">
        <v>0</v>
      </c>
      <c r="AM32" s="206">
        <v>0</v>
      </c>
      <c r="AN32" s="206">
        <v>0</v>
      </c>
      <c r="AO32" s="206">
        <v>73.73</v>
      </c>
      <c r="AP32" s="206">
        <v>0</v>
      </c>
    </row>
    <row r="33" spans="1:42">
      <c r="A33" t="s">
        <v>75</v>
      </c>
      <c r="B33" s="206">
        <v>0</v>
      </c>
      <c r="C33" s="206">
        <v>1.18</v>
      </c>
      <c r="D33" s="206">
        <v>0.16</v>
      </c>
      <c r="E33" s="206">
        <v>0</v>
      </c>
      <c r="F33" s="206">
        <v>2.06</v>
      </c>
      <c r="G33" s="206">
        <v>0</v>
      </c>
      <c r="H33" s="206">
        <v>0</v>
      </c>
      <c r="I33" s="206">
        <v>2.2400000000000002</v>
      </c>
      <c r="J33" s="206">
        <v>0.26</v>
      </c>
      <c r="K33" s="206">
        <v>2.61</v>
      </c>
      <c r="L33" s="206">
        <v>0.1</v>
      </c>
      <c r="M33" s="206">
        <v>0.1</v>
      </c>
      <c r="N33" s="206">
        <v>0.11</v>
      </c>
      <c r="O33" s="206">
        <v>0.12</v>
      </c>
      <c r="P33" s="206">
        <v>4.7300000000000004</v>
      </c>
      <c r="Q33" s="206">
        <v>0.38</v>
      </c>
      <c r="R33" s="206">
        <v>1.1200000000000001</v>
      </c>
      <c r="S33" s="206">
        <v>0.57999999999999996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0</v>
      </c>
      <c r="AH33" s="206">
        <v>66.66</v>
      </c>
      <c r="AI33" s="206">
        <v>0</v>
      </c>
      <c r="AJ33" s="206">
        <v>0</v>
      </c>
      <c r="AK33" s="206">
        <v>5.4</v>
      </c>
      <c r="AL33" s="206">
        <v>0</v>
      </c>
      <c r="AM33" s="206">
        <v>0</v>
      </c>
      <c r="AN33" s="206">
        <v>0</v>
      </c>
      <c r="AO33" s="206">
        <v>73.73</v>
      </c>
      <c r="AP33" s="206">
        <v>0</v>
      </c>
    </row>
    <row r="34" spans="1:42">
      <c r="A34" t="s">
        <v>76</v>
      </c>
      <c r="B34" s="206">
        <v>0</v>
      </c>
      <c r="C34" s="206">
        <v>1.18</v>
      </c>
      <c r="D34" s="206">
        <v>0.16</v>
      </c>
      <c r="E34" s="206">
        <v>0</v>
      </c>
      <c r="F34" s="206">
        <v>2.06</v>
      </c>
      <c r="G34" s="206">
        <v>0</v>
      </c>
      <c r="H34" s="206">
        <v>0</v>
      </c>
      <c r="I34" s="206">
        <v>2.2400000000000002</v>
      </c>
      <c r="J34" s="206">
        <v>0.26</v>
      </c>
      <c r="K34" s="206">
        <v>2.61</v>
      </c>
      <c r="L34" s="206">
        <v>0.1</v>
      </c>
      <c r="M34" s="206">
        <v>0.1</v>
      </c>
      <c r="N34" s="206">
        <v>0.11</v>
      </c>
      <c r="O34" s="206">
        <v>0.12</v>
      </c>
      <c r="P34" s="206">
        <v>4.7300000000000004</v>
      </c>
      <c r="Q34" s="206">
        <v>0.38</v>
      </c>
      <c r="R34" s="206">
        <v>1.1200000000000001</v>
      </c>
      <c r="S34" s="206">
        <v>0.57999999999999996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0</v>
      </c>
      <c r="AH34" s="206">
        <v>66.66</v>
      </c>
      <c r="AI34" s="206">
        <v>0</v>
      </c>
      <c r="AJ34" s="206">
        <v>0</v>
      </c>
      <c r="AK34" s="206">
        <v>5.4</v>
      </c>
      <c r="AL34" s="206">
        <v>0</v>
      </c>
      <c r="AM34" s="206">
        <v>0</v>
      </c>
      <c r="AN34" s="206">
        <v>0</v>
      </c>
      <c r="AO34" s="206">
        <v>73.73</v>
      </c>
      <c r="AP34" s="206">
        <v>0</v>
      </c>
    </row>
    <row r="35" spans="1:42">
      <c r="A35" t="s">
        <v>77</v>
      </c>
      <c r="B35" s="206">
        <v>0</v>
      </c>
      <c r="C35" s="206">
        <v>1.17</v>
      </c>
      <c r="D35" s="206">
        <v>0.16</v>
      </c>
      <c r="E35" s="206">
        <v>0</v>
      </c>
      <c r="F35" s="206">
        <v>2.06</v>
      </c>
      <c r="G35" s="206">
        <v>0</v>
      </c>
      <c r="H35" s="206">
        <v>0</v>
      </c>
      <c r="I35" s="206">
        <v>2.61</v>
      </c>
      <c r="J35" s="206">
        <v>0</v>
      </c>
      <c r="K35" s="206">
        <v>2.61</v>
      </c>
      <c r="L35" s="206">
        <v>0.1</v>
      </c>
      <c r="M35" s="206">
        <v>0.1</v>
      </c>
      <c r="N35" s="206">
        <v>0.11</v>
      </c>
      <c r="O35" s="206">
        <v>0.12</v>
      </c>
      <c r="P35" s="206">
        <v>4.7300000000000004</v>
      </c>
      <c r="Q35" s="206">
        <v>0.38</v>
      </c>
      <c r="R35" s="206">
        <v>1.1200000000000001</v>
      </c>
      <c r="S35" s="206">
        <v>0.57999999999999996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0</v>
      </c>
      <c r="AH35" s="206">
        <v>66.66</v>
      </c>
      <c r="AI35" s="206">
        <v>0</v>
      </c>
      <c r="AJ35" s="206">
        <v>0</v>
      </c>
      <c r="AK35" s="206">
        <v>5.4</v>
      </c>
      <c r="AL35" s="206">
        <v>0</v>
      </c>
      <c r="AM35" s="206">
        <v>0</v>
      </c>
      <c r="AN35" s="206">
        <v>0</v>
      </c>
      <c r="AO35" s="206">
        <v>73.73</v>
      </c>
      <c r="AP35" s="206">
        <v>0</v>
      </c>
    </row>
    <row r="36" spans="1:42">
      <c r="A36" t="s">
        <v>78</v>
      </c>
      <c r="B36" s="206">
        <v>0</v>
      </c>
      <c r="C36" s="206">
        <v>1.17</v>
      </c>
      <c r="D36" s="206">
        <v>0.16</v>
      </c>
      <c r="E36" s="206">
        <v>0</v>
      </c>
      <c r="F36" s="206">
        <v>2.06</v>
      </c>
      <c r="G36" s="206">
        <v>0</v>
      </c>
      <c r="H36" s="206">
        <v>0</v>
      </c>
      <c r="I36" s="206">
        <v>2.61</v>
      </c>
      <c r="J36" s="206">
        <v>0</v>
      </c>
      <c r="K36" s="206">
        <v>2.61</v>
      </c>
      <c r="L36" s="206">
        <v>0.1</v>
      </c>
      <c r="M36" s="206">
        <v>0.1</v>
      </c>
      <c r="N36" s="206">
        <v>0.11</v>
      </c>
      <c r="O36" s="206">
        <v>0.12</v>
      </c>
      <c r="P36" s="206">
        <v>4.7300000000000004</v>
      </c>
      <c r="Q36" s="206">
        <v>0.38</v>
      </c>
      <c r="R36" s="206">
        <v>1.1200000000000001</v>
      </c>
      <c r="S36" s="206">
        <v>0.57999999999999996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0</v>
      </c>
      <c r="AH36" s="206">
        <v>66.66</v>
      </c>
      <c r="AI36" s="206">
        <v>0</v>
      </c>
      <c r="AJ36" s="206">
        <v>0</v>
      </c>
      <c r="AK36" s="206">
        <v>5.4</v>
      </c>
      <c r="AL36" s="206">
        <v>0</v>
      </c>
      <c r="AM36" s="206">
        <v>0</v>
      </c>
      <c r="AN36" s="206">
        <v>0</v>
      </c>
      <c r="AO36" s="206">
        <v>73.73</v>
      </c>
      <c r="AP36" s="206">
        <v>0</v>
      </c>
    </row>
    <row r="37" spans="1:42">
      <c r="A37" t="s">
        <v>79</v>
      </c>
      <c r="B37" s="206">
        <v>0</v>
      </c>
      <c r="C37" s="206">
        <v>1.17</v>
      </c>
      <c r="D37" s="206">
        <v>0.16</v>
      </c>
      <c r="E37" s="206">
        <v>0</v>
      </c>
      <c r="F37" s="206">
        <v>2.06</v>
      </c>
      <c r="G37" s="206">
        <v>0</v>
      </c>
      <c r="H37" s="206">
        <v>0</v>
      </c>
      <c r="I37" s="206">
        <v>2.61</v>
      </c>
      <c r="J37" s="206">
        <v>7.0000000000000007E-2</v>
      </c>
      <c r="K37" s="206">
        <v>2.61</v>
      </c>
      <c r="L37" s="206">
        <v>0.1</v>
      </c>
      <c r="M37" s="206">
        <v>0.1</v>
      </c>
      <c r="N37" s="206">
        <v>0.11</v>
      </c>
      <c r="O37" s="206">
        <v>0.12</v>
      </c>
      <c r="P37" s="206">
        <v>4.7300000000000004</v>
      </c>
      <c r="Q37" s="206">
        <v>0.38</v>
      </c>
      <c r="R37" s="206">
        <v>1.1200000000000001</v>
      </c>
      <c r="S37" s="206">
        <v>0.57999999999999996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0</v>
      </c>
      <c r="AH37" s="206">
        <v>66.66</v>
      </c>
      <c r="AI37" s="206">
        <v>0</v>
      </c>
      <c r="AJ37" s="206">
        <v>0</v>
      </c>
      <c r="AK37" s="206">
        <v>5.4</v>
      </c>
      <c r="AL37" s="206">
        <v>0</v>
      </c>
      <c r="AM37" s="206">
        <v>0</v>
      </c>
      <c r="AN37" s="206">
        <v>0</v>
      </c>
      <c r="AO37" s="206">
        <v>73.73</v>
      </c>
      <c r="AP37" s="206">
        <v>0</v>
      </c>
    </row>
    <row r="38" spans="1:42">
      <c r="A38" t="s">
        <v>80</v>
      </c>
      <c r="B38" s="206">
        <v>0</v>
      </c>
      <c r="C38" s="206">
        <v>1.17</v>
      </c>
      <c r="D38" s="206">
        <v>0.16</v>
      </c>
      <c r="E38" s="206">
        <v>0</v>
      </c>
      <c r="F38" s="206">
        <v>2.06</v>
      </c>
      <c r="G38" s="206">
        <v>0</v>
      </c>
      <c r="H38" s="206">
        <v>0</v>
      </c>
      <c r="I38" s="206">
        <v>2.61</v>
      </c>
      <c r="J38" s="206">
        <v>7.0000000000000007E-2</v>
      </c>
      <c r="K38" s="206">
        <v>2.61</v>
      </c>
      <c r="L38" s="206">
        <v>0.1</v>
      </c>
      <c r="M38" s="206">
        <v>0.1</v>
      </c>
      <c r="N38" s="206">
        <v>0.11</v>
      </c>
      <c r="O38" s="206">
        <v>0.12</v>
      </c>
      <c r="P38" s="206">
        <v>4.7300000000000004</v>
      </c>
      <c r="Q38" s="206">
        <v>0.38</v>
      </c>
      <c r="R38" s="206">
        <v>1.1200000000000001</v>
      </c>
      <c r="S38" s="206">
        <v>0.57999999999999996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2.08</v>
      </c>
      <c r="AD38" s="206">
        <v>0</v>
      </c>
      <c r="AE38" s="206">
        <v>0</v>
      </c>
      <c r="AF38" s="206">
        <v>0</v>
      </c>
      <c r="AG38" s="206">
        <v>0</v>
      </c>
      <c r="AH38" s="206">
        <v>66.66</v>
      </c>
      <c r="AI38" s="206">
        <v>0</v>
      </c>
      <c r="AJ38" s="206">
        <v>0</v>
      </c>
      <c r="AK38" s="206">
        <v>5.4</v>
      </c>
      <c r="AL38" s="206">
        <v>0</v>
      </c>
      <c r="AM38" s="206">
        <v>0</v>
      </c>
      <c r="AN38" s="206">
        <v>0</v>
      </c>
      <c r="AO38" s="206">
        <v>73.73</v>
      </c>
      <c r="AP38" s="206">
        <v>0</v>
      </c>
    </row>
    <row r="39" spans="1:42">
      <c r="A39" t="s">
        <v>81</v>
      </c>
      <c r="B39" s="206">
        <v>0</v>
      </c>
      <c r="C39" s="206">
        <v>1.17</v>
      </c>
      <c r="D39" s="206">
        <v>0.16</v>
      </c>
      <c r="E39" s="206">
        <v>0</v>
      </c>
      <c r="F39" s="206">
        <v>2.06</v>
      </c>
      <c r="G39" s="206">
        <v>0</v>
      </c>
      <c r="H39" s="206">
        <v>0</v>
      </c>
      <c r="I39" s="206">
        <v>2.61</v>
      </c>
      <c r="J39" s="206">
        <v>7.0000000000000007E-2</v>
      </c>
      <c r="K39" s="206">
        <v>0.51</v>
      </c>
      <c r="L39" s="206">
        <v>0.1</v>
      </c>
      <c r="M39" s="206">
        <v>0.1</v>
      </c>
      <c r="N39" s="206">
        <v>0.11</v>
      </c>
      <c r="O39" s="206">
        <v>0.12</v>
      </c>
      <c r="P39" s="206">
        <v>4.7300000000000004</v>
      </c>
      <c r="Q39" s="206">
        <v>0.38</v>
      </c>
      <c r="R39" s="206">
        <v>1.1200000000000001</v>
      </c>
      <c r="S39" s="206">
        <v>0.57999999999999996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0</v>
      </c>
      <c r="AH39" s="206">
        <v>66.66</v>
      </c>
      <c r="AI39" s="206">
        <v>0</v>
      </c>
      <c r="AJ39" s="206">
        <v>0</v>
      </c>
      <c r="AK39" s="206">
        <v>5.4</v>
      </c>
      <c r="AL39" s="206">
        <v>0</v>
      </c>
      <c r="AM39" s="206">
        <v>0</v>
      </c>
      <c r="AN39" s="206">
        <v>0</v>
      </c>
      <c r="AO39" s="206">
        <v>73.73</v>
      </c>
      <c r="AP39" s="206">
        <v>0</v>
      </c>
    </row>
    <row r="40" spans="1:42">
      <c r="A40" t="s">
        <v>82</v>
      </c>
      <c r="B40" s="206">
        <v>0</v>
      </c>
      <c r="C40" s="206">
        <v>1.17</v>
      </c>
      <c r="D40" s="206">
        <v>0.16</v>
      </c>
      <c r="E40" s="206">
        <v>0</v>
      </c>
      <c r="F40" s="206">
        <v>2.06</v>
      </c>
      <c r="G40" s="206">
        <v>0</v>
      </c>
      <c r="H40" s="206">
        <v>0</v>
      </c>
      <c r="I40" s="206">
        <v>2.61</v>
      </c>
      <c r="J40" s="206">
        <v>7.0000000000000007E-2</v>
      </c>
      <c r="K40" s="206">
        <v>2.61</v>
      </c>
      <c r="L40" s="206">
        <v>0.1</v>
      </c>
      <c r="M40" s="206">
        <v>0.1</v>
      </c>
      <c r="N40" s="206">
        <v>0.11</v>
      </c>
      <c r="O40" s="206">
        <v>0.12</v>
      </c>
      <c r="P40" s="206">
        <v>4.7300000000000004</v>
      </c>
      <c r="Q40" s="206">
        <v>0.38</v>
      </c>
      <c r="R40" s="206">
        <v>1.1200000000000001</v>
      </c>
      <c r="S40" s="206">
        <v>0.57999999999999996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2.08</v>
      </c>
      <c r="AD40" s="206">
        <v>0</v>
      </c>
      <c r="AE40" s="206">
        <v>0</v>
      </c>
      <c r="AF40" s="206">
        <v>0</v>
      </c>
      <c r="AG40" s="206">
        <v>0</v>
      </c>
      <c r="AH40" s="206">
        <v>66.66</v>
      </c>
      <c r="AI40" s="206">
        <v>0</v>
      </c>
      <c r="AJ40" s="206">
        <v>0</v>
      </c>
      <c r="AK40" s="206">
        <v>5.4</v>
      </c>
      <c r="AL40" s="206">
        <v>0</v>
      </c>
      <c r="AM40" s="206">
        <v>0</v>
      </c>
      <c r="AN40" s="206">
        <v>0</v>
      </c>
      <c r="AO40" s="206">
        <v>73.73</v>
      </c>
      <c r="AP40" s="206">
        <v>0</v>
      </c>
    </row>
    <row r="41" spans="1:42">
      <c r="A41" t="s">
        <v>83</v>
      </c>
      <c r="B41" s="206">
        <v>0</v>
      </c>
      <c r="C41" s="206">
        <v>1.17</v>
      </c>
      <c r="D41" s="206">
        <v>0.16</v>
      </c>
      <c r="E41" s="206">
        <v>0</v>
      </c>
      <c r="F41" s="206">
        <v>2.06</v>
      </c>
      <c r="G41" s="206">
        <v>0</v>
      </c>
      <c r="H41" s="206">
        <v>0</v>
      </c>
      <c r="I41" s="206">
        <v>2.61</v>
      </c>
      <c r="J41" s="206">
        <v>7.0000000000000007E-2</v>
      </c>
      <c r="K41" s="206">
        <v>2.61</v>
      </c>
      <c r="L41" s="206">
        <v>0.1</v>
      </c>
      <c r="M41" s="206">
        <v>0.1</v>
      </c>
      <c r="N41" s="206">
        <v>0.11</v>
      </c>
      <c r="O41" s="206">
        <v>0.12</v>
      </c>
      <c r="P41" s="206">
        <v>4.7300000000000004</v>
      </c>
      <c r="Q41" s="206">
        <v>0.38</v>
      </c>
      <c r="R41" s="206">
        <v>1.1200000000000001</v>
      </c>
      <c r="S41" s="206">
        <v>0.57999999999999996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0</v>
      </c>
      <c r="AH41" s="206">
        <v>66.66</v>
      </c>
      <c r="AI41" s="206">
        <v>0</v>
      </c>
      <c r="AJ41" s="206">
        <v>0</v>
      </c>
      <c r="AK41" s="206">
        <v>5.4</v>
      </c>
      <c r="AL41" s="206">
        <v>0</v>
      </c>
      <c r="AM41" s="206">
        <v>0</v>
      </c>
      <c r="AN41" s="206">
        <v>0</v>
      </c>
      <c r="AO41" s="206">
        <v>73.73</v>
      </c>
      <c r="AP41" s="206">
        <v>0</v>
      </c>
    </row>
    <row r="42" spans="1:42">
      <c r="A42" t="s">
        <v>84</v>
      </c>
      <c r="B42" s="206">
        <v>0</v>
      </c>
      <c r="C42" s="206">
        <v>1.17</v>
      </c>
      <c r="D42" s="206">
        <v>0.16</v>
      </c>
      <c r="E42" s="206">
        <v>0</v>
      </c>
      <c r="F42" s="206">
        <v>2.06</v>
      </c>
      <c r="G42" s="206">
        <v>0</v>
      </c>
      <c r="H42" s="206">
        <v>0</v>
      </c>
      <c r="I42" s="206">
        <v>2.61</v>
      </c>
      <c r="J42" s="206">
        <v>7.0000000000000007E-2</v>
      </c>
      <c r="K42" s="206">
        <v>2.61</v>
      </c>
      <c r="L42" s="206">
        <v>0.1</v>
      </c>
      <c r="M42" s="206">
        <v>0.1</v>
      </c>
      <c r="N42" s="206">
        <v>0.11</v>
      </c>
      <c r="O42" s="206">
        <v>0.12</v>
      </c>
      <c r="P42" s="206">
        <v>4.7300000000000004</v>
      </c>
      <c r="Q42" s="206">
        <v>0.38</v>
      </c>
      <c r="R42" s="206">
        <v>1.1200000000000001</v>
      </c>
      <c r="S42" s="206">
        <v>0.57999999999999996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2.08</v>
      </c>
      <c r="AD42" s="206">
        <v>0</v>
      </c>
      <c r="AE42" s="206">
        <v>0</v>
      </c>
      <c r="AF42" s="206">
        <v>0</v>
      </c>
      <c r="AG42" s="206">
        <v>0</v>
      </c>
      <c r="AH42" s="206">
        <v>66.66</v>
      </c>
      <c r="AI42" s="206">
        <v>0</v>
      </c>
      <c r="AJ42" s="206">
        <v>0</v>
      </c>
      <c r="AK42" s="206">
        <v>5.4</v>
      </c>
      <c r="AL42" s="206">
        <v>0</v>
      </c>
      <c r="AM42" s="206">
        <v>0</v>
      </c>
      <c r="AN42" s="206">
        <v>0</v>
      </c>
      <c r="AO42" s="206">
        <v>73.73</v>
      </c>
      <c r="AP42" s="206">
        <v>0</v>
      </c>
    </row>
    <row r="43" spans="1:42">
      <c r="A43" t="s">
        <v>85</v>
      </c>
      <c r="B43" s="206">
        <v>0</v>
      </c>
      <c r="C43" s="206">
        <v>1.17</v>
      </c>
      <c r="D43" s="206">
        <v>0.16</v>
      </c>
      <c r="E43" s="206">
        <v>0</v>
      </c>
      <c r="F43" s="206">
        <v>2.06</v>
      </c>
      <c r="G43" s="206">
        <v>0</v>
      </c>
      <c r="H43" s="206">
        <v>0</v>
      </c>
      <c r="I43" s="206">
        <v>2.61</v>
      </c>
      <c r="J43" s="206">
        <v>7.0000000000000007E-2</v>
      </c>
      <c r="K43" s="206">
        <v>2.61</v>
      </c>
      <c r="L43" s="206">
        <v>0.1</v>
      </c>
      <c r="M43" s="206">
        <v>0.1</v>
      </c>
      <c r="N43" s="206">
        <v>0.11</v>
      </c>
      <c r="O43" s="206">
        <v>0.12</v>
      </c>
      <c r="P43" s="206">
        <v>4.7300000000000004</v>
      </c>
      <c r="Q43" s="206">
        <v>0.38</v>
      </c>
      <c r="R43" s="206">
        <v>1.1200000000000001</v>
      </c>
      <c r="S43" s="206">
        <v>0.57999999999999996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0</v>
      </c>
      <c r="AH43" s="206">
        <v>66.66</v>
      </c>
      <c r="AI43" s="206">
        <v>0</v>
      </c>
      <c r="AJ43" s="206">
        <v>0</v>
      </c>
      <c r="AK43" s="206">
        <v>5.4</v>
      </c>
      <c r="AL43" s="206">
        <v>0</v>
      </c>
      <c r="AM43" s="206">
        <v>0</v>
      </c>
      <c r="AN43" s="206">
        <v>0</v>
      </c>
      <c r="AO43" s="206">
        <v>73.73</v>
      </c>
      <c r="AP43" s="206">
        <v>0</v>
      </c>
    </row>
    <row r="44" spans="1:42">
      <c r="A44" t="s">
        <v>86</v>
      </c>
      <c r="B44" s="206">
        <v>0</v>
      </c>
      <c r="C44" s="206">
        <v>1.33</v>
      </c>
      <c r="D44" s="206">
        <v>0</v>
      </c>
      <c r="E44" s="206">
        <v>0</v>
      </c>
      <c r="F44" s="206">
        <v>2.06</v>
      </c>
      <c r="G44" s="206">
        <v>0</v>
      </c>
      <c r="H44" s="206">
        <v>0</v>
      </c>
      <c r="I44" s="206">
        <v>2.61</v>
      </c>
      <c r="J44" s="206">
        <v>7.0000000000000007E-2</v>
      </c>
      <c r="K44" s="206">
        <v>2.61</v>
      </c>
      <c r="L44" s="206">
        <v>0.1</v>
      </c>
      <c r="M44" s="206">
        <v>0.1</v>
      </c>
      <c r="N44" s="206">
        <v>0.11</v>
      </c>
      <c r="O44" s="206">
        <v>0.12</v>
      </c>
      <c r="P44" s="206">
        <v>4.7300000000000004</v>
      </c>
      <c r="Q44" s="206">
        <v>0.38</v>
      </c>
      <c r="R44" s="206">
        <v>1.1200000000000001</v>
      </c>
      <c r="S44" s="206">
        <v>0.57999999999999996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2.08</v>
      </c>
      <c r="AD44" s="206">
        <v>0</v>
      </c>
      <c r="AE44" s="206">
        <v>0</v>
      </c>
      <c r="AF44" s="206">
        <v>0</v>
      </c>
      <c r="AG44" s="206">
        <v>0</v>
      </c>
      <c r="AH44" s="206">
        <v>66.66</v>
      </c>
      <c r="AI44" s="206">
        <v>0</v>
      </c>
      <c r="AJ44" s="206">
        <v>0</v>
      </c>
      <c r="AK44" s="206">
        <v>5.4</v>
      </c>
      <c r="AL44" s="206">
        <v>0</v>
      </c>
      <c r="AM44" s="206">
        <v>0</v>
      </c>
      <c r="AN44" s="206">
        <v>0</v>
      </c>
      <c r="AO44" s="206">
        <v>73.73</v>
      </c>
      <c r="AP44" s="206">
        <v>0</v>
      </c>
    </row>
    <row r="45" spans="1:42">
      <c r="A45" t="s">
        <v>87</v>
      </c>
      <c r="B45" s="206">
        <v>0</v>
      </c>
      <c r="C45" s="206">
        <v>1.33</v>
      </c>
      <c r="D45" s="206">
        <v>0</v>
      </c>
      <c r="E45" s="206">
        <v>0</v>
      </c>
      <c r="F45" s="206">
        <v>2.06</v>
      </c>
      <c r="G45" s="206">
        <v>0</v>
      </c>
      <c r="H45" s="206">
        <v>0</v>
      </c>
      <c r="I45" s="206">
        <v>2.61</v>
      </c>
      <c r="J45" s="206">
        <v>7.0000000000000007E-2</v>
      </c>
      <c r="K45" s="206">
        <v>2.61</v>
      </c>
      <c r="L45" s="206">
        <v>0.1</v>
      </c>
      <c r="M45" s="206">
        <v>0.1</v>
      </c>
      <c r="N45" s="206">
        <v>0.11</v>
      </c>
      <c r="O45" s="206">
        <v>0.12</v>
      </c>
      <c r="P45" s="206">
        <v>4.7300000000000004</v>
      </c>
      <c r="Q45" s="206">
        <v>0.38</v>
      </c>
      <c r="R45" s="206">
        <v>1.1200000000000001</v>
      </c>
      <c r="S45" s="206">
        <v>0.57999999999999996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2.08</v>
      </c>
      <c r="AD45" s="206">
        <v>0</v>
      </c>
      <c r="AE45" s="206">
        <v>0</v>
      </c>
      <c r="AF45" s="206">
        <v>0</v>
      </c>
      <c r="AG45" s="206">
        <v>0</v>
      </c>
      <c r="AH45" s="206">
        <v>66.66</v>
      </c>
      <c r="AI45" s="206">
        <v>0</v>
      </c>
      <c r="AJ45" s="206">
        <v>0</v>
      </c>
      <c r="AK45" s="206">
        <v>5.4</v>
      </c>
      <c r="AL45" s="206">
        <v>0</v>
      </c>
      <c r="AM45" s="206">
        <v>0</v>
      </c>
      <c r="AN45" s="206">
        <v>0</v>
      </c>
      <c r="AO45" s="206">
        <v>73.73</v>
      </c>
      <c r="AP45" s="206">
        <v>0</v>
      </c>
    </row>
    <row r="46" spans="1:42">
      <c r="A46" t="s">
        <v>88</v>
      </c>
      <c r="B46" s="206">
        <v>0</v>
      </c>
      <c r="C46" s="206">
        <v>1.33</v>
      </c>
      <c r="D46" s="206">
        <v>0</v>
      </c>
      <c r="E46" s="206">
        <v>0</v>
      </c>
      <c r="F46" s="206">
        <v>2.06</v>
      </c>
      <c r="G46" s="206">
        <v>0</v>
      </c>
      <c r="H46" s="206">
        <v>0</v>
      </c>
      <c r="I46" s="206">
        <v>2.61</v>
      </c>
      <c r="J46" s="206">
        <v>7.0000000000000007E-2</v>
      </c>
      <c r="K46" s="206">
        <v>2.61</v>
      </c>
      <c r="L46" s="206">
        <v>0.1</v>
      </c>
      <c r="M46" s="206">
        <v>0.1</v>
      </c>
      <c r="N46" s="206">
        <v>0.11</v>
      </c>
      <c r="O46" s="206">
        <v>0.12</v>
      </c>
      <c r="P46" s="206">
        <v>4.7300000000000004</v>
      </c>
      <c r="Q46" s="206">
        <v>0.38</v>
      </c>
      <c r="R46" s="206">
        <v>1.1200000000000001</v>
      </c>
      <c r="S46" s="206">
        <v>0.57999999999999996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2.08</v>
      </c>
      <c r="AD46" s="206">
        <v>0</v>
      </c>
      <c r="AE46" s="206">
        <v>0</v>
      </c>
      <c r="AF46" s="206">
        <v>0</v>
      </c>
      <c r="AG46" s="206">
        <v>0</v>
      </c>
      <c r="AH46" s="206">
        <v>66.66</v>
      </c>
      <c r="AI46" s="206">
        <v>0</v>
      </c>
      <c r="AJ46" s="206">
        <v>0</v>
      </c>
      <c r="AK46" s="206">
        <v>5.4</v>
      </c>
      <c r="AL46" s="206">
        <v>0</v>
      </c>
      <c r="AM46" s="206">
        <v>0</v>
      </c>
      <c r="AN46" s="206">
        <v>0</v>
      </c>
      <c r="AO46" s="206">
        <v>73.73</v>
      </c>
      <c r="AP46" s="206">
        <v>0</v>
      </c>
    </row>
    <row r="47" spans="1:42">
      <c r="A47" t="s">
        <v>89</v>
      </c>
      <c r="B47" s="206">
        <v>0</v>
      </c>
      <c r="C47" s="206">
        <v>1.33</v>
      </c>
      <c r="D47" s="206">
        <v>0</v>
      </c>
      <c r="E47" s="206">
        <v>0</v>
      </c>
      <c r="F47" s="206">
        <v>2.06</v>
      </c>
      <c r="G47" s="206">
        <v>0</v>
      </c>
      <c r="H47" s="206">
        <v>0</v>
      </c>
      <c r="I47" s="206">
        <v>2.68</v>
      </c>
      <c r="J47" s="206">
        <v>0</v>
      </c>
      <c r="K47" s="206">
        <v>2.61</v>
      </c>
      <c r="L47" s="206">
        <v>0.1</v>
      </c>
      <c r="M47" s="206">
        <v>0.1</v>
      </c>
      <c r="N47" s="206">
        <v>0.11</v>
      </c>
      <c r="O47" s="206">
        <v>0.12</v>
      </c>
      <c r="P47" s="206">
        <v>4.7300000000000004</v>
      </c>
      <c r="Q47" s="206">
        <v>0.38</v>
      </c>
      <c r="R47" s="206">
        <v>1.1200000000000001</v>
      </c>
      <c r="S47" s="206">
        <v>0.57999999999999996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0</v>
      </c>
      <c r="AH47" s="206">
        <v>66.66</v>
      </c>
      <c r="AI47" s="206">
        <v>0</v>
      </c>
      <c r="AJ47" s="206">
        <v>0</v>
      </c>
      <c r="AK47" s="206">
        <v>5.4</v>
      </c>
      <c r="AL47" s="206">
        <v>0</v>
      </c>
      <c r="AM47" s="206">
        <v>0</v>
      </c>
      <c r="AN47" s="206">
        <v>0</v>
      </c>
      <c r="AO47" s="206">
        <v>73.73</v>
      </c>
      <c r="AP47" s="206">
        <v>0</v>
      </c>
    </row>
    <row r="48" spans="1:42">
      <c r="A48" t="s">
        <v>90</v>
      </c>
      <c r="B48" s="206">
        <v>0</v>
      </c>
      <c r="C48" s="206">
        <v>1.33</v>
      </c>
      <c r="D48" s="206">
        <v>0</v>
      </c>
      <c r="E48" s="206">
        <v>0</v>
      </c>
      <c r="F48" s="206">
        <v>2.06</v>
      </c>
      <c r="G48" s="206">
        <v>0</v>
      </c>
      <c r="H48" s="206">
        <v>0</v>
      </c>
      <c r="I48" s="206">
        <v>2.84</v>
      </c>
      <c r="J48" s="206">
        <v>0</v>
      </c>
      <c r="K48" s="206">
        <v>2.61</v>
      </c>
      <c r="L48" s="206">
        <v>0.1</v>
      </c>
      <c r="M48" s="206">
        <v>0.1</v>
      </c>
      <c r="N48" s="206">
        <v>0.11</v>
      </c>
      <c r="O48" s="206">
        <v>0.12</v>
      </c>
      <c r="P48" s="206">
        <v>4.7300000000000004</v>
      </c>
      <c r="Q48" s="206">
        <v>0.38</v>
      </c>
      <c r="R48" s="206">
        <v>1.1200000000000001</v>
      </c>
      <c r="S48" s="206">
        <v>0.57999999999999996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0</v>
      </c>
      <c r="AH48" s="206">
        <v>66.66</v>
      </c>
      <c r="AI48" s="206">
        <v>0</v>
      </c>
      <c r="AJ48" s="206">
        <v>0</v>
      </c>
      <c r="AK48" s="206">
        <v>5.4</v>
      </c>
      <c r="AL48" s="206">
        <v>0</v>
      </c>
      <c r="AM48" s="206">
        <v>0</v>
      </c>
      <c r="AN48" s="206">
        <v>0</v>
      </c>
      <c r="AO48" s="206">
        <v>73.73</v>
      </c>
      <c r="AP48" s="206">
        <v>0</v>
      </c>
    </row>
    <row r="49" spans="1:42">
      <c r="A49" t="s">
        <v>91</v>
      </c>
      <c r="B49" s="206">
        <v>0</v>
      </c>
      <c r="C49" s="206">
        <v>1.33</v>
      </c>
      <c r="D49" s="206">
        <v>0</v>
      </c>
      <c r="E49" s="206">
        <v>0</v>
      </c>
      <c r="F49" s="206">
        <v>2.06</v>
      </c>
      <c r="G49" s="206">
        <v>0</v>
      </c>
      <c r="H49" s="206">
        <v>0</v>
      </c>
      <c r="I49" s="206">
        <v>2.84</v>
      </c>
      <c r="J49" s="206">
        <v>0</v>
      </c>
      <c r="K49" s="206">
        <v>2.61</v>
      </c>
      <c r="L49" s="206">
        <v>0.1</v>
      </c>
      <c r="M49" s="206">
        <v>0.1</v>
      </c>
      <c r="N49" s="206">
        <v>0.11</v>
      </c>
      <c r="O49" s="206">
        <v>0.12</v>
      </c>
      <c r="P49" s="206">
        <v>4.7300000000000004</v>
      </c>
      <c r="Q49" s="206">
        <v>0.38</v>
      </c>
      <c r="R49" s="206">
        <v>1.1200000000000001</v>
      </c>
      <c r="S49" s="206">
        <v>0.57999999999999996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2.85</v>
      </c>
      <c r="AD49" s="206">
        <v>0</v>
      </c>
      <c r="AE49" s="206">
        <v>0</v>
      </c>
      <c r="AF49" s="206">
        <v>0</v>
      </c>
      <c r="AG49" s="206">
        <v>0</v>
      </c>
      <c r="AH49" s="206">
        <v>66.66</v>
      </c>
      <c r="AI49" s="206">
        <v>0</v>
      </c>
      <c r="AJ49" s="206">
        <v>0</v>
      </c>
      <c r="AK49" s="206">
        <v>5.4</v>
      </c>
      <c r="AL49" s="206">
        <v>0</v>
      </c>
      <c r="AM49" s="206">
        <v>0</v>
      </c>
      <c r="AN49" s="206">
        <v>0</v>
      </c>
      <c r="AO49" s="206">
        <v>73.73</v>
      </c>
      <c r="AP49" s="206">
        <v>0</v>
      </c>
    </row>
    <row r="50" spans="1:42">
      <c r="A50" t="s">
        <v>92</v>
      </c>
      <c r="B50" s="206">
        <v>0</v>
      </c>
      <c r="C50" s="206">
        <v>1.33</v>
      </c>
      <c r="D50" s="206">
        <v>0</v>
      </c>
      <c r="E50" s="206">
        <v>0</v>
      </c>
      <c r="F50" s="206">
        <v>2.06</v>
      </c>
      <c r="G50" s="206">
        <v>0</v>
      </c>
      <c r="H50" s="206">
        <v>0</v>
      </c>
      <c r="I50" s="206">
        <v>2.84</v>
      </c>
      <c r="J50" s="206">
        <v>0</v>
      </c>
      <c r="K50" s="206">
        <v>2.61</v>
      </c>
      <c r="L50" s="206">
        <v>0.1</v>
      </c>
      <c r="M50" s="206">
        <v>0.1</v>
      </c>
      <c r="N50" s="206">
        <v>0.11</v>
      </c>
      <c r="O50" s="206">
        <v>0.12</v>
      </c>
      <c r="P50" s="206">
        <v>4.7300000000000004</v>
      </c>
      <c r="Q50" s="206">
        <v>0.38</v>
      </c>
      <c r="R50" s="206">
        <v>1.1200000000000001</v>
      </c>
      <c r="S50" s="206">
        <v>0.57999999999999996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2.85</v>
      </c>
      <c r="AD50" s="206">
        <v>0</v>
      </c>
      <c r="AE50" s="206">
        <v>0</v>
      </c>
      <c r="AF50" s="206">
        <v>0</v>
      </c>
      <c r="AG50" s="206">
        <v>0</v>
      </c>
      <c r="AH50" s="206">
        <v>66.66</v>
      </c>
      <c r="AI50" s="206">
        <v>0</v>
      </c>
      <c r="AJ50" s="206">
        <v>0</v>
      </c>
      <c r="AK50" s="206">
        <v>5.4</v>
      </c>
      <c r="AL50" s="206">
        <v>0</v>
      </c>
      <c r="AM50" s="206">
        <v>0</v>
      </c>
      <c r="AN50" s="206">
        <v>0</v>
      </c>
      <c r="AO50" s="206">
        <v>73.73</v>
      </c>
      <c r="AP50" s="206">
        <v>0</v>
      </c>
    </row>
    <row r="51" spans="1:42">
      <c r="A51" t="s">
        <v>93</v>
      </c>
      <c r="B51" s="206">
        <v>0</v>
      </c>
      <c r="C51" s="206">
        <v>1.33</v>
      </c>
      <c r="D51" s="206">
        <v>0</v>
      </c>
      <c r="E51" s="206">
        <v>0</v>
      </c>
      <c r="F51" s="206">
        <v>2.06</v>
      </c>
      <c r="G51" s="206">
        <v>0</v>
      </c>
      <c r="H51" s="206">
        <v>0</v>
      </c>
      <c r="I51" s="206">
        <v>2.84</v>
      </c>
      <c r="J51" s="206">
        <v>0</v>
      </c>
      <c r="K51" s="206">
        <v>2.61</v>
      </c>
      <c r="L51" s="206">
        <v>0.1</v>
      </c>
      <c r="M51" s="206">
        <v>0.1</v>
      </c>
      <c r="N51" s="206">
        <v>0.11</v>
      </c>
      <c r="O51" s="206">
        <v>0.12</v>
      </c>
      <c r="P51" s="206">
        <v>4.7300000000000004</v>
      </c>
      <c r="Q51" s="206">
        <v>0.38</v>
      </c>
      <c r="R51" s="206">
        <v>1.1200000000000001</v>
      </c>
      <c r="S51" s="206">
        <v>0.57999999999999996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2.85</v>
      </c>
      <c r="AD51" s="206">
        <v>0</v>
      </c>
      <c r="AE51" s="206">
        <v>0</v>
      </c>
      <c r="AF51" s="206">
        <v>0</v>
      </c>
      <c r="AG51" s="206">
        <v>0</v>
      </c>
      <c r="AH51" s="206">
        <v>66.66</v>
      </c>
      <c r="AI51" s="206">
        <v>0</v>
      </c>
      <c r="AJ51" s="206">
        <v>0</v>
      </c>
      <c r="AK51" s="206">
        <v>5.4</v>
      </c>
      <c r="AL51" s="206">
        <v>0</v>
      </c>
      <c r="AM51" s="206">
        <v>0</v>
      </c>
      <c r="AN51" s="206">
        <v>0</v>
      </c>
      <c r="AO51" s="206">
        <v>72.27</v>
      </c>
      <c r="AP51" s="206">
        <v>0</v>
      </c>
    </row>
    <row r="52" spans="1:42">
      <c r="A52" t="s">
        <v>94</v>
      </c>
      <c r="B52" s="206">
        <v>0</v>
      </c>
      <c r="C52" s="206">
        <v>1.33</v>
      </c>
      <c r="D52" s="206">
        <v>0</v>
      </c>
      <c r="E52" s="206">
        <v>0</v>
      </c>
      <c r="F52" s="206">
        <v>2.06</v>
      </c>
      <c r="G52" s="206">
        <v>0</v>
      </c>
      <c r="H52" s="206">
        <v>0</v>
      </c>
      <c r="I52" s="206">
        <v>2.84</v>
      </c>
      <c r="J52" s="206">
        <v>0</v>
      </c>
      <c r="K52" s="206">
        <v>2.61</v>
      </c>
      <c r="L52" s="206">
        <v>0.1</v>
      </c>
      <c r="M52" s="206">
        <v>0.1</v>
      </c>
      <c r="N52" s="206">
        <v>0.11</v>
      </c>
      <c r="O52" s="206">
        <v>0.12</v>
      </c>
      <c r="P52" s="206">
        <v>4.7300000000000004</v>
      </c>
      <c r="Q52" s="206">
        <v>0.38</v>
      </c>
      <c r="R52" s="206">
        <v>1.1200000000000001</v>
      </c>
      <c r="S52" s="206">
        <v>0.57999999999999996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2.85</v>
      </c>
      <c r="AD52" s="206">
        <v>0</v>
      </c>
      <c r="AE52" s="206">
        <v>0</v>
      </c>
      <c r="AF52" s="206">
        <v>0</v>
      </c>
      <c r="AG52" s="206">
        <v>0</v>
      </c>
      <c r="AH52" s="206">
        <v>66.66</v>
      </c>
      <c r="AI52" s="206">
        <v>0</v>
      </c>
      <c r="AJ52" s="206">
        <v>0</v>
      </c>
      <c r="AK52" s="206">
        <v>5.4</v>
      </c>
      <c r="AL52" s="206">
        <v>0</v>
      </c>
      <c r="AM52" s="206">
        <v>0</v>
      </c>
      <c r="AN52" s="206">
        <v>0</v>
      </c>
      <c r="AO52" s="206">
        <v>72.27</v>
      </c>
      <c r="AP52" s="206">
        <v>0</v>
      </c>
    </row>
    <row r="53" spans="1:42">
      <c r="A53" t="s">
        <v>95</v>
      </c>
      <c r="B53" s="206">
        <v>0</v>
      </c>
      <c r="C53" s="206">
        <v>1.33</v>
      </c>
      <c r="D53" s="206">
        <v>0</v>
      </c>
      <c r="E53" s="206">
        <v>0</v>
      </c>
      <c r="F53" s="206">
        <v>2.06</v>
      </c>
      <c r="G53" s="206">
        <v>0</v>
      </c>
      <c r="H53" s="206">
        <v>0</v>
      </c>
      <c r="I53" s="206">
        <v>2.84</v>
      </c>
      <c r="J53" s="206">
        <v>0</v>
      </c>
      <c r="K53" s="206">
        <v>2.61</v>
      </c>
      <c r="L53" s="206">
        <v>0.1</v>
      </c>
      <c r="M53" s="206">
        <v>0.1</v>
      </c>
      <c r="N53" s="206">
        <v>0.11</v>
      </c>
      <c r="O53" s="206">
        <v>0.12</v>
      </c>
      <c r="P53" s="206">
        <v>4.7300000000000004</v>
      </c>
      <c r="Q53" s="206">
        <v>0.38</v>
      </c>
      <c r="R53" s="206">
        <v>1.1200000000000001</v>
      </c>
      <c r="S53" s="206">
        <v>0.57999999999999996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2.08</v>
      </c>
      <c r="AD53" s="206">
        <v>0</v>
      </c>
      <c r="AE53" s="206">
        <v>0</v>
      </c>
      <c r="AF53" s="206">
        <v>0</v>
      </c>
      <c r="AG53" s="206">
        <v>0</v>
      </c>
      <c r="AH53" s="206">
        <v>66.66</v>
      </c>
      <c r="AI53" s="206">
        <v>0</v>
      </c>
      <c r="AJ53" s="206">
        <v>0</v>
      </c>
      <c r="AK53" s="206">
        <v>5.4</v>
      </c>
      <c r="AL53" s="206">
        <v>0</v>
      </c>
      <c r="AM53" s="206">
        <v>0</v>
      </c>
      <c r="AN53" s="206">
        <v>0</v>
      </c>
      <c r="AO53" s="206">
        <v>72.27</v>
      </c>
      <c r="AP53" s="206">
        <v>0</v>
      </c>
    </row>
    <row r="54" spans="1:42">
      <c r="A54" t="s">
        <v>96</v>
      </c>
      <c r="B54" s="206">
        <v>0</v>
      </c>
      <c r="C54" s="206">
        <v>1.33</v>
      </c>
      <c r="D54" s="206">
        <v>0</v>
      </c>
      <c r="E54" s="206">
        <v>0</v>
      </c>
      <c r="F54" s="206">
        <v>2.06</v>
      </c>
      <c r="G54" s="206">
        <v>0</v>
      </c>
      <c r="H54" s="206">
        <v>0</v>
      </c>
      <c r="I54" s="206">
        <v>2.84</v>
      </c>
      <c r="J54" s="206">
        <v>0</v>
      </c>
      <c r="K54" s="206">
        <v>2.61</v>
      </c>
      <c r="L54" s="206">
        <v>0.1</v>
      </c>
      <c r="M54" s="206">
        <v>0.1</v>
      </c>
      <c r="N54" s="206">
        <v>0.11</v>
      </c>
      <c r="O54" s="206">
        <v>0.12</v>
      </c>
      <c r="P54" s="206">
        <v>4.7300000000000004</v>
      </c>
      <c r="Q54" s="206">
        <v>0.38</v>
      </c>
      <c r="R54" s="206">
        <v>1.1200000000000001</v>
      </c>
      <c r="S54" s="206">
        <v>0.57999999999999996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0</v>
      </c>
      <c r="AE54" s="206">
        <v>0</v>
      </c>
      <c r="AF54" s="206">
        <v>0</v>
      </c>
      <c r="AG54" s="206">
        <v>0</v>
      </c>
      <c r="AH54" s="206">
        <v>66.66</v>
      </c>
      <c r="AI54" s="206">
        <v>0</v>
      </c>
      <c r="AJ54" s="206">
        <v>0</v>
      </c>
      <c r="AK54" s="206">
        <v>5.4</v>
      </c>
      <c r="AL54" s="206">
        <v>0</v>
      </c>
      <c r="AM54" s="206">
        <v>0</v>
      </c>
      <c r="AN54" s="206">
        <v>0</v>
      </c>
      <c r="AO54" s="206">
        <v>72.27</v>
      </c>
      <c r="AP54" s="206">
        <v>0</v>
      </c>
    </row>
    <row r="55" spans="1:42">
      <c r="A55" t="s">
        <v>97</v>
      </c>
      <c r="B55" s="206">
        <v>0</v>
      </c>
      <c r="C55" s="206">
        <v>1.33</v>
      </c>
      <c r="D55" s="206">
        <v>0</v>
      </c>
      <c r="E55" s="206">
        <v>0</v>
      </c>
      <c r="F55" s="206">
        <v>2.06</v>
      </c>
      <c r="G55" s="206">
        <v>0</v>
      </c>
      <c r="H55" s="206">
        <v>0</v>
      </c>
      <c r="I55" s="206">
        <v>2.84</v>
      </c>
      <c r="J55" s="206">
        <v>0</v>
      </c>
      <c r="K55" s="206">
        <v>2.61</v>
      </c>
      <c r="L55" s="206">
        <v>0.1</v>
      </c>
      <c r="M55" s="206">
        <v>0.1</v>
      </c>
      <c r="N55" s="206">
        <v>0.11</v>
      </c>
      <c r="O55" s="206">
        <v>0.12</v>
      </c>
      <c r="P55" s="206">
        <v>4.7300000000000004</v>
      </c>
      <c r="Q55" s="206">
        <v>0.38</v>
      </c>
      <c r="R55" s="206">
        <v>1.1200000000000001</v>
      </c>
      <c r="S55" s="206">
        <v>0.57999999999999996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66.66</v>
      </c>
      <c r="AI55" s="206">
        <v>0</v>
      </c>
      <c r="AJ55" s="206">
        <v>0</v>
      </c>
      <c r="AK55" s="206">
        <v>5.4</v>
      </c>
      <c r="AL55" s="206">
        <v>0</v>
      </c>
      <c r="AM55" s="206">
        <v>0</v>
      </c>
      <c r="AN55" s="206">
        <v>0</v>
      </c>
      <c r="AO55" s="206">
        <v>72.27</v>
      </c>
      <c r="AP55" s="206">
        <v>0</v>
      </c>
    </row>
    <row r="56" spans="1:42">
      <c r="A56" t="s">
        <v>98</v>
      </c>
      <c r="B56" s="206">
        <v>0</v>
      </c>
      <c r="C56" s="206">
        <v>1.33</v>
      </c>
      <c r="D56" s="206">
        <v>0</v>
      </c>
      <c r="E56" s="206">
        <v>0</v>
      </c>
      <c r="F56" s="206">
        <v>2.06</v>
      </c>
      <c r="G56" s="206">
        <v>0</v>
      </c>
      <c r="H56" s="206">
        <v>0</v>
      </c>
      <c r="I56" s="206">
        <v>2.84</v>
      </c>
      <c r="J56" s="206">
        <v>0</v>
      </c>
      <c r="K56" s="206">
        <v>2.61</v>
      </c>
      <c r="L56" s="206">
        <v>0.1</v>
      </c>
      <c r="M56" s="206">
        <v>0.1</v>
      </c>
      <c r="N56" s="206">
        <v>0.11</v>
      </c>
      <c r="O56" s="206">
        <v>0.12</v>
      </c>
      <c r="P56" s="206">
        <v>4.7300000000000004</v>
      </c>
      <c r="Q56" s="206">
        <v>0.38</v>
      </c>
      <c r="R56" s="206">
        <v>1.1200000000000001</v>
      </c>
      <c r="S56" s="206">
        <v>0.57999999999999996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66.66</v>
      </c>
      <c r="AI56" s="206">
        <v>0</v>
      </c>
      <c r="AJ56" s="206">
        <v>0</v>
      </c>
      <c r="AK56" s="206">
        <v>5.4</v>
      </c>
      <c r="AL56" s="206">
        <v>0</v>
      </c>
      <c r="AM56" s="206">
        <v>0</v>
      </c>
      <c r="AN56" s="206">
        <v>0</v>
      </c>
      <c r="AO56" s="206">
        <v>72.27</v>
      </c>
      <c r="AP56" s="206">
        <v>0</v>
      </c>
    </row>
    <row r="57" spans="1:42">
      <c r="A57" t="s">
        <v>99</v>
      </c>
      <c r="B57" s="206">
        <v>0</v>
      </c>
      <c r="C57" s="206">
        <v>1.33</v>
      </c>
      <c r="D57" s="206">
        <v>0</v>
      </c>
      <c r="E57" s="206">
        <v>0</v>
      </c>
      <c r="F57" s="206">
        <v>2.06</v>
      </c>
      <c r="G57" s="206">
        <v>0</v>
      </c>
      <c r="H57" s="206">
        <v>0</v>
      </c>
      <c r="I57" s="206">
        <v>2.84</v>
      </c>
      <c r="J57" s="206">
        <v>0</v>
      </c>
      <c r="K57" s="206">
        <v>2.61</v>
      </c>
      <c r="L57" s="206">
        <v>0.1</v>
      </c>
      <c r="M57" s="206">
        <v>0.1</v>
      </c>
      <c r="N57" s="206">
        <v>0.11</v>
      </c>
      <c r="O57" s="206">
        <v>0.12</v>
      </c>
      <c r="P57" s="206">
        <v>4.7300000000000004</v>
      </c>
      <c r="Q57" s="206">
        <v>0.38</v>
      </c>
      <c r="R57" s="206">
        <v>1.1200000000000001</v>
      </c>
      <c r="S57" s="206">
        <v>0.57999999999999996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66.66</v>
      </c>
      <c r="AI57" s="206">
        <v>0</v>
      </c>
      <c r="AJ57" s="206">
        <v>0</v>
      </c>
      <c r="AK57" s="206">
        <v>5.4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1.33</v>
      </c>
      <c r="D58" s="206">
        <v>0</v>
      </c>
      <c r="E58" s="206">
        <v>0</v>
      </c>
      <c r="F58" s="206">
        <v>2.06</v>
      </c>
      <c r="G58" s="206">
        <v>0</v>
      </c>
      <c r="H58" s="206">
        <v>0</v>
      </c>
      <c r="I58" s="206">
        <v>2.84</v>
      </c>
      <c r="J58" s="206">
        <v>0</v>
      </c>
      <c r="K58" s="206">
        <v>2.61</v>
      </c>
      <c r="L58" s="206">
        <v>0.1</v>
      </c>
      <c r="M58" s="206">
        <v>0.1</v>
      </c>
      <c r="N58" s="206">
        <v>0.11</v>
      </c>
      <c r="O58" s="206">
        <v>0.12</v>
      </c>
      <c r="P58" s="206">
        <v>4.7300000000000004</v>
      </c>
      <c r="Q58" s="206">
        <v>0.38</v>
      </c>
      <c r="R58" s="206">
        <v>1.1200000000000001</v>
      </c>
      <c r="S58" s="206">
        <v>0.57999999999999996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66.66</v>
      </c>
      <c r="AI58" s="206">
        <v>0</v>
      </c>
      <c r="AJ58" s="206">
        <v>0</v>
      </c>
      <c r="AK58" s="206">
        <v>5.4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1.33</v>
      </c>
      <c r="D59" s="206">
        <v>0</v>
      </c>
      <c r="E59" s="206">
        <v>0</v>
      </c>
      <c r="F59" s="206">
        <v>2.06</v>
      </c>
      <c r="G59" s="206">
        <v>0</v>
      </c>
      <c r="H59" s="206">
        <v>0</v>
      </c>
      <c r="I59" s="206">
        <v>2.84</v>
      </c>
      <c r="J59" s="206">
        <v>0</v>
      </c>
      <c r="K59" s="206">
        <v>2.61</v>
      </c>
      <c r="L59" s="206">
        <v>0.1</v>
      </c>
      <c r="M59" s="206">
        <v>0.1</v>
      </c>
      <c r="N59" s="206">
        <v>0.11</v>
      </c>
      <c r="O59" s="206">
        <v>0.12</v>
      </c>
      <c r="P59" s="206">
        <v>4.7300000000000004</v>
      </c>
      <c r="Q59" s="206">
        <v>0.38</v>
      </c>
      <c r="R59" s="206">
        <v>1.1200000000000001</v>
      </c>
      <c r="S59" s="206">
        <v>0.57999999999999996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0</v>
      </c>
      <c r="AH59" s="206">
        <v>66.66</v>
      </c>
      <c r="AI59" s="206">
        <v>0</v>
      </c>
      <c r="AJ59" s="206">
        <v>0</v>
      </c>
      <c r="AK59" s="206">
        <v>5.4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1.33</v>
      </c>
      <c r="D60" s="206">
        <v>0</v>
      </c>
      <c r="E60" s="206">
        <v>0</v>
      </c>
      <c r="F60" s="206">
        <v>2.06</v>
      </c>
      <c r="G60" s="206">
        <v>0</v>
      </c>
      <c r="H60" s="206">
        <v>0</v>
      </c>
      <c r="I60" s="206">
        <v>2.84</v>
      </c>
      <c r="J60" s="206">
        <v>0</v>
      </c>
      <c r="K60" s="206">
        <v>2.61</v>
      </c>
      <c r="L60" s="206">
        <v>0.1</v>
      </c>
      <c r="M60" s="206">
        <v>0.1</v>
      </c>
      <c r="N60" s="206">
        <v>0.11</v>
      </c>
      <c r="O60" s="206">
        <v>0.12</v>
      </c>
      <c r="P60" s="206">
        <v>4.7300000000000004</v>
      </c>
      <c r="Q60" s="206">
        <v>0.38</v>
      </c>
      <c r="R60" s="206">
        <v>1.1200000000000001</v>
      </c>
      <c r="S60" s="206">
        <v>0.57999999999999996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0</v>
      </c>
      <c r="AH60" s="206">
        <v>66.66</v>
      </c>
      <c r="AI60" s="206">
        <v>0</v>
      </c>
      <c r="AJ60" s="206">
        <v>0</v>
      </c>
      <c r="AK60" s="206">
        <v>5.4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1.33</v>
      </c>
      <c r="D61" s="206">
        <v>0</v>
      </c>
      <c r="E61" s="206">
        <v>0</v>
      </c>
      <c r="F61" s="206">
        <v>2.06</v>
      </c>
      <c r="G61" s="206">
        <v>0</v>
      </c>
      <c r="H61" s="206">
        <v>0</v>
      </c>
      <c r="I61" s="206">
        <v>2.84</v>
      </c>
      <c r="J61" s="206">
        <v>0</v>
      </c>
      <c r="K61" s="206">
        <v>2.61</v>
      </c>
      <c r="L61" s="206">
        <v>0.1</v>
      </c>
      <c r="M61" s="206">
        <v>0.1</v>
      </c>
      <c r="N61" s="206">
        <v>0.11</v>
      </c>
      <c r="O61" s="206">
        <v>0.12</v>
      </c>
      <c r="P61" s="206">
        <v>4.7300000000000004</v>
      </c>
      <c r="Q61" s="206">
        <v>0.38</v>
      </c>
      <c r="R61" s="206">
        <v>1.1200000000000001</v>
      </c>
      <c r="S61" s="206">
        <v>0.57999999999999996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0</v>
      </c>
      <c r="AH61" s="206">
        <v>66.66</v>
      </c>
      <c r="AI61" s="206">
        <v>0</v>
      </c>
      <c r="AJ61" s="206">
        <v>0</v>
      </c>
      <c r="AK61" s="206">
        <v>5.4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1.33</v>
      </c>
      <c r="D62" s="206">
        <v>0</v>
      </c>
      <c r="E62" s="206">
        <v>0</v>
      </c>
      <c r="F62" s="206">
        <v>2.06</v>
      </c>
      <c r="G62" s="206">
        <v>0</v>
      </c>
      <c r="H62" s="206">
        <v>0</v>
      </c>
      <c r="I62" s="206">
        <v>2.84</v>
      </c>
      <c r="J62" s="206">
        <v>0</v>
      </c>
      <c r="K62" s="206">
        <v>2.61</v>
      </c>
      <c r="L62" s="206">
        <v>0.1</v>
      </c>
      <c r="M62" s="206">
        <v>0.1</v>
      </c>
      <c r="N62" s="206">
        <v>0.11</v>
      </c>
      <c r="O62" s="206">
        <v>0.12</v>
      </c>
      <c r="P62" s="206">
        <v>4.7300000000000004</v>
      </c>
      <c r="Q62" s="206">
        <v>0.38</v>
      </c>
      <c r="R62" s="206">
        <v>1.1200000000000001</v>
      </c>
      <c r="S62" s="206">
        <v>0.57999999999999996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0</v>
      </c>
      <c r="AH62" s="206">
        <v>66.66</v>
      </c>
      <c r="AI62" s="206">
        <v>0</v>
      </c>
      <c r="AJ62" s="206">
        <v>0</v>
      </c>
      <c r="AK62" s="206">
        <v>5.4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1.33</v>
      </c>
      <c r="D63" s="206">
        <v>0</v>
      </c>
      <c r="E63" s="206">
        <v>0</v>
      </c>
      <c r="F63" s="206">
        <v>2.06</v>
      </c>
      <c r="G63" s="206">
        <v>0</v>
      </c>
      <c r="H63" s="206">
        <v>0</v>
      </c>
      <c r="I63" s="206">
        <v>2.84</v>
      </c>
      <c r="J63" s="206">
        <v>0</v>
      </c>
      <c r="K63" s="206">
        <v>2.61</v>
      </c>
      <c r="L63" s="206">
        <v>0.1</v>
      </c>
      <c r="M63" s="206">
        <v>0.1</v>
      </c>
      <c r="N63" s="206">
        <v>0.11</v>
      </c>
      <c r="O63" s="206">
        <v>0.12</v>
      </c>
      <c r="P63" s="206">
        <v>4.7300000000000004</v>
      </c>
      <c r="Q63" s="206">
        <v>0.38</v>
      </c>
      <c r="R63" s="206">
        <v>1.1200000000000001</v>
      </c>
      <c r="S63" s="206">
        <v>0.57999999999999996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2.75</v>
      </c>
      <c r="AD63" s="206">
        <v>0</v>
      </c>
      <c r="AE63" s="206">
        <v>0</v>
      </c>
      <c r="AF63" s="206">
        <v>0</v>
      </c>
      <c r="AG63" s="206">
        <v>0</v>
      </c>
      <c r="AH63" s="206">
        <v>66.66</v>
      </c>
      <c r="AI63" s="206">
        <v>0</v>
      </c>
      <c r="AJ63" s="206">
        <v>0</v>
      </c>
      <c r="AK63" s="206">
        <v>5.4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1.33</v>
      </c>
      <c r="D64" s="206">
        <v>0</v>
      </c>
      <c r="E64" s="206">
        <v>0</v>
      </c>
      <c r="F64" s="206">
        <v>2.06</v>
      </c>
      <c r="G64" s="206">
        <v>0</v>
      </c>
      <c r="H64" s="206">
        <v>0</v>
      </c>
      <c r="I64" s="206">
        <v>2.84</v>
      </c>
      <c r="J64" s="206">
        <v>0</v>
      </c>
      <c r="K64" s="206">
        <v>2.61</v>
      </c>
      <c r="L64" s="206">
        <v>0.1</v>
      </c>
      <c r="M64" s="206">
        <v>0.1</v>
      </c>
      <c r="N64" s="206">
        <v>0.11</v>
      </c>
      <c r="O64" s="206">
        <v>0.12</v>
      </c>
      <c r="P64" s="206">
        <v>4.7300000000000004</v>
      </c>
      <c r="Q64" s="206">
        <v>0.38</v>
      </c>
      <c r="R64" s="206">
        <v>1.1200000000000001</v>
      </c>
      <c r="S64" s="206">
        <v>0.57999999999999996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2.75</v>
      </c>
      <c r="AD64" s="206">
        <v>0</v>
      </c>
      <c r="AE64" s="206">
        <v>0</v>
      </c>
      <c r="AF64" s="206">
        <v>0</v>
      </c>
      <c r="AG64" s="206">
        <v>0</v>
      </c>
      <c r="AH64" s="206">
        <v>66.66</v>
      </c>
      <c r="AI64" s="206">
        <v>0</v>
      </c>
      <c r="AJ64" s="206">
        <v>0</v>
      </c>
      <c r="AK64" s="206">
        <v>5.4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1.33</v>
      </c>
      <c r="D65" s="206">
        <v>0</v>
      </c>
      <c r="E65" s="206">
        <v>0</v>
      </c>
      <c r="F65" s="206">
        <v>2.06</v>
      </c>
      <c r="G65" s="206">
        <v>0</v>
      </c>
      <c r="H65" s="206">
        <v>0</v>
      </c>
      <c r="I65" s="206">
        <v>2.84</v>
      </c>
      <c r="J65" s="206">
        <v>0</v>
      </c>
      <c r="K65" s="206">
        <v>2.61</v>
      </c>
      <c r="L65" s="206">
        <v>0.1</v>
      </c>
      <c r="M65" s="206">
        <v>0.1</v>
      </c>
      <c r="N65" s="206">
        <v>0.11</v>
      </c>
      <c r="O65" s="206">
        <v>0.12</v>
      </c>
      <c r="P65" s="206">
        <v>4.7300000000000004</v>
      </c>
      <c r="Q65" s="206">
        <v>0.38</v>
      </c>
      <c r="R65" s="206">
        <v>1.1200000000000001</v>
      </c>
      <c r="S65" s="206">
        <v>0.57999999999999996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</v>
      </c>
      <c r="AE65" s="206">
        <v>0</v>
      </c>
      <c r="AF65" s="206">
        <v>0</v>
      </c>
      <c r="AG65" s="206">
        <v>0</v>
      </c>
      <c r="AH65" s="206">
        <v>66.66</v>
      </c>
      <c r="AI65" s="206">
        <v>0</v>
      </c>
      <c r="AJ65" s="206">
        <v>0</v>
      </c>
      <c r="AK65" s="206">
        <v>5.4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1.33</v>
      </c>
      <c r="D66" s="206">
        <v>0</v>
      </c>
      <c r="E66" s="206">
        <v>0</v>
      </c>
      <c r="F66" s="206">
        <v>2.06</v>
      </c>
      <c r="G66" s="206">
        <v>0</v>
      </c>
      <c r="H66" s="206">
        <v>0</v>
      </c>
      <c r="I66" s="206">
        <v>2.84</v>
      </c>
      <c r="J66" s="206">
        <v>0</v>
      </c>
      <c r="K66" s="206">
        <v>2.61</v>
      </c>
      <c r="L66" s="206">
        <v>0.1</v>
      </c>
      <c r="M66" s="206">
        <v>0.1</v>
      </c>
      <c r="N66" s="206">
        <v>0.11</v>
      </c>
      <c r="O66" s="206">
        <v>0.12</v>
      </c>
      <c r="P66" s="206">
        <v>4.7300000000000004</v>
      </c>
      <c r="Q66" s="206">
        <v>0.38</v>
      </c>
      <c r="R66" s="206">
        <v>1.1200000000000001</v>
      </c>
      <c r="S66" s="206">
        <v>0.57999999999999996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2.08</v>
      </c>
      <c r="AD66" s="206">
        <v>0</v>
      </c>
      <c r="AE66" s="206">
        <v>0</v>
      </c>
      <c r="AF66" s="206">
        <v>0</v>
      </c>
      <c r="AG66" s="206">
        <v>0</v>
      </c>
      <c r="AH66" s="206">
        <v>66.66</v>
      </c>
      <c r="AI66" s="206">
        <v>0</v>
      </c>
      <c r="AJ66" s="206">
        <v>0</v>
      </c>
      <c r="AK66" s="206">
        <v>5.4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1.33</v>
      </c>
      <c r="D67" s="206">
        <v>0</v>
      </c>
      <c r="E67" s="206">
        <v>0</v>
      </c>
      <c r="F67" s="206">
        <v>2.06</v>
      </c>
      <c r="G67" s="206">
        <v>0</v>
      </c>
      <c r="H67" s="206">
        <v>0</v>
      </c>
      <c r="I67" s="206">
        <v>2.84</v>
      </c>
      <c r="J67" s="206">
        <v>0</v>
      </c>
      <c r="K67" s="206">
        <v>2.61</v>
      </c>
      <c r="L67" s="206">
        <v>0.1</v>
      </c>
      <c r="M67" s="206">
        <v>0.1</v>
      </c>
      <c r="N67" s="206">
        <v>0.11</v>
      </c>
      <c r="O67" s="206">
        <v>0.12</v>
      </c>
      <c r="P67" s="206">
        <v>4.7300000000000004</v>
      </c>
      <c r="Q67" s="206">
        <v>0.38</v>
      </c>
      <c r="R67" s="206">
        <v>1.1200000000000001</v>
      </c>
      <c r="S67" s="206">
        <v>0.57999999999999996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0</v>
      </c>
      <c r="AH67" s="206">
        <v>66.66</v>
      </c>
      <c r="AI67" s="206">
        <v>0</v>
      </c>
      <c r="AJ67" s="206">
        <v>0</v>
      </c>
      <c r="AK67" s="206">
        <v>5.4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1.33</v>
      </c>
      <c r="D68" s="206">
        <v>0</v>
      </c>
      <c r="E68" s="206">
        <v>0</v>
      </c>
      <c r="F68" s="206">
        <v>2.06</v>
      </c>
      <c r="G68" s="206">
        <v>0</v>
      </c>
      <c r="H68" s="206">
        <v>0</v>
      </c>
      <c r="I68" s="206">
        <v>2.84</v>
      </c>
      <c r="J68" s="206">
        <v>0</v>
      </c>
      <c r="K68" s="206">
        <v>2.61</v>
      </c>
      <c r="L68" s="206">
        <v>0.1</v>
      </c>
      <c r="M68" s="206">
        <v>0.1</v>
      </c>
      <c r="N68" s="206">
        <v>0.11</v>
      </c>
      <c r="O68" s="206">
        <v>0.12</v>
      </c>
      <c r="P68" s="206">
        <v>4.7300000000000004</v>
      </c>
      <c r="Q68" s="206">
        <v>0.38</v>
      </c>
      <c r="R68" s="206">
        <v>1.1200000000000001</v>
      </c>
      <c r="S68" s="206">
        <v>0.57999999999999996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</v>
      </c>
      <c r="AE68" s="206">
        <v>0</v>
      </c>
      <c r="AF68" s="206">
        <v>0</v>
      </c>
      <c r="AG68" s="206">
        <v>0</v>
      </c>
      <c r="AH68" s="206">
        <v>66.66</v>
      </c>
      <c r="AI68" s="206">
        <v>0</v>
      </c>
      <c r="AJ68" s="206">
        <v>0</v>
      </c>
      <c r="AK68" s="206">
        <v>5.4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1.32</v>
      </c>
      <c r="D69" s="206">
        <v>0</v>
      </c>
      <c r="E69" s="206">
        <v>0</v>
      </c>
      <c r="F69" s="206">
        <v>2.06</v>
      </c>
      <c r="G69" s="206">
        <v>0</v>
      </c>
      <c r="H69" s="206">
        <v>0</v>
      </c>
      <c r="I69" s="206">
        <v>2.84</v>
      </c>
      <c r="J69" s="206">
        <v>0</v>
      </c>
      <c r="K69" s="206">
        <v>2.61</v>
      </c>
      <c r="L69" s="206">
        <v>0.1</v>
      </c>
      <c r="M69" s="206">
        <v>0.1</v>
      </c>
      <c r="N69" s="206">
        <v>0.11</v>
      </c>
      <c r="O69" s="206">
        <v>0.12</v>
      </c>
      <c r="P69" s="206">
        <v>4.7300000000000004</v>
      </c>
      <c r="Q69" s="206">
        <v>0.38</v>
      </c>
      <c r="R69" s="206">
        <v>1.1200000000000001</v>
      </c>
      <c r="S69" s="206">
        <v>0.57999999999999996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</v>
      </c>
      <c r="AE69" s="206">
        <v>0</v>
      </c>
      <c r="AF69" s="206">
        <v>0</v>
      </c>
      <c r="AG69" s="206">
        <v>0</v>
      </c>
      <c r="AH69" s="206">
        <v>66.66</v>
      </c>
      <c r="AI69" s="206">
        <v>0</v>
      </c>
      <c r="AJ69" s="206">
        <v>0</v>
      </c>
      <c r="AK69" s="206">
        <v>5.4</v>
      </c>
      <c r="AL69" s="206">
        <v>0</v>
      </c>
      <c r="AM69" s="206">
        <v>0</v>
      </c>
      <c r="AN69" s="206">
        <v>0</v>
      </c>
      <c r="AO69" s="206">
        <v>72.27</v>
      </c>
      <c r="AP69" s="206">
        <v>0</v>
      </c>
    </row>
    <row r="70" spans="1:42">
      <c r="A70" t="s">
        <v>112</v>
      </c>
      <c r="B70" s="206">
        <v>0</v>
      </c>
      <c r="C70" s="206">
        <v>1.32</v>
      </c>
      <c r="D70" s="206">
        <v>0</v>
      </c>
      <c r="E70" s="206">
        <v>0</v>
      </c>
      <c r="F70" s="206">
        <v>2.06</v>
      </c>
      <c r="G70" s="206">
        <v>0</v>
      </c>
      <c r="H70" s="206">
        <v>0</v>
      </c>
      <c r="I70" s="206">
        <v>2.84</v>
      </c>
      <c r="J70" s="206">
        <v>0</v>
      </c>
      <c r="K70" s="206">
        <v>2.61</v>
      </c>
      <c r="L70" s="206">
        <v>0.1</v>
      </c>
      <c r="M70" s="206">
        <v>0.1</v>
      </c>
      <c r="N70" s="206">
        <v>0.11</v>
      </c>
      <c r="O70" s="206">
        <v>0.12</v>
      </c>
      <c r="P70" s="206">
        <v>4.7300000000000004</v>
      </c>
      <c r="Q70" s="206">
        <v>0.38</v>
      </c>
      <c r="R70" s="206">
        <v>1.1200000000000001</v>
      </c>
      <c r="S70" s="206">
        <v>0.57999999999999996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2.08</v>
      </c>
      <c r="AD70" s="206">
        <v>0</v>
      </c>
      <c r="AE70" s="206">
        <v>0</v>
      </c>
      <c r="AF70" s="206">
        <v>0</v>
      </c>
      <c r="AG70" s="206">
        <v>0</v>
      </c>
      <c r="AH70" s="206">
        <v>66.66</v>
      </c>
      <c r="AI70" s="206">
        <v>0</v>
      </c>
      <c r="AJ70" s="206">
        <v>0</v>
      </c>
      <c r="AK70" s="206">
        <v>5.4</v>
      </c>
      <c r="AL70" s="206">
        <v>0</v>
      </c>
      <c r="AM70" s="206">
        <v>0</v>
      </c>
      <c r="AN70" s="206">
        <v>0</v>
      </c>
      <c r="AO70" s="206">
        <v>72.27</v>
      </c>
      <c r="AP70" s="206">
        <v>0</v>
      </c>
    </row>
    <row r="71" spans="1:42">
      <c r="A71" t="s">
        <v>113</v>
      </c>
      <c r="B71" s="206">
        <v>0</v>
      </c>
      <c r="C71" s="206">
        <v>1.32</v>
      </c>
      <c r="D71" s="206">
        <v>0</v>
      </c>
      <c r="E71" s="206">
        <v>0</v>
      </c>
      <c r="F71" s="206">
        <v>2.06</v>
      </c>
      <c r="G71" s="206">
        <v>0</v>
      </c>
      <c r="H71" s="206">
        <v>0</v>
      </c>
      <c r="I71" s="206">
        <v>2.81</v>
      </c>
      <c r="J71" s="206">
        <v>0</v>
      </c>
      <c r="K71" s="206">
        <v>2.61</v>
      </c>
      <c r="L71" s="206">
        <v>0.1</v>
      </c>
      <c r="M71" s="206">
        <v>0.1</v>
      </c>
      <c r="N71" s="206">
        <v>0.11</v>
      </c>
      <c r="O71" s="206">
        <v>0.12</v>
      </c>
      <c r="P71" s="206">
        <v>4.7300000000000004</v>
      </c>
      <c r="Q71" s="206">
        <v>0.38</v>
      </c>
      <c r="R71" s="206">
        <v>1.1200000000000001</v>
      </c>
      <c r="S71" s="206">
        <v>0.57999999999999996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2.78</v>
      </c>
      <c r="AD71" s="206">
        <v>0</v>
      </c>
      <c r="AE71" s="206">
        <v>0</v>
      </c>
      <c r="AF71" s="206">
        <v>0</v>
      </c>
      <c r="AG71" s="206">
        <v>0</v>
      </c>
      <c r="AH71" s="206">
        <v>66.66</v>
      </c>
      <c r="AI71" s="206">
        <v>0</v>
      </c>
      <c r="AJ71" s="206">
        <v>0</v>
      </c>
      <c r="AK71" s="206">
        <v>5.4</v>
      </c>
      <c r="AL71" s="206">
        <v>0</v>
      </c>
      <c r="AM71" s="206">
        <v>0</v>
      </c>
      <c r="AN71" s="206">
        <v>0</v>
      </c>
      <c r="AO71" s="206">
        <v>72.27</v>
      </c>
      <c r="AP71" s="206">
        <v>0</v>
      </c>
    </row>
    <row r="72" spans="1:42">
      <c r="A72" t="s">
        <v>114</v>
      </c>
      <c r="B72" s="206">
        <v>0</v>
      </c>
      <c r="C72" s="206">
        <v>1.32</v>
      </c>
      <c r="D72" s="206">
        <v>0</v>
      </c>
      <c r="E72" s="206">
        <v>0</v>
      </c>
      <c r="F72" s="206">
        <v>2.06</v>
      </c>
      <c r="G72" s="206">
        <v>0</v>
      </c>
      <c r="H72" s="206">
        <v>0</v>
      </c>
      <c r="I72" s="206">
        <v>2.81</v>
      </c>
      <c r="J72" s="206">
        <v>0</v>
      </c>
      <c r="K72" s="206">
        <v>2.61</v>
      </c>
      <c r="L72" s="206">
        <v>0.1</v>
      </c>
      <c r="M72" s="206">
        <v>0.1</v>
      </c>
      <c r="N72" s="206">
        <v>0.11</v>
      </c>
      <c r="O72" s="206">
        <v>0.12</v>
      </c>
      <c r="P72" s="206">
        <v>4.7300000000000004</v>
      </c>
      <c r="Q72" s="206">
        <v>0.38</v>
      </c>
      <c r="R72" s="206">
        <v>1.1200000000000001</v>
      </c>
      <c r="S72" s="206">
        <v>0.57999999999999996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2.78</v>
      </c>
      <c r="AD72" s="206">
        <v>0</v>
      </c>
      <c r="AE72" s="206">
        <v>0</v>
      </c>
      <c r="AF72" s="206">
        <v>0</v>
      </c>
      <c r="AG72" s="206">
        <v>0</v>
      </c>
      <c r="AH72" s="206">
        <v>66.66</v>
      </c>
      <c r="AI72" s="206">
        <v>0</v>
      </c>
      <c r="AJ72" s="206">
        <v>0</v>
      </c>
      <c r="AK72" s="206">
        <v>5.4</v>
      </c>
      <c r="AL72" s="206">
        <v>0</v>
      </c>
      <c r="AM72" s="206">
        <v>0</v>
      </c>
      <c r="AN72" s="206">
        <v>0</v>
      </c>
      <c r="AO72" s="206">
        <v>72.27</v>
      </c>
      <c r="AP72" s="206">
        <v>0</v>
      </c>
    </row>
    <row r="73" spans="1:42">
      <c r="A73" t="s">
        <v>115</v>
      </c>
      <c r="B73" s="206">
        <v>0</v>
      </c>
      <c r="C73" s="206">
        <v>1.32</v>
      </c>
      <c r="D73" s="206">
        <v>0</v>
      </c>
      <c r="E73" s="206">
        <v>0</v>
      </c>
      <c r="F73" s="206">
        <v>2.06</v>
      </c>
      <c r="G73" s="206">
        <v>0</v>
      </c>
      <c r="H73" s="206">
        <v>0</v>
      </c>
      <c r="I73" s="206">
        <v>2.81</v>
      </c>
      <c r="J73" s="206">
        <v>0</v>
      </c>
      <c r="K73" s="206">
        <v>2.61</v>
      </c>
      <c r="L73" s="206">
        <v>0.1</v>
      </c>
      <c r="M73" s="206">
        <v>0.1</v>
      </c>
      <c r="N73" s="206">
        <v>0.11</v>
      </c>
      <c r="O73" s="206">
        <v>0.12</v>
      </c>
      <c r="P73" s="206">
        <v>4.7300000000000004</v>
      </c>
      <c r="Q73" s="206">
        <v>0.38</v>
      </c>
      <c r="R73" s="206">
        <v>1.1200000000000001</v>
      </c>
      <c r="S73" s="206">
        <v>0.57999999999999996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2.08</v>
      </c>
      <c r="AD73" s="206">
        <v>0</v>
      </c>
      <c r="AE73" s="206">
        <v>0</v>
      </c>
      <c r="AF73" s="206">
        <v>0</v>
      </c>
      <c r="AG73" s="206">
        <v>0</v>
      </c>
      <c r="AH73" s="206">
        <v>66.66</v>
      </c>
      <c r="AI73" s="206">
        <v>0</v>
      </c>
      <c r="AJ73" s="206">
        <v>0</v>
      </c>
      <c r="AK73" s="206">
        <v>5.4</v>
      </c>
      <c r="AL73" s="206">
        <v>0</v>
      </c>
      <c r="AM73" s="206">
        <v>0</v>
      </c>
      <c r="AN73" s="206">
        <v>0</v>
      </c>
      <c r="AO73" s="206">
        <v>72.27</v>
      </c>
      <c r="AP73" s="206">
        <v>0</v>
      </c>
    </row>
    <row r="74" spans="1:42">
      <c r="A74" t="s">
        <v>116</v>
      </c>
      <c r="B74" s="206">
        <v>0</v>
      </c>
      <c r="C74" s="206">
        <v>1.32</v>
      </c>
      <c r="D74" s="206">
        <v>0</v>
      </c>
      <c r="E74" s="206">
        <v>0</v>
      </c>
      <c r="F74" s="206">
        <v>2.06</v>
      </c>
      <c r="G74" s="206">
        <v>0</v>
      </c>
      <c r="H74" s="206">
        <v>0</v>
      </c>
      <c r="I74" s="206">
        <v>2.81</v>
      </c>
      <c r="J74" s="206">
        <v>0</v>
      </c>
      <c r="K74" s="206">
        <v>2.61</v>
      </c>
      <c r="L74" s="206">
        <v>0.1</v>
      </c>
      <c r="M74" s="206">
        <v>0.1</v>
      </c>
      <c r="N74" s="206">
        <v>0.11</v>
      </c>
      <c r="O74" s="206">
        <v>0.12</v>
      </c>
      <c r="P74" s="206">
        <v>4.7300000000000004</v>
      </c>
      <c r="Q74" s="206">
        <v>0.38</v>
      </c>
      <c r="R74" s="206">
        <v>1.1200000000000001</v>
      </c>
      <c r="S74" s="206">
        <v>0.57999999999999996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0</v>
      </c>
      <c r="AH74" s="206">
        <v>66.66</v>
      </c>
      <c r="AI74" s="206">
        <v>0</v>
      </c>
      <c r="AJ74" s="206">
        <v>0</v>
      </c>
      <c r="AK74" s="206">
        <v>5.4</v>
      </c>
      <c r="AL74" s="206">
        <v>0</v>
      </c>
      <c r="AM74" s="206">
        <v>0</v>
      </c>
      <c r="AN74" s="206">
        <v>0</v>
      </c>
      <c r="AO74" s="206">
        <v>72.27</v>
      </c>
      <c r="AP74" s="206">
        <v>0</v>
      </c>
    </row>
    <row r="75" spans="1:42">
      <c r="A75" t="s">
        <v>117</v>
      </c>
      <c r="B75" s="206">
        <v>0</v>
      </c>
      <c r="C75" s="206">
        <v>1.33</v>
      </c>
      <c r="D75" s="206">
        <v>0</v>
      </c>
      <c r="E75" s="206">
        <v>0</v>
      </c>
      <c r="F75" s="206">
        <v>2.06</v>
      </c>
      <c r="G75" s="206">
        <v>0</v>
      </c>
      <c r="H75" s="206">
        <v>0</v>
      </c>
      <c r="I75" s="206">
        <v>2.81</v>
      </c>
      <c r="J75" s="206">
        <v>0</v>
      </c>
      <c r="K75" s="206">
        <v>2.61</v>
      </c>
      <c r="L75" s="206">
        <v>0.1</v>
      </c>
      <c r="M75" s="206">
        <v>0.1</v>
      </c>
      <c r="N75" s="206">
        <v>0.11</v>
      </c>
      <c r="O75" s="206">
        <v>0.12</v>
      </c>
      <c r="P75" s="206">
        <v>4.7300000000000004</v>
      </c>
      <c r="Q75" s="206">
        <v>0.38</v>
      </c>
      <c r="R75" s="206">
        <v>1.1200000000000001</v>
      </c>
      <c r="S75" s="206">
        <v>0.57999999999999996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2.08</v>
      </c>
      <c r="AD75" s="206">
        <v>0</v>
      </c>
      <c r="AE75" s="206">
        <v>0</v>
      </c>
      <c r="AF75" s="206">
        <v>0</v>
      </c>
      <c r="AG75" s="206">
        <v>0</v>
      </c>
      <c r="AH75" s="206">
        <v>66.66</v>
      </c>
      <c r="AI75" s="206">
        <v>0</v>
      </c>
      <c r="AJ75" s="206">
        <v>0</v>
      </c>
      <c r="AK75" s="206">
        <v>5.4</v>
      </c>
      <c r="AL75" s="206">
        <v>0</v>
      </c>
      <c r="AM75" s="206">
        <v>0</v>
      </c>
      <c r="AN75" s="206">
        <v>0</v>
      </c>
      <c r="AO75" s="206">
        <v>73.73</v>
      </c>
      <c r="AP75" s="206">
        <v>0</v>
      </c>
    </row>
    <row r="76" spans="1:42">
      <c r="A76" t="s">
        <v>118</v>
      </c>
      <c r="B76" s="206">
        <v>0</v>
      </c>
      <c r="C76" s="206">
        <v>1.33</v>
      </c>
      <c r="D76" s="206">
        <v>0</v>
      </c>
      <c r="E76" s="206">
        <v>0</v>
      </c>
      <c r="F76" s="206">
        <v>2.06</v>
      </c>
      <c r="G76" s="206">
        <v>0</v>
      </c>
      <c r="H76" s="206">
        <v>0</v>
      </c>
      <c r="I76" s="206">
        <v>2.81</v>
      </c>
      <c r="J76" s="206">
        <v>0</v>
      </c>
      <c r="K76" s="206">
        <v>2.61</v>
      </c>
      <c r="L76" s="206">
        <v>0.1</v>
      </c>
      <c r="M76" s="206">
        <v>0.1</v>
      </c>
      <c r="N76" s="206">
        <v>0.11</v>
      </c>
      <c r="O76" s="206">
        <v>0.12</v>
      </c>
      <c r="P76" s="206">
        <v>4.7300000000000004</v>
      </c>
      <c r="Q76" s="206">
        <v>0.38</v>
      </c>
      <c r="R76" s="206">
        <v>1.1200000000000001</v>
      </c>
      <c r="S76" s="206">
        <v>0.57999999999999996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2.08</v>
      </c>
      <c r="AD76" s="206">
        <v>0</v>
      </c>
      <c r="AE76" s="206">
        <v>0</v>
      </c>
      <c r="AF76" s="206">
        <v>0</v>
      </c>
      <c r="AG76" s="206">
        <v>0</v>
      </c>
      <c r="AH76" s="206">
        <v>66.66</v>
      </c>
      <c r="AI76" s="206">
        <v>0</v>
      </c>
      <c r="AJ76" s="206">
        <v>0</v>
      </c>
      <c r="AK76" s="206">
        <v>5.4</v>
      </c>
      <c r="AL76" s="206">
        <v>0</v>
      </c>
      <c r="AM76" s="206">
        <v>0</v>
      </c>
      <c r="AN76" s="206">
        <v>0</v>
      </c>
      <c r="AO76" s="206">
        <v>73.73</v>
      </c>
      <c r="AP76" s="206">
        <v>0</v>
      </c>
    </row>
    <row r="77" spans="1:42">
      <c r="A77" t="s">
        <v>119</v>
      </c>
      <c r="B77" s="206">
        <v>0</v>
      </c>
      <c r="C77" s="206">
        <v>1.33</v>
      </c>
      <c r="D77" s="206">
        <v>0</v>
      </c>
      <c r="E77" s="206">
        <v>0</v>
      </c>
      <c r="F77" s="206">
        <v>2.06</v>
      </c>
      <c r="G77" s="206">
        <v>0</v>
      </c>
      <c r="H77" s="206">
        <v>0</v>
      </c>
      <c r="I77" s="206">
        <v>2.81</v>
      </c>
      <c r="J77" s="206">
        <v>0</v>
      </c>
      <c r="K77" s="206">
        <v>2.61</v>
      </c>
      <c r="L77" s="206">
        <v>0.1</v>
      </c>
      <c r="M77" s="206">
        <v>0.1</v>
      </c>
      <c r="N77" s="206">
        <v>0.11</v>
      </c>
      <c r="O77" s="206">
        <v>0.12</v>
      </c>
      <c r="P77" s="206">
        <v>4.7300000000000004</v>
      </c>
      <c r="Q77" s="206">
        <v>0.38</v>
      </c>
      <c r="R77" s="206">
        <v>1.1200000000000001</v>
      </c>
      <c r="S77" s="206">
        <v>0.57999999999999996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2.08</v>
      </c>
      <c r="AD77" s="206">
        <v>0</v>
      </c>
      <c r="AE77" s="206">
        <v>0</v>
      </c>
      <c r="AF77" s="206">
        <v>0</v>
      </c>
      <c r="AG77" s="206">
        <v>0</v>
      </c>
      <c r="AH77" s="206">
        <v>66.66</v>
      </c>
      <c r="AI77" s="206">
        <v>0</v>
      </c>
      <c r="AJ77" s="206">
        <v>0</v>
      </c>
      <c r="AK77" s="206">
        <v>5.4</v>
      </c>
      <c r="AL77" s="206">
        <v>0</v>
      </c>
      <c r="AM77" s="206">
        <v>0</v>
      </c>
      <c r="AN77" s="206">
        <v>0</v>
      </c>
      <c r="AO77" s="206">
        <v>73.73</v>
      </c>
      <c r="AP77" s="206">
        <v>0</v>
      </c>
    </row>
    <row r="78" spans="1:42">
      <c r="A78" t="s">
        <v>120</v>
      </c>
      <c r="B78" s="206">
        <v>0</v>
      </c>
      <c r="C78" s="206">
        <v>1.33</v>
      </c>
      <c r="D78" s="206">
        <v>0</v>
      </c>
      <c r="E78" s="206">
        <v>0</v>
      </c>
      <c r="F78" s="206">
        <v>2.06</v>
      </c>
      <c r="G78" s="206">
        <v>0</v>
      </c>
      <c r="H78" s="206">
        <v>0</v>
      </c>
      <c r="I78" s="206">
        <v>2.81</v>
      </c>
      <c r="J78" s="206">
        <v>0</v>
      </c>
      <c r="K78" s="206">
        <v>2.61</v>
      </c>
      <c r="L78" s="206">
        <v>0.1</v>
      </c>
      <c r="M78" s="206">
        <v>0.1</v>
      </c>
      <c r="N78" s="206">
        <v>0.11</v>
      </c>
      <c r="O78" s="206">
        <v>0.12</v>
      </c>
      <c r="P78" s="206">
        <v>4.7300000000000004</v>
      </c>
      <c r="Q78" s="206">
        <v>0.38</v>
      </c>
      <c r="R78" s="206">
        <v>1.1200000000000001</v>
      </c>
      <c r="S78" s="206">
        <v>0.57999999999999996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2.08</v>
      </c>
      <c r="AD78" s="206">
        <v>0</v>
      </c>
      <c r="AE78" s="206">
        <v>0</v>
      </c>
      <c r="AF78" s="206">
        <v>0</v>
      </c>
      <c r="AG78" s="206">
        <v>0</v>
      </c>
      <c r="AH78" s="206">
        <v>66.66</v>
      </c>
      <c r="AI78" s="206">
        <v>0</v>
      </c>
      <c r="AJ78" s="206">
        <v>0</v>
      </c>
      <c r="AK78" s="206">
        <v>5.4</v>
      </c>
      <c r="AL78" s="206">
        <v>0</v>
      </c>
      <c r="AM78" s="206">
        <v>0</v>
      </c>
      <c r="AN78" s="206">
        <v>0</v>
      </c>
      <c r="AO78" s="206">
        <v>73.73</v>
      </c>
      <c r="AP78" s="206">
        <v>0</v>
      </c>
    </row>
    <row r="79" spans="1:42">
      <c r="A79" t="s">
        <v>121</v>
      </c>
      <c r="B79" s="206">
        <v>0</v>
      </c>
      <c r="C79" s="206">
        <v>1.33</v>
      </c>
      <c r="D79" s="206">
        <v>0</v>
      </c>
      <c r="E79" s="206">
        <v>0</v>
      </c>
      <c r="F79" s="206">
        <v>2.06</v>
      </c>
      <c r="G79" s="206">
        <v>0</v>
      </c>
      <c r="H79" s="206">
        <v>0</v>
      </c>
      <c r="I79" s="206">
        <v>2.81</v>
      </c>
      <c r="J79" s="206">
        <v>0</v>
      </c>
      <c r="K79" s="206">
        <v>2.61</v>
      </c>
      <c r="L79" s="206">
        <v>0.1</v>
      </c>
      <c r="M79" s="206">
        <v>0.1</v>
      </c>
      <c r="N79" s="206">
        <v>0.11</v>
      </c>
      <c r="O79" s="206">
        <v>0.12</v>
      </c>
      <c r="P79" s="206">
        <v>4.7300000000000004</v>
      </c>
      <c r="Q79" s="206">
        <v>0.38</v>
      </c>
      <c r="R79" s="206">
        <v>1.1200000000000001</v>
      </c>
      <c r="S79" s="206">
        <v>0.57999999999999996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2.08</v>
      </c>
      <c r="AD79" s="206">
        <v>0</v>
      </c>
      <c r="AE79" s="206">
        <v>0</v>
      </c>
      <c r="AF79" s="206">
        <v>0</v>
      </c>
      <c r="AG79" s="206">
        <v>0</v>
      </c>
      <c r="AH79" s="206">
        <v>66.66</v>
      </c>
      <c r="AI79" s="206">
        <v>0</v>
      </c>
      <c r="AJ79" s="206">
        <v>0</v>
      </c>
      <c r="AK79" s="206">
        <v>5.4</v>
      </c>
      <c r="AL79" s="206">
        <v>0</v>
      </c>
      <c r="AM79" s="206">
        <v>0</v>
      </c>
      <c r="AN79" s="206">
        <v>0</v>
      </c>
      <c r="AO79" s="206">
        <v>73.73</v>
      </c>
      <c r="AP79" s="206">
        <v>0</v>
      </c>
    </row>
    <row r="80" spans="1:42">
      <c r="A80" t="s">
        <v>122</v>
      </c>
      <c r="B80" s="206">
        <v>0</v>
      </c>
      <c r="C80" s="206">
        <v>1.33</v>
      </c>
      <c r="D80" s="206">
        <v>0</v>
      </c>
      <c r="E80" s="206">
        <v>0</v>
      </c>
      <c r="F80" s="206">
        <v>2.06</v>
      </c>
      <c r="G80" s="206">
        <v>0</v>
      </c>
      <c r="H80" s="206">
        <v>0</v>
      </c>
      <c r="I80" s="206">
        <v>2.81</v>
      </c>
      <c r="J80" s="206">
        <v>0</v>
      </c>
      <c r="K80" s="206">
        <v>2.61</v>
      </c>
      <c r="L80" s="206">
        <v>0.1</v>
      </c>
      <c r="M80" s="206">
        <v>0.1</v>
      </c>
      <c r="N80" s="206">
        <v>0.11</v>
      </c>
      <c r="O80" s="206">
        <v>0.12</v>
      </c>
      <c r="P80" s="206">
        <v>4.7300000000000004</v>
      </c>
      <c r="Q80" s="206">
        <v>0.38</v>
      </c>
      <c r="R80" s="206">
        <v>1.1200000000000001</v>
      </c>
      <c r="S80" s="206">
        <v>0.57999999999999996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2.08</v>
      </c>
      <c r="AD80" s="206">
        <v>0</v>
      </c>
      <c r="AE80" s="206">
        <v>0</v>
      </c>
      <c r="AF80" s="206">
        <v>0</v>
      </c>
      <c r="AG80" s="206">
        <v>0</v>
      </c>
      <c r="AH80" s="206">
        <v>66.66</v>
      </c>
      <c r="AI80" s="206">
        <v>0</v>
      </c>
      <c r="AJ80" s="206">
        <v>0</v>
      </c>
      <c r="AK80" s="206">
        <v>5.4</v>
      </c>
      <c r="AL80" s="206">
        <v>0</v>
      </c>
      <c r="AM80" s="206">
        <v>0</v>
      </c>
      <c r="AN80" s="206">
        <v>0</v>
      </c>
      <c r="AO80" s="206">
        <v>73.73</v>
      </c>
      <c r="AP80" s="206">
        <v>0</v>
      </c>
    </row>
    <row r="81" spans="1:42">
      <c r="A81" t="s">
        <v>123</v>
      </c>
      <c r="B81" s="206">
        <v>0</v>
      </c>
      <c r="C81" s="206">
        <v>1.33</v>
      </c>
      <c r="D81" s="206">
        <v>0</v>
      </c>
      <c r="E81" s="206">
        <v>0</v>
      </c>
      <c r="F81" s="206">
        <v>2.06</v>
      </c>
      <c r="G81" s="206">
        <v>0</v>
      </c>
      <c r="H81" s="206">
        <v>0</v>
      </c>
      <c r="I81" s="206">
        <v>2.81</v>
      </c>
      <c r="J81" s="206">
        <v>0</v>
      </c>
      <c r="K81" s="206">
        <v>2.61</v>
      </c>
      <c r="L81" s="206">
        <v>0.1</v>
      </c>
      <c r="M81" s="206">
        <v>0.1</v>
      </c>
      <c r="N81" s="206">
        <v>0.11</v>
      </c>
      <c r="O81" s="206">
        <v>0.12</v>
      </c>
      <c r="P81" s="206">
        <v>4.7300000000000004</v>
      </c>
      <c r="Q81" s="206">
        <v>0.38</v>
      </c>
      <c r="R81" s="206">
        <v>1.1200000000000001</v>
      </c>
      <c r="S81" s="206">
        <v>0.57999999999999996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0</v>
      </c>
      <c r="AE81" s="206">
        <v>0</v>
      </c>
      <c r="AF81" s="206">
        <v>0</v>
      </c>
      <c r="AG81" s="206">
        <v>0</v>
      </c>
      <c r="AH81" s="206">
        <v>66.66</v>
      </c>
      <c r="AI81" s="206">
        <v>0</v>
      </c>
      <c r="AJ81" s="206">
        <v>0</v>
      </c>
      <c r="AK81" s="206">
        <v>5.4</v>
      </c>
      <c r="AL81" s="206">
        <v>0</v>
      </c>
      <c r="AM81" s="206">
        <v>0</v>
      </c>
      <c r="AN81" s="206">
        <v>0</v>
      </c>
      <c r="AO81" s="206">
        <v>73.73</v>
      </c>
      <c r="AP81" s="206">
        <v>0</v>
      </c>
    </row>
    <row r="82" spans="1:42">
      <c r="A82" t="s">
        <v>124</v>
      </c>
      <c r="B82" s="206">
        <v>0</v>
      </c>
      <c r="C82" s="206">
        <v>1.33</v>
      </c>
      <c r="D82" s="206">
        <v>0</v>
      </c>
      <c r="E82" s="206">
        <v>0</v>
      </c>
      <c r="F82" s="206">
        <v>2.06</v>
      </c>
      <c r="G82" s="206">
        <v>0</v>
      </c>
      <c r="H82" s="206">
        <v>0</v>
      </c>
      <c r="I82" s="206">
        <v>2.81</v>
      </c>
      <c r="J82" s="206">
        <v>0</v>
      </c>
      <c r="K82" s="206">
        <v>2.61</v>
      </c>
      <c r="L82" s="206">
        <v>0.1</v>
      </c>
      <c r="M82" s="206">
        <v>0.1</v>
      </c>
      <c r="N82" s="206">
        <v>0.11</v>
      </c>
      <c r="O82" s="206">
        <v>0.12</v>
      </c>
      <c r="P82" s="206">
        <v>4.7300000000000004</v>
      </c>
      <c r="Q82" s="206">
        <v>0.38</v>
      </c>
      <c r="R82" s="206">
        <v>1.1200000000000001</v>
      </c>
      <c r="S82" s="206">
        <v>0.57999999999999996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0</v>
      </c>
      <c r="AE82" s="206">
        <v>0</v>
      </c>
      <c r="AF82" s="206">
        <v>0</v>
      </c>
      <c r="AG82" s="206">
        <v>0</v>
      </c>
      <c r="AH82" s="206">
        <v>66.66</v>
      </c>
      <c r="AI82" s="206">
        <v>0</v>
      </c>
      <c r="AJ82" s="206">
        <v>0</v>
      </c>
      <c r="AK82" s="206">
        <v>5.4</v>
      </c>
      <c r="AL82" s="206">
        <v>0</v>
      </c>
      <c r="AM82" s="206">
        <v>0</v>
      </c>
      <c r="AN82" s="206">
        <v>0</v>
      </c>
      <c r="AO82" s="206">
        <v>73.73</v>
      </c>
      <c r="AP82" s="206">
        <v>0</v>
      </c>
    </row>
    <row r="83" spans="1:42">
      <c r="A83" t="s">
        <v>125</v>
      </c>
      <c r="B83" s="206">
        <v>0</v>
      </c>
      <c r="C83" s="206">
        <v>1.33</v>
      </c>
      <c r="D83" s="206">
        <v>0</v>
      </c>
      <c r="E83" s="206">
        <v>0</v>
      </c>
      <c r="F83" s="206">
        <v>2.06</v>
      </c>
      <c r="G83" s="206">
        <v>0</v>
      </c>
      <c r="H83" s="206">
        <v>0</v>
      </c>
      <c r="I83" s="206">
        <v>2.86</v>
      </c>
      <c r="J83" s="206">
        <v>0</v>
      </c>
      <c r="K83" s="206">
        <v>2.61</v>
      </c>
      <c r="L83" s="206">
        <v>0.1</v>
      </c>
      <c r="M83" s="206">
        <v>0.1</v>
      </c>
      <c r="N83" s="206">
        <v>0.11</v>
      </c>
      <c r="O83" s="206">
        <v>0.12</v>
      </c>
      <c r="P83" s="206">
        <v>4.7300000000000004</v>
      </c>
      <c r="Q83" s="206">
        <v>0.38</v>
      </c>
      <c r="R83" s="206">
        <v>1.1200000000000001</v>
      </c>
      <c r="S83" s="206">
        <v>0.57999999999999996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0</v>
      </c>
      <c r="AH83" s="206">
        <v>66.66</v>
      </c>
      <c r="AI83" s="206">
        <v>0</v>
      </c>
      <c r="AJ83" s="206">
        <v>0</v>
      </c>
      <c r="AK83" s="206">
        <v>5.4</v>
      </c>
      <c r="AL83" s="206">
        <v>0</v>
      </c>
      <c r="AM83" s="206">
        <v>0</v>
      </c>
      <c r="AN83" s="206">
        <v>0</v>
      </c>
      <c r="AO83" s="206">
        <v>73.73</v>
      </c>
      <c r="AP83" s="206">
        <v>0</v>
      </c>
    </row>
    <row r="84" spans="1:42">
      <c r="A84" t="s">
        <v>126</v>
      </c>
      <c r="B84" s="206">
        <v>0</v>
      </c>
      <c r="C84" s="206">
        <v>1.33</v>
      </c>
      <c r="D84" s="206">
        <v>0</v>
      </c>
      <c r="E84" s="206">
        <v>0</v>
      </c>
      <c r="F84" s="206">
        <v>2.06</v>
      </c>
      <c r="G84" s="206">
        <v>0</v>
      </c>
      <c r="H84" s="206">
        <v>0</v>
      </c>
      <c r="I84" s="206">
        <v>2.86</v>
      </c>
      <c r="J84" s="206">
        <v>0</v>
      </c>
      <c r="K84" s="206">
        <v>2.61</v>
      </c>
      <c r="L84" s="206">
        <v>0.1</v>
      </c>
      <c r="M84" s="206">
        <v>0.1</v>
      </c>
      <c r="N84" s="206">
        <v>0.11</v>
      </c>
      <c r="O84" s="206">
        <v>0.12</v>
      </c>
      <c r="P84" s="206">
        <v>4.7300000000000004</v>
      </c>
      <c r="Q84" s="206">
        <v>0.38</v>
      </c>
      <c r="R84" s="206">
        <v>1.1200000000000001</v>
      </c>
      <c r="S84" s="206">
        <v>0.57999999999999996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0</v>
      </c>
      <c r="AH84" s="206">
        <v>66.66</v>
      </c>
      <c r="AI84" s="206">
        <v>0</v>
      </c>
      <c r="AJ84" s="206">
        <v>0</v>
      </c>
      <c r="AK84" s="206">
        <v>5.4</v>
      </c>
      <c r="AL84" s="206">
        <v>0</v>
      </c>
      <c r="AM84" s="206">
        <v>0</v>
      </c>
      <c r="AN84" s="206">
        <v>0</v>
      </c>
      <c r="AO84" s="206">
        <v>73.73</v>
      </c>
      <c r="AP84" s="206">
        <v>0</v>
      </c>
    </row>
    <row r="85" spans="1:42">
      <c r="A85" t="s">
        <v>127</v>
      </c>
      <c r="B85" s="206">
        <v>0</v>
      </c>
      <c r="C85" s="206">
        <v>1.33</v>
      </c>
      <c r="D85" s="206">
        <v>0</v>
      </c>
      <c r="E85" s="206">
        <v>0</v>
      </c>
      <c r="F85" s="206">
        <v>2.06</v>
      </c>
      <c r="G85" s="206">
        <v>0</v>
      </c>
      <c r="H85" s="206">
        <v>0</v>
      </c>
      <c r="I85" s="206">
        <v>2.86</v>
      </c>
      <c r="J85" s="206">
        <v>0</v>
      </c>
      <c r="K85" s="206">
        <v>2.61</v>
      </c>
      <c r="L85" s="206">
        <v>0.1</v>
      </c>
      <c r="M85" s="206">
        <v>0.1</v>
      </c>
      <c r="N85" s="206">
        <v>0.11</v>
      </c>
      <c r="O85" s="206">
        <v>0.12</v>
      </c>
      <c r="P85" s="206">
        <v>4.7300000000000004</v>
      </c>
      <c r="Q85" s="206">
        <v>0.38</v>
      </c>
      <c r="R85" s="206">
        <v>1.1200000000000001</v>
      </c>
      <c r="S85" s="206">
        <v>0.57999999999999996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0</v>
      </c>
      <c r="AH85" s="206">
        <v>66.66</v>
      </c>
      <c r="AI85" s="206">
        <v>0</v>
      </c>
      <c r="AJ85" s="206">
        <v>0</v>
      </c>
      <c r="AK85" s="206">
        <v>5.4</v>
      </c>
      <c r="AL85" s="206">
        <v>0</v>
      </c>
      <c r="AM85" s="206">
        <v>0</v>
      </c>
      <c r="AN85" s="206">
        <v>0</v>
      </c>
      <c r="AO85" s="206">
        <v>73.73</v>
      </c>
      <c r="AP85" s="206">
        <v>0</v>
      </c>
    </row>
    <row r="86" spans="1:42">
      <c r="A86" t="s">
        <v>128</v>
      </c>
      <c r="B86" s="206">
        <v>0</v>
      </c>
      <c r="C86" s="206">
        <v>1.33</v>
      </c>
      <c r="D86" s="206">
        <v>0</v>
      </c>
      <c r="E86" s="206">
        <v>0</v>
      </c>
      <c r="F86" s="206">
        <v>2.06</v>
      </c>
      <c r="G86" s="206">
        <v>0</v>
      </c>
      <c r="H86" s="206">
        <v>0</v>
      </c>
      <c r="I86" s="206">
        <v>2.86</v>
      </c>
      <c r="J86" s="206">
        <v>0</v>
      </c>
      <c r="K86" s="206">
        <v>2.61</v>
      </c>
      <c r="L86" s="206">
        <v>0.1</v>
      </c>
      <c r="M86" s="206">
        <v>0.1</v>
      </c>
      <c r="N86" s="206">
        <v>0.11</v>
      </c>
      <c r="O86" s="206">
        <v>0.12</v>
      </c>
      <c r="P86" s="206">
        <v>4.7300000000000004</v>
      </c>
      <c r="Q86" s="206">
        <v>0.38</v>
      </c>
      <c r="R86" s="206">
        <v>1.1200000000000001</v>
      </c>
      <c r="S86" s="206">
        <v>0.57999999999999996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0</v>
      </c>
      <c r="AH86" s="206">
        <v>66.66</v>
      </c>
      <c r="AI86" s="206">
        <v>0</v>
      </c>
      <c r="AJ86" s="206">
        <v>0</v>
      </c>
      <c r="AK86" s="206">
        <v>5.19</v>
      </c>
      <c r="AL86" s="206">
        <v>0</v>
      </c>
      <c r="AM86" s="206">
        <v>0</v>
      </c>
      <c r="AN86" s="206">
        <v>0</v>
      </c>
      <c r="AO86" s="206">
        <v>73.73</v>
      </c>
      <c r="AP86" s="206">
        <v>0</v>
      </c>
    </row>
    <row r="87" spans="1:42">
      <c r="A87" t="s">
        <v>129</v>
      </c>
      <c r="B87" s="206">
        <v>0</v>
      </c>
      <c r="C87" s="206">
        <v>1.33</v>
      </c>
      <c r="D87" s="206">
        <v>0</v>
      </c>
      <c r="E87" s="206">
        <v>0</v>
      </c>
      <c r="F87" s="206">
        <v>2.06</v>
      </c>
      <c r="G87" s="206">
        <v>0</v>
      </c>
      <c r="H87" s="206">
        <v>0</v>
      </c>
      <c r="I87" s="206">
        <v>2.86</v>
      </c>
      <c r="J87" s="206">
        <v>0</v>
      </c>
      <c r="K87" s="206">
        <v>2.61</v>
      </c>
      <c r="L87" s="206">
        <v>0.1</v>
      </c>
      <c r="M87" s="206">
        <v>0.1</v>
      </c>
      <c r="N87" s="206">
        <v>0.11</v>
      </c>
      <c r="O87" s="206">
        <v>0.12</v>
      </c>
      <c r="P87" s="206">
        <v>4.7300000000000004</v>
      </c>
      <c r="Q87" s="206">
        <v>0.38</v>
      </c>
      <c r="R87" s="206">
        <v>1.1200000000000001</v>
      </c>
      <c r="S87" s="206">
        <v>0.57999999999999996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0</v>
      </c>
      <c r="AH87" s="206">
        <v>66.66</v>
      </c>
      <c r="AI87" s="206">
        <v>0</v>
      </c>
      <c r="AJ87" s="206">
        <v>0</v>
      </c>
      <c r="AK87" s="206">
        <v>3.66</v>
      </c>
      <c r="AL87" s="206">
        <v>0</v>
      </c>
      <c r="AM87" s="206">
        <v>0</v>
      </c>
      <c r="AN87" s="206">
        <v>0</v>
      </c>
      <c r="AO87" s="206">
        <v>73.73</v>
      </c>
      <c r="AP87" s="206">
        <v>0</v>
      </c>
    </row>
    <row r="88" spans="1:42">
      <c r="A88" t="s">
        <v>130</v>
      </c>
      <c r="B88" s="206">
        <v>0</v>
      </c>
      <c r="C88" s="206">
        <v>1.33</v>
      </c>
      <c r="D88" s="206">
        <v>0</v>
      </c>
      <c r="E88" s="206">
        <v>0</v>
      </c>
      <c r="F88" s="206">
        <v>2.06</v>
      </c>
      <c r="G88" s="206">
        <v>0</v>
      </c>
      <c r="H88" s="206">
        <v>0</v>
      </c>
      <c r="I88" s="206">
        <v>2.86</v>
      </c>
      <c r="J88" s="206">
        <v>0</v>
      </c>
      <c r="K88" s="206">
        <v>2.61</v>
      </c>
      <c r="L88" s="206">
        <v>0.1</v>
      </c>
      <c r="M88" s="206">
        <v>0.1</v>
      </c>
      <c r="N88" s="206">
        <v>0.11</v>
      </c>
      <c r="O88" s="206">
        <v>0.12</v>
      </c>
      <c r="P88" s="206">
        <v>4.7300000000000004</v>
      </c>
      <c r="Q88" s="206">
        <v>0.38</v>
      </c>
      <c r="R88" s="206">
        <v>1.1200000000000001</v>
      </c>
      <c r="S88" s="206">
        <v>0.57999999999999996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0</v>
      </c>
      <c r="AH88" s="206">
        <v>66.66</v>
      </c>
      <c r="AI88" s="206">
        <v>0</v>
      </c>
      <c r="AJ88" s="206">
        <v>0</v>
      </c>
      <c r="AK88" s="206">
        <v>3.66</v>
      </c>
      <c r="AL88" s="206">
        <v>0</v>
      </c>
      <c r="AM88" s="206">
        <v>0</v>
      </c>
      <c r="AN88" s="206">
        <v>0</v>
      </c>
      <c r="AO88" s="206">
        <v>73.73</v>
      </c>
      <c r="AP88" s="206">
        <v>0</v>
      </c>
    </row>
    <row r="89" spans="1:42">
      <c r="A89" t="s">
        <v>131</v>
      </c>
      <c r="B89" s="206">
        <v>0</v>
      </c>
      <c r="C89" s="206">
        <v>1.33</v>
      </c>
      <c r="D89" s="206">
        <v>0</v>
      </c>
      <c r="E89" s="206">
        <v>0</v>
      </c>
      <c r="F89" s="206">
        <v>2.06</v>
      </c>
      <c r="G89" s="206">
        <v>0</v>
      </c>
      <c r="H89" s="206">
        <v>0</v>
      </c>
      <c r="I89" s="206">
        <v>2.86</v>
      </c>
      <c r="J89" s="206">
        <v>0</v>
      </c>
      <c r="K89" s="206">
        <v>2.61</v>
      </c>
      <c r="L89" s="206">
        <v>0.1</v>
      </c>
      <c r="M89" s="206">
        <v>0.1</v>
      </c>
      <c r="N89" s="206">
        <v>0.11</v>
      </c>
      <c r="O89" s="206">
        <v>0.12</v>
      </c>
      <c r="P89" s="206">
        <v>4.7300000000000004</v>
      </c>
      <c r="Q89" s="206">
        <v>0.32</v>
      </c>
      <c r="R89" s="206">
        <v>1.1200000000000001</v>
      </c>
      <c r="S89" s="206">
        <v>0.57999999999999996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</v>
      </c>
      <c r="AH89" s="206">
        <v>66.66</v>
      </c>
      <c r="AI89" s="206">
        <v>0</v>
      </c>
      <c r="AJ89" s="206">
        <v>0</v>
      </c>
      <c r="AK89" s="206">
        <v>3.66</v>
      </c>
      <c r="AL89" s="206">
        <v>0</v>
      </c>
      <c r="AM89" s="206">
        <v>0</v>
      </c>
      <c r="AN89" s="206">
        <v>0</v>
      </c>
      <c r="AO89" s="206">
        <v>73.73</v>
      </c>
      <c r="AP89" s="206">
        <v>0</v>
      </c>
    </row>
    <row r="90" spans="1:42">
      <c r="A90" t="s">
        <v>132</v>
      </c>
      <c r="B90" s="206">
        <v>0</v>
      </c>
      <c r="C90" s="206">
        <v>1.33</v>
      </c>
      <c r="D90" s="206">
        <v>0</v>
      </c>
      <c r="E90" s="206">
        <v>0</v>
      </c>
      <c r="F90" s="206">
        <v>2.06</v>
      </c>
      <c r="G90" s="206">
        <v>0</v>
      </c>
      <c r="H90" s="206">
        <v>0</v>
      </c>
      <c r="I90" s="206">
        <v>2.86</v>
      </c>
      <c r="J90" s="206">
        <v>0</v>
      </c>
      <c r="K90" s="206">
        <v>2.61</v>
      </c>
      <c r="L90" s="206">
        <v>0.1</v>
      </c>
      <c r="M90" s="206">
        <v>0.1</v>
      </c>
      <c r="N90" s="206">
        <v>0.11</v>
      </c>
      <c r="O90" s="206">
        <v>0.12</v>
      </c>
      <c r="P90" s="206">
        <v>4.7300000000000004</v>
      </c>
      <c r="Q90" s="206">
        <v>0.38</v>
      </c>
      <c r="R90" s="206">
        <v>1.1200000000000001</v>
      </c>
      <c r="S90" s="206">
        <v>0.57999999999999996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66.66</v>
      </c>
      <c r="AI90" s="206">
        <v>0</v>
      </c>
      <c r="AJ90" s="206">
        <v>0</v>
      </c>
      <c r="AK90" s="206">
        <v>3.66</v>
      </c>
      <c r="AL90" s="206">
        <v>0</v>
      </c>
      <c r="AM90" s="206">
        <v>0</v>
      </c>
      <c r="AN90" s="206">
        <v>0</v>
      </c>
      <c r="AO90" s="206">
        <v>73.73</v>
      </c>
      <c r="AP90" s="206">
        <v>0</v>
      </c>
    </row>
    <row r="91" spans="1:42">
      <c r="A91" t="s">
        <v>133</v>
      </c>
      <c r="B91" s="206">
        <v>0</v>
      </c>
      <c r="C91" s="206">
        <v>1.34</v>
      </c>
      <c r="D91" s="206">
        <v>0</v>
      </c>
      <c r="E91" s="206">
        <v>0</v>
      </c>
      <c r="F91" s="206">
        <v>2.06</v>
      </c>
      <c r="G91" s="206">
        <v>0</v>
      </c>
      <c r="H91" s="206">
        <v>0</v>
      </c>
      <c r="I91" s="206">
        <v>2.89</v>
      </c>
      <c r="J91" s="206">
        <v>0</v>
      </c>
      <c r="K91" s="206">
        <v>2.61</v>
      </c>
      <c r="L91" s="206">
        <v>0.1</v>
      </c>
      <c r="M91" s="206">
        <v>0.1</v>
      </c>
      <c r="N91" s="206">
        <v>0.11</v>
      </c>
      <c r="O91" s="206">
        <v>0.12</v>
      </c>
      <c r="P91" s="206">
        <v>4.7300000000000004</v>
      </c>
      <c r="Q91" s="206">
        <v>0.34</v>
      </c>
      <c r="R91" s="206">
        <v>1.1200000000000001</v>
      </c>
      <c r="S91" s="206">
        <v>0.57999999999999996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66.66</v>
      </c>
      <c r="AI91" s="206">
        <v>0</v>
      </c>
      <c r="AJ91" s="206">
        <v>0</v>
      </c>
      <c r="AK91" s="206">
        <v>3.66</v>
      </c>
      <c r="AL91" s="206">
        <v>0</v>
      </c>
      <c r="AM91" s="206">
        <v>0</v>
      </c>
      <c r="AN91" s="206">
        <v>0</v>
      </c>
      <c r="AO91" s="206">
        <v>73.73</v>
      </c>
      <c r="AP91" s="206">
        <v>0</v>
      </c>
    </row>
    <row r="92" spans="1:42">
      <c r="A92" t="s">
        <v>134</v>
      </c>
      <c r="B92" s="206">
        <v>0</v>
      </c>
      <c r="C92" s="206">
        <v>1.34</v>
      </c>
      <c r="D92" s="206">
        <v>0</v>
      </c>
      <c r="E92" s="206">
        <v>0</v>
      </c>
      <c r="F92" s="206">
        <v>2.06</v>
      </c>
      <c r="G92" s="206">
        <v>0</v>
      </c>
      <c r="H92" s="206">
        <v>0</v>
      </c>
      <c r="I92" s="206">
        <v>2.89</v>
      </c>
      <c r="J92" s="206">
        <v>0</v>
      </c>
      <c r="K92" s="206">
        <v>2.61</v>
      </c>
      <c r="L92" s="206">
        <v>0.1</v>
      </c>
      <c r="M92" s="206">
        <v>0.1</v>
      </c>
      <c r="N92" s="206">
        <v>0.11</v>
      </c>
      <c r="O92" s="206">
        <v>0.12</v>
      </c>
      <c r="P92" s="206">
        <v>4.7300000000000004</v>
      </c>
      <c r="Q92" s="206">
        <v>0.34</v>
      </c>
      <c r="R92" s="206">
        <v>1.1200000000000001</v>
      </c>
      <c r="S92" s="206">
        <v>0.57999999999999996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66.66</v>
      </c>
      <c r="AI92" s="206">
        <v>0</v>
      </c>
      <c r="AJ92" s="206">
        <v>0</v>
      </c>
      <c r="AK92" s="206">
        <v>3.66</v>
      </c>
      <c r="AL92" s="206">
        <v>0</v>
      </c>
      <c r="AM92" s="206">
        <v>0</v>
      </c>
      <c r="AN92" s="206">
        <v>0</v>
      </c>
      <c r="AO92" s="206">
        <v>73.73</v>
      </c>
      <c r="AP92" s="206">
        <v>0</v>
      </c>
    </row>
    <row r="93" spans="1:42">
      <c r="A93" t="s">
        <v>135</v>
      </c>
      <c r="B93" s="206">
        <v>0</v>
      </c>
      <c r="C93" s="206">
        <v>1.34</v>
      </c>
      <c r="D93" s="206">
        <v>0</v>
      </c>
      <c r="E93" s="206">
        <v>0</v>
      </c>
      <c r="F93" s="206">
        <v>2.06</v>
      </c>
      <c r="G93" s="206">
        <v>0</v>
      </c>
      <c r="H93" s="206">
        <v>0</v>
      </c>
      <c r="I93" s="206">
        <v>2.89</v>
      </c>
      <c r="J93" s="206">
        <v>0</v>
      </c>
      <c r="K93" s="206">
        <v>2.61</v>
      </c>
      <c r="L93" s="206">
        <v>0.1</v>
      </c>
      <c r="M93" s="206">
        <v>0.1</v>
      </c>
      <c r="N93" s="206">
        <v>0.11</v>
      </c>
      <c r="O93" s="206">
        <v>0.12</v>
      </c>
      <c r="P93" s="206">
        <v>4.7300000000000004</v>
      </c>
      <c r="Q93" s="206">
        <v>0.34</v>
      </c>
      <c r="R93" s="206">
        <v>1.1200000000000001</v>
      </c>
      <c r="S93" s="206">
        <v>0.57999999999999996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0</v>
      </c>
      <c r="AH93" s="206">
        <v>66.66</v>
      </c>
      <c r="AI93" s="206">
        <v>0</v>
      </c>
      <c r="AJ93" s="206">
        <v>0</v>
      </c>
      <c r="AK93" s="206">
        <v>3.66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1.34</v>
      </c>
      <c r="D94" s="206">
        <v>0</v>
      </c>
      <c r="E94" s="206">
        <v>0</v>
      </c>
      <c r="F94" s="206">
        <v>2.06</v>
      </c>
      <c r="G94" s="206">
        <v>0</v>
      </c>
      <c r="H94" s="206">
        <v>0</v>
      </c>
      <c r="I94" s="206">
        <v>2.89</v>
      </c>
      <c r="J94" s="206">
        <v>0</v>
      </c>
      <c r="K94" s="206">
        <v>2.61</v>
      </c>
      <c r="L94" s="206">
        <v>0.1</v>
      </c>
      <c r="M94" s="206">
        <v>0.1</v>
      </c>
      <c r="N94" s="206">
        <v>0.11</v>
      </c>
      <c r="O94" s="206">
        <v>0.12</v>
      </c>
      <c r="P94" s="206">
        <v>4.7300000000000004</v>
      </c>
      <c r="Q94" s="206">
        <v>0.34</v>
      </c>
      <c r="R94" s="206">
        <v>1.1200000000000001</v>
      </c>
      <c r="S94" s="206">
        <v>0.57999999999999996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2.78</v>
      </c>
      <c r="AD94" s="206">
        <v>0</v>
      </c>
      <c r="AE94" s="206">
        <v>0</v>
      </c>
      <c r="AF94" s="206">
        <v>0</v>
      </c>
      <c r="AG94" s="206">
        <v>0</v>
      </c>
      <c r="AH94" s="206">
        <v>66.66</v>
      </c>
      <c r="AI94" s="206">
        <v>0</v>
      </c>
      <c r="AJ94" s="206">
        <v>0</v>
      </c>
      <c r="AK94" s="206">
        <v>3.66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1.34</v>
      </c>
      <c r="D95" s="206">
        <v>0</v>
      </c>
      <c r="E95" s="206">
        <v>0</v>
      </c>
      <c r="F95" s="206">
        <v>2.06</v>
      </c>
      <c r="G95" s="206">
        <v>0</v>
      </c>
      <c r="H95" s="206">
        <v>0</v>
      </c>
      <c r="I95" s="206">
        <v>2.89</v>
      </c>
      <c r="J95" s="206">
        <v>0</v>
      </c>
      <c r="K95" s="206">
        <v>2.61</v>
      </c>
      <c r="L95" s="206">
        <v>0.1</v>
      </c>
      <c r="M95" s="206">
        <v>0.1</v>
      </c>
      <c r="N95" s="206">
        <v>0.11</v>
      </c>
      <c r="O95" s="206">
        <v>0.12</v>
      </c>
      <c r="P95" s="206">
        <v>4.66</v>
      </c>
      <c r="Q95" s="206">
        <v>0.21</v>
      </c>
      <c r="R95" s="206">
        <v>1.1200000000000001</v>
      </c>
      <c r="S95" s="206">
        <v>0.47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2.78</v>
      </c>
      <c r="AD95" s="206">
        <v>0</v>
      </c>
      <c r="AE95" s="206">
        <v>0</v>
      </c>
      <c r="AF95" s="206">
        <v>0</v>
      </c>
      <c r="AG95" s="206">
        <v>0</v>
      </c>
      <c r="AH95" s="206">
        <v>66.66</v>
      </c>
      <c r="AI95" s="206">
        <v>0</v>
      </c>
      <c r="AJ95" s="206">
        <v>0</v>
      </c>
      <c r="AK95" s="206">
        <v>3.66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1.34</v>
      </c>
      <c r="D96" s="206">
        <v>0</v>
      </c>
      <c r="E96" s="206">
        <v>0</v>
      </c>
      <c r="F96" s="206">
        <v>2.06</v>
      </c>
      <c r="G96" s="206">
        <v>0</v>
      </c>
      <c r="H96" s="206">
        <v>0</v>
      </c>
      <c r="I96" s="206">
        <v>2.89</v>
      </c>
      <c r="J96" s="206">
        <v>0</v>
      </c>
      <c r="K96" s="206">
        <v>2.61</v>
      </c>
      <c r="L96" s="206">
        <v>0.1</v>
      </c>
      <c r="M96" s="206">
        <v>0.1</v>
      </c>
      <c r="N96" s="206">
        <v>0.11</v>
      </c>
      <c r="O96" s="206">
        <v>0.12</v>
      </c>
      <c r="P96" s="206">
        <v>4.58</v>
      </c>
      <c r="Q96" s="206">
        <v>0.21</v>
      </c>
      <c r="R96" s="206">
        <v>1.1200000000000001</v>
      </c>
      <c r="S96" s="206">
        <v>0.39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2.78</v>
      </c>
      <c r="AD96" s="206">
        <v>0</v>
      </c>
      <c r="AE96" s="206">
        <v>0</v>
      </c>
      <c r="AF96" s="206">
        <v>0</v>
      </c>
      <c r="AG96" s="206">
        <v>0</v>
      </c>
      <c r="AH96" s="206">
        <v>66.66</v>
      </c>
      <c r="AI96" s="206">
        <v>0</v>
      </c>
      <c r="AJ96" s="206">
        <v>0</v>
      </c>
      <c r="AK96" s="206">
        <v>3.66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1.34</v>
      </c>
      <c r="D97" s="206">
        <v>0</v>
      </c>
      <c r="E97" s="206">
        <v>0</v>
      </c>
      <c r="F97" s="206">
        <v>2.06</v>
      </c>
      <c r="G97" s="206">
        <v>0</v>
      </c>
      <c r="H97" s="206">
        <v>0</v>
      </c>
      <c r="I97" s="206">
        <v>2.89</v>
      </c>
      <c r="J97" s="206">
        <v>0</v>
      </c>
      <c r="K97" s="206">
        <v>2.61</v>
      </c>
      <c r="L97" s="206">
        <v>0.1</v>
      </c>
      <c r="M97" s="206">
        <v>0.1</v>
      </c>
      <c r="N97" s="206">
        <v>0.11</v>
      </c>
      <c r="O97" s="206">
        <v>0.12</v>
      </c>
      <c r="P97" s="206">
        <v>4.33</v>
      </c>
      <c r="Q97" s="206">
        <v>0.2</v>
      </c>
      <c r="R97" s="206">
        <v>1.1200000000000001</v>
      </c>
      <c r="S97" s="206">
        <v>0.39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66.66</v>
      </c>
      <c r="AI97" s="206">
        <v>0</v>
      </c>
      <c r="AJ97" s="206">
        <v>0</v>
      </c>
      <c r="AK97" s="206">
        <v>3.66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1.34</v>
      </c>
      <c r="D98" s="206">
        <v>0</v>
      </c>
      <c r="E98" s="206">
        <v>0</v>
      </c>
      <c r="F98" s="206">
        <v>2.06</v>
      </c>
      <c r="G98" s="206">
        <v>0</v>
      </c>
      <c r="H98" s="206">
        <v>0</v>
      </c>
      <c r="I98" s="206">
        <v>2.89</v>
      </c>
      <c r="J98" s="206">
        <v>0</v>
      </c>
      <c r="K98" s="206">
        <v>2.61</v>
      </c>
      <c r="L98" s="206">
        <v>0.1</v>
      </c>
      <c r="M98" s="206">
        <v>0.1</v>
      </c>
      <c r="N98" s="206">
        <v>0.11</v>
      </c>
      <c r="O98" s="206">
        <v>0.12</v>
      </c>
      <c r="P98" s="206">
        <v>4.28</v>
      </c>
      <c r="Q98" s="206">
        <v>0.2</v>
      </c>
      <c r="R98" s="206">
        <v>1.1200000000000001</v>
      </c>
      <c r="S98" s="206">
        <v>0.39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66.66</v>
      </c>
      <c r="AI98" s="206">
        <v>0</v>
      </c>
      <c r="AJ98" s="206">
        <v>0</v>
      </c>
      <c r="AK98" s="206">
        <v>3.66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3.136499999999999E-2</v>
      </c>
      <c r="D99">
        <f t="shared" si="0"/>
        <v>6.8000000000000005E-4</v>
      </c>
      <c r="E99">
        <f t="shared" si="0"/>
        <v>0</v>
      </c>
      <c r="F99">
        <f t="shared" si="0"/>
        <v>4.1747500000000035E-2</v>
      </c>
      <c r="G99">
        <f t="shared" si="0"/>
        <v>3.5350000000000008E-3</v>
      </c>
      <c r="H99">
        <f t="shared" si="0"/>
        <v>0</v>
      </c>
      <c r="I99">
        <f t="shared" si="0"/>
        <v>6.6727500000000023E-2</v>
      </c>
      <c r="J99">
        <f t="shared" si="0"/>
        <v>7.9749999999999971E-4</v>
      </c>
      <c r="K99">
        <f t="shared" si="0"/>
        <v>5.7202500000000128E-2</v>
      </c>
      <c r="L99">
        <f t="shared" si="0"/>
        <v>2.1399999999999965E-3</v>
      </c>
      <c r="M99">
        <f t="shared" si="0"/>
        <v>2.5024999999999952E-3</v>
      </c>
      <c r="N99">
        <f t="shared" si="0"/>
        <v>2.6399999999999991E-3</v>
      </c>
      <c r="O99">
        <f t="shared" si="0"/>
        <v>2.8799999999999958E-3</v>
      </c>
      <c r="P99">
        <f t="shared" si="0"/>
        <v>0.11325250000000012</v>
      </c>
      <c r="Q99">
        <f t="shared" si="0"/>
        <v>8.1024999999999951E-3</v>
      </c>
      <c r="R99">
        <f t="shared" si="0"/>
        <v>2.4802500000000019E-2</v>
      </c>
      <c r="S99">
        <f t="shared" si="0"/>
        <v>1.2599999999999976E-2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5.1900000000000064E-2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1.5998399999999979</v>
      </c>
      <c r="AI99">
        <f t="shared" si="0"/>
        <v>0</v>
      </c>
      <c r="AJ99">
        <f t="shared" si="0"/>
        <v>0</v>
      </c>
      <c r="AK99">
        <f t="shared" si="0"/>
        <v>0.11292749999999994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1.785944999999999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13.88</v>
      </c>
      <c r="D3" s="206">
        <v>0</v>
      </c>
      <c r="E3" s="206">
        <v>0</v>
      </c>
      <c r="F3" s="206">
        <v>0</v>
      </c>
      <c r="G3" s="206">
        <v>7.43</v>
      </c>
      <c r="H3" s="206">
        <v>0</v>
      </c>
      <c r="I3" s="206">
        <v>29.99</v>
      </c>
      <c r="J3" s="206">
        <v>0.34</v>
      </c>
      <c r="K3" s="206">
        <v>9.35</v>
      </c>
      <c r="L3" s="206">
        <v>275.67</v>
      </c>
      <c r="M3" s="206">
        <v>1.17</v>
      </c>
      <c r="N3" s="206">
        <v>1.51</v>
      </c>
      <c r="O3" s="206">
        <v>0</v>
      </c>
      <c r="P3" s="206">
        <v>1.76</v>
      </c>
      <c r="Q3" s="206">
        <v>3.27</v>
      </c>
      <c r="R3" s="206">
        <v>8.98</v>
      </c>
      <c r="S3" s="206">
        <v>5.81</v>
      </c>
      <c r="T3" s="206">
        <v>0.56000000000000005</v>
      </c>
      <c r="U3" s="206">
        <v>0.72</v>
      </c>
      <c r="V3" s="206">
        <v>4.37</v>
      </c>
      <c r="W3" s="206">
        <v>11.37</v>
      </c>
      <c r="X3" s="206">
        <v>16.73</v>
      </c>
      <c r="Y3" s="206">
        <v>0</v>
      </c>
      <c r="Z3" s="206">
        <v>39.68</v>
      </c>
      <c r="AA3" s="206">
        <v>19.05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0</v>
      </c>
      <c r="AH3" s="206">
        <v>42.42</v>
      </c>
      <c r="AI3" s="206">
        <v>0</v>
      </c>
      <c r="AJ3" s="206">
        <v>0</v>
      </c>
      <c r="AK3" s="206">
        <v>10.89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13.88</v>
      </c>
      <c r="D4" s="206">
        <v>0</v>
      </c>
      <c r="E4" s="206">
        <v>0</v>
      </c>
      <c r="F4" s="206">
        <v>0</v>
      </c>
      <c r="G4" s="206">
        <v>7.43</v>
      </c>
      <c r="H4" s="206">
        <v>0</v>
      </c>
      <c r="I4" s="206">
        <v>29.99</v>
      </c>
      <c r="J4" s="206">
        <v>0.34</v>
      </c>
      <c r="K4" s="206">
        <v>9.35</v>
      </c>
      <c r="L4" s="206">
        <v>275.67</v>
      </c>
      <c r="M4" s="206">
        <v>1.17</v>
      </c>
      <c r="N4" s="206">
        <v>1.51</v>
      </c>
      <c r="O4" s="206">
        <v>0</v>
      </c>
      <c r="P4" s="206">
        <v>1.76</v>
      </c>
      <c r="Q4" s="206">
        <v>3.6</v>
      </c>
      <c r="R4" s="206">
        <v>8.98</v>
      </c>
      <c r="S4" s="206">
        <v>5.81</v>
      </c>
      <c r="T4" s="206">
        <v>0.56000000000000005</v>
      </c>
      <c r="U4" s="206">
        <v>0.72</v>
      </c>
      <c r="V4" s="206">
        <v>4.37</v>
      </c>
      <c r="W4" s="206">
        <v>11.37</v>
      </c>
      <c r="X4" s="206">
        <v>21.55</v>
      </c>
      <c r="Y4" s="206">
        <v>0</v>
      </c>
      <c r="Z4" s="206">
        <v>39.68</v>
      </c>
      <c r="AA4" s="206">
        <v>19.05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0</v>
      </c>
      <c r="AH4" s="206">
        <v>42.42</v>
      </c>
      <c r="AI4" s="206">
        <v>0</v>
      </c>
      <c r="AJ4" s="206">
        <v>0</v>
      </c>
      <c r="AK4" s="206">
        <v>10.89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13.88</v>
      </c>
      <c r="D5" s="206">
        <v>0</v>
      </c>
      <c r="E5" s="206">
        <v>0</v>
      </c>
      <c r="F5" s="206">
        <v>0</v>
      </c>
      <c r="G5" s="206">
        <v>7.43</v>
      </c>
      <c r="H5" s="206">
        <v>0</v>
      </c>
      <c r="I5" s="206">
        <v>29.99</v>
      </c>
      <c r="J5" s="206">
        <v>0.34</v>
      </c>
      <c r="K5" s="206">
        <v>4.68</v>
      </c>
      <c r="L5" s="206">
        <v>275.67</v>
      </c>
      <c r="M5" s="206">
        <v>1.17</v>
      </c>
      <c r="N5" s="206">
        <v>1.51</v>
      </c>
      <c r="O5" s="206">
        <v>0</v>
      </c>
      <c r="P5" s="206">
        <v>1.76</v>
      </c>
      <c r="Q5" s="206">
        <v>3.52</v>
      </c>
      <c r="R5" s="206">
        <v>8.36</v>
      </c>
      <c r="S5" s="206">
        <v>4.53</v>
      </c>
      <c r="T5" s="206">
        <v>0.56000000000000005</v>
      </c>
      <c r="U5" s="206">
        <v>0.72</v>
      </c>
      <c r="V5" s="206">
        <v>4.37</v>
      </c>
      <c r="W5" s="206">
        <v>11.37</v>
      </c>
      <c r="X5" s="206">
        <v>21.55</v>
      </c>
      <c r="Y5" s="206">
        <v>0</v>
      </c>
      <c r="Z5" s="206">
        <v>39.68</v>
      </c>
      <c r="AA5" s="206">
        <v>19.05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0</v>
      </c>
      <c r="AH5" s="206">
        <v>42.42</v>
      </c>
      <c r="AI5" s="206">
        <v>0</v>
      </c>
      <c r="AJ5" s="206">
        <v>0</v>
      </c>
      <c r="AK5" s="206">
        <v>10.89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13.88</v>
      </c>
      <c r="D6" s="206">
        <v>0</v>
      </c>
      <c r="E6" s="206">
        <v>0</v>
      </c>
      <c r="F6" s="206">
        <v>0</v>
      </c>
      <c r="G6" s="206">
        <v>7.43</v>
      </c>
      <c r="H6" s="206">
        <v>0</v>
      </c>
      <c r="I6" s="206">
        <v>29.99</v>
      </c>
      <c r="J6" s="206">
        <v>0.34</v>
      </c>
      <c r="K6" s="206">
        <v>4.68</v>
      </c>
      <c r="L6" s="206">
        <v>275.67</v>
      </c>
      <c r="M6" s="206">
        <v>1.17</v>
      </c>
      <c r="N6" s="206">
        <v>1.51</v>
      </c>
      <c r="O6" s="206">
        <v>0</v>
      </c>
      <c r="P6" s="206">
        <v>1.76</v>
      </c>
      <c r="Q6" s="206">
        <v>3.52</v>
      </c>
      <c r="R6" s="206">
        <v>8.36</v>
      </c>
      <c r="S6" s="206">
        <v>4.53</v>
      </c>
      <c r="T6" s="206">
        <v>0.56000000000000005</v>
      </c>
      <c r="U6" s="206">
        <v>0.72</v>
      </c>
      <c r="V6" s="206">
        <v>4.37</v>
      </c>
      <c r="W6" s="206">
        <v>11.37</v>
      </c>
      <c r="X6" s="206">
        <v>21.55</v>
      </c>
      <c r="Y6" s="206">
        <v>0</v>
      </c>
      <c r="Z6" s="206">
        <v>39.68</v>
      </c>
      <c r="AA6" s="206">
        <v>19.05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0</v>
      </c>
      <c r="AH6" s="206">
        <v>42.42</v>
      </c>
      <c r="AI6" s="206">
        <v>0</v>
      </c>
      <c r="AJ6" s="206">
        <v>0</v>
      </c>
      <c r="AK6" s="206">
        <v>10.89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13.88</v>
      </c>
      <c r="D7" s="206">
        <v>0</v>
      </c>
      <c r="E7" s="206">
        <v>0</v>
      </c>
      <c r="F7" s="206">
        <v>0</v>
      </c>
      <c r="G7" s="206">
        <v>7.43</v>
      </c>
      <c r="H7" s="206">
        <v>0</v>
      </c>
      <c r="I7" s="206">
        <v>29.99</v>
      </c>
      <c r="J7" s="206">
        <v>0.34</v>
      </c>
      <c r="K7" s="206">
        <v>4.67</v>
      </c>
      <c r="L7" s="206">
        <v>275.67</v>
      </c>
      <c r="M7" s="206">
        <v>1.17</v>
      </c>
      <c r="N7" s="206">
        <v>1.51</v>
      </c>
      <c r="O7" s="206">
        <v>0</v>
      </c>
      <c r="P7" s="206">
        <v>1.76</v>
      </c>
      <c r="Q7" s="206">
        <v>3.52</v>
      </c>
      <c r="R7" s="206">
        <v>8.36</v>
      </c>
      <c r="S7" s="206">
        <v>4.53</v>
      </c>
      <c r="T7" s="206">
        <v>0.56000000000000005</v>
      </c>
      <c r="U7" s="206">
        <v>0.72</v>
      </c>
      <c r="V7" s="206">
        <v>4.37</v>
      </c>
      <c r="W7" s="206">
        <v>11.37</v>
      </c>
      <c r="X7" s="206">
        <v>21.55</v>
      </c>
      <c r="Y7" s="206">
        <v>0</v>
      </c>
      <c r="Z7" s="206">
        <v>39.68</v>
      </c>
      <c r="AA7" s="206">
        <v>19.05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0</v>
      </c>
      <c r="AH7" s="206">
        <v>42.42</v>
      </c>
      <c r="AI7" s="206">
        <v>0</v>
      </c>
      <c r="AJ7" s="206">
        <v>0</v>
      </c>
      <c r="AK7" s="206">
        <v>10.89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13.88</v>
      </c>
      <c r="D8" s="206">
        <v>0</v>
      </c>
      <c r="E8" s="206">
        <v>0</v>
      </c>
      <c r="F8" s="206">
        <v>0</v>
      </c>
      <c r="G8" s="206">
        <v>7.43</v>
      </c>
      <c r="H8" s="206">
        <v>0</v>
      </c>
      <c r="I8" s="206">
        <v>29.99</v>
      </c>
      <c r="J8" s="206">
        <v>0.34</v>
      </c>
      <c r="K8" s="206">
        <v>4.67</v>
      </c>
      <c r="L8" s="206">
        <v>275.67</v>
      </c>
      <c r="M8" s="206">
        <v>1.17</v>
      </c>
      <c r="N8" s="206">
        <v>1.51</v>
      </c>
      <c r="O8" s="206">
        <v>0</v>
      </c>
      <c r="P8" s="206">
        <v>1.76</v>
      </c>
      <c r="Q8" s="206">
        <v>3.62</v>
      </c>
      <c r="R8" s="206">
        <v>8.36</v>
      </c>
      <c r="S8" s="206">
        <v>4.53</v>
      </c>
      <c r="T8" s="206">
        <v>0.56000000000000005</v>
      </c>
      <c r="U8" s="206">
        <v>0.72</v>
      </c>
      <c r="V8" s="206">
        <v>4.37</v>
      </c>
      <c r="W8" s="206">
        <v>11.37</v>
      </c>
      <c r="X8" s="206">
        <v>21.55</v>
      </c>
      <c r="Y8" s="206">
        <v>0</v>
      </c>
      <c r="Z8" s="206">
        <v>39.68</v>
      </c>
      <c r="AA8" s="206">
        <v>19.05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0</v>
      </c>
      <c r="AH8" s="206">
        <v>42.42</v>
      </c>
      <c r="AI8" s="206">
        <v>0</v>
      </c>
      <c r="AJ8" s="206">
        <v>0</v>
      </c>
      <c r="AK8" s="206">
        <v>10.89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13.88</v>
      </c>
      <c r="D9" s="206">
        <v>0</v>
      </c>
      <c r="E9" s="206">
        <v>0</v>
      </c>
      <c r="F9" s="206">
        <v>0</v>
      </c>
      <c r="G9" s="206">
        <v>7.43</v>
      </c>
      <c r="H9" s="206">
        <v>0</v>
      </c>
      <c r="I9" s="206">
        <v>29.99</v>
      </c>
      <c r="J9" s="206">
        <v>0.34</v>
      </c>
      <c r="K9" s="206">
        <v>4.67</v>
      </c>
      <c r="L9" s="206">
        <v>275.67</v>
      </c>
      <c r="M9" s="206">
        <v>1.17</v>
      </c>
      <c r="N9" s="206">
        <v>1.51</v>
      </c>
      <c r="O9" s="206">
        <v>0</v>
      </c>
      <c r="P9" s="206">
        <v>1.76</v>
      </c>
      <c r="Q9" s="206">
        <v>3.62</v>
      </c>
      <c r="R9" s="206">
        <v>8.36</v>
      </c>
      <c r="S9" s="206">
        <v>4.53</v>
      </c>
      <c r="T9" s="206">
        <v>0.56000000000000005</v>
      </c>
      <c r="U9" s="206">
        <v>0.72</v>
      </c>
      <c r="V9" s="206">
        <v>4.37</v>
      </c>
      <c r="W9" s="206">
        <v>11.37</v>
      </c>
      <c r="X9" s="206">
        <v>21.55</v>
      </c>
      <c r="Y9" s="206">
        <v>0</v>
      </c>
      <c r="Z9" s="206">
        <v>39.68</v>
      </c>
      <c r="AA9" s="206">
        <v>19.05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0</v>
      </c>
      <c r="AH9" s="206">
        <v>42.42</v>
      </c>
      <c r="AI9" s="206">
        <v>0</v>
      </c>
      <c r="AJ9" s="206">
        <v>0</v>
      </c>
      <c r="AK9" s="206">
        <v>10.89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13.88</v>
      </c>
      <c r="D10" s="206">
        <v>0</v>
      </c>
      <c r="E10" s="206">
        <v>0</v>
      </c>
      <c r="F10" s="206">
        <v>0</v>
      </c>
      <c r="G10" s="206">
        <v>7.43</v>
      </c>
      <c r="H10" s="206">
        <v>0</v>
      </c>
      <c r="I10" s="206">
        <v>29.99</v>
      </c>
      <c r="J10" s="206">
        <v>0.34</v>
      </c>
      <c r="K10" s="206">
        <v>4.67</v>
      </c>
      <c r="L10" s="206">
        <v>275.67</v>
      </c>
      <c r="M10" s="206">
        <v>1.17</v>
      </c>
      <c r="N10" s="206">
        <v>1.51</v>
      </c>
      <c r="O10" s="206">
        <v>0</v>
      </c>
      <c r="P10" s="206">
        <v>1.76</v>
      </c>
      <c r="Q10" s="206">
        <v>3.62</v>
      </c>
      <c r="R10" s="206">
        <v>8.36</v>
      </c>
      <c r="S10" s="206">
        <v>4.53</v>
      </c>
      <c r="T10" s="206">
        <v>0.56000000000000005</v>
      </c>
      <c r="U10" s="206">
        <v>0.72</v>
      </c>
      <c r="V10" s="206">
        <v>4.37</v>
      </c>
      <c r="W10" s="206">
        <v>11.37</v>
      </c>
      <c r="X10" s="206">
        <v>21.55</v>
      </c>
      <c r="Y10" s="206">
        <v>0</v>
      </c>
      <c r="Z10" s="206">
        <v>39.68</v>
      </c>
      <c r="AA10" s="206">
        <v>19.05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0</v>
      </c>
      <c r="AH10" s="206">
        <v>42.42</v>
      </c>
      <c r="AI10" s="206">
        <v>0</v>
      </c>
      <c r="AJ10" s="206">
        <v>0</v>
      </c>
      <c r="AK10" s="206">
        <v>10.89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13.98</v>
      </c>
      <c r="D11" s="206">
        <v>0</v>
      </c>
      <c r="E11" s="206">
        <v>0</v>
      </c>
      <c r="F11" s="206">
        <v>0</v>
      </c>
      <c r="G11" s="206">
        <v>7.43</v>
      </c>
      <c r="H11" s="206">
        <v>0</v>
      </c>
      <c r="I11" s="206">
        <v>29.99</v>
      </c>
      <c r="J11" s="206">
        <v>0.34</v>
      </c>
      <c r="K11" s="206">
        <v>4.67</v>
      </c>
      <c r="L11" s="206">
        <v>275.67</v>
      </c>
      <c r="M11" s="206">
        <v>1.17</v>
      </c>
      <c r="N11" s="206">
        <v>1.51</v>
      </c>
      <c r="O11" s="206">
        <v>0</v>
      </c>
      <c r="P11" s="206">
        <v>7.34</v>
      </c>
      <c r="Q11" s="206">
        <v>3.62</v>
      </c>
      <c r="R11" s="206">
        <v>8.36</v>
      </c>
      <c r="S11" s="206">
        <v>4.53</v>
      </c>
      <c r="T11" s="206">
        <v>0.56000000000000005</v>
      </c>
      <c r="U11" s="206">
        <v>0.72</v>
      </c>
      <c r="V11" s="206">
        <v>4.37</v>
      </c>
      <c r="W11" s="206">
        <v>11.37</v>
      </c>
      <c r="X11" s="206">
        <v>21.55</v>
      </c>
      <c r="Y11" s="206">
        <v>0</v>
      </c>
      <c r="Z11" s="206">
        <v>39.68</v>
      </c>
      <c r="AA11" s="206">
        <v>19.05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0</v>
      </c>
      <c r="AH11" s="206">
        <v>42.42</v>
      </c>
      <c r="AI11" s="206">
        <v>0</v>
      </c>
      <c r="AJ11" s="206">
        <v>0</v>
      </c>
      <c r="AK11" s="206">
        <v>10.89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13.98</v>
      </c>
      <c r="D12" s="206">
        <v>0</v>
      </c>
      <c r="E12" s="206">
        <v>0</v>
      </c>
      <c r="F12" s="206">
        <v>0</v>
      </c>
      <c r="G12" s="206">
        <v>7.43</v>
      </c>
      <c r="H12" s="206">
        <v>0</v>
      </c>
      <c r="I12" s="206">
        <v>29.99</v>
      </c>
      <c r="J12" s="206">
        <v>0.34</v>
      </c>
      <c r="K12" s="206">
        <v>4.67</v>
      </c>
      <c r="L12" s="206">
        <v>275.67</v>
      </c>
      <c r="M12" s="206">
        <v>1.17</v>
      </c>
      <c r="N12" s="206">
        <v>1.51</v>
      </c>
      <c r="O12" s="206">
        <v>0</v>
      </c>
      <c r="P12" s="206">
        <v>1.76</v>
      </c>
      <c r="Q12" s="206">
        <v>3.62</v>
      </c>
      <c r="R12" s="206">
        <v>8.36</v>
      </c>
      <c r="S12" s="206">
        <v>4.53</v>
      </c>
      <c r="T12" s="206">
        <v>0.56000000000000005</v>
      </c>
      <c r="U12" s="206">
        <v>0.72</v>
      </c>
      <c r="V12" s="206">
        <v>4.37</v>
      </c>
      <c r="W12" s="206">
        <v>11.37</v>
      </c>
      <c r="X12" s="206">
        <v>21.55</v>
      </c>
      <c r="Y12" s="206">
        <v>0</v>
      </c>
      <c r="Z12" s="206">
        <v>39.68</v>
      </c>
      <c r="AA12" s="206">
        <v>19.05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0</v>
      </c>
      <c r="AH12" s="206">
        <v>42.42</v>
      </c>
      <c r="AI12" s="206">
        <v>0</v>
      </c>
      <c r="AJ12" s="206">
        <v>0</v>
      </c>
      <c r="AK12" s="206">
        <v>10.89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13.98</v>
      </c>
      <c r="D13" s="206">
        <v>0</v>
      </c>
      <c r="E13" s="206">
        <v>0</v>
      </c>
      <c r="F13" s="206">
        <v>0</v>
      </c>
      <c r="G13" s="206">
        <v>7.43</v>
      </c>
      <c r="H13" s="206">
        <v>0</v>
      </c>
      <c r="I13" s="206">
        <v>29.99</v>
      </c>
      <c r="J13" s="206">
        <v>0.34</v>
      </c>
      <c r="K13" s="206">
        <v>4.67</v>
      </c>
      <c r="L13" s="206">
        <v>275.67</v>
      </c>
      <c r="M13" s="206">
        <v>1.17</v>
      </c>
      <c r="N13" s="206">
        <v>1.51</v>
      </c>
      <c r="O13" s="206">
        <v>0</v>
      </c>
      <c r="P13" s="206">
        <v>1.76</v>
      </c>
      <c r="Q13" s="206">
        <v>6.61</v>
      </c>
      <c r="R13" s="206">
        <v>6.94</v>
      </c>
      <c r="S13" s="206">
        <v>4.53</v>
      </c>
      <c r="T13" s="206">
        <v>0.56000000000000005</v>
      </c>
      <c r="U13" s="206">
        <v>0.72</v>
      </c>
      <c r="V13" s="206">
        <v>4.37</v>
      </c>
      <c r="W13" s="206">
        <v>11.37</v>
      </c>
      <c r="X13" s="206">
        <v>21.55</v>
      </c>
      <c r="Y13" s="206">
        <v>0</v>
      </c>
      <c r="Z13" s="206">
        <v>39.68</v>
      </c>
      <c r="AA13" s="206">
        <v>19.05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0</v>
      </c>
      <c r="AH13" s="206">
        <v>42.42</v>
      </c>
      <c r="AI13" s="206">
        <v>0</v>
      </c>
      <c r="AJ13" s="206">
        <v>0</v>
      </c>
      <c r="AK13" s="206">
        <v>10.89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13.98</v>
      </c>
      <c r="D14" s="206">
        <v>0</v>
      </c>
      <c r="E14" s="206">
        <v>0</v>
      </c>
      <c r="F14" s="206">
        <v>0</v>
      </c>
      <c r="G14" s="206">
        <v>7.43</v>
      </c>
      <c r="H14" s="206">
        <v>0</v>
      </c>
      <c r="I14" s="206">
        <v>29.99</v>
      </c>
      <c r="J14" s="206">
        <v>0.34</v>
      </c>
      <c r="K14" s="206">
        <v>4.67</v>
      </c>
      <c r="L14" s="206">
        <v>275.67</v>
      </c>
      <c r="M14" s="206">
        <v>1.17</v>
      </c>
      <c r="N14" s="206">
        <v>1.51</v>
      </c>
      <c r="O14" s="206">
        <v>0</v>
      </c>
      <c r="P14" s="206">
        <v>1.76</v>
      </c>
      <c r="Q14" s="206">
        <v>6.61</v>
      </c>
      <c r="R14" s="206">
        <v>6.94</v>
      </c>
      <c r="S14" s="206">
        <v>4.53</v>
      </c>
      <c r="T14" s="206">
        <v>0.56000000000000005</v>
      </c>
      <c r="U14" s="206">
        <v>0.72</v>
      </c>
      <c r="V14" s="206">
        <v>4.37</v>
      </c>
      <c r="W14" s="206">
        <v>11.37</v>
      </c>
      <c r="X14" s="206">
        <v>21.55</v>
      </c>
      <c r="Y14" s="206">
        <v>0</v>
      </c>
      <c r="Z14" s="206">
        <v>39.68</v>
      </c>
      <c r="AA14" s="206">
        <v>19.05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0</v>
      </c>
      <c r="AH14" s="206">
        <v>42.42</v>
      </c>
      <c r="AI14" s="206">
        <v>0</v>
      </c>
      <c r="AJ14" s="206">
        <v>0</v>
      </c>
      <c r="AK14" s="206">
        <v>10.89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13.98</v>
      </c>
      <c r="D15" s="206">
        <v>0</v>
      </c>
      <c r="E15" s="206">
        <v>0</v>
      </c>
      <c r="F15" s="206">
        <v>22.9</v>
      </c>
      <c r="G15" s="206">
        <v>0</v>
      </c>
      <c r="H15" s="206">
        <v>0</v>
      </c>
      <c r="I15" s="206">
        <v>29.99</v>
      </c>
      <c r="J15" s="206">
        <v>0.34</v>
      </c>
      <c r="K15" s="206">
        <v>4.67</v>
      </c>
      <c r="L15" s="206">
        <v>275.67</v>
      </c>
      <c r="M15" s="206">
        <v>1.17</v>
      </c>
      <c r="N15" s="206">
        <v>1.51</v>
      </c>
      <c r="O15" s="206">
        <v>0</v>
      </c>
      <c r="P15" s="206">
        <v>1.76</v>
      </c>
      <c r="Q15" s="206">
        <v>3.62</v>
      </c>
      <c r="R15" s="206">
        <v>6.94</v>
      </c>
      <c r="S15" s="206">
        <v>4.53</v>
      </c>
      <c r="T15" s="206">
        <v>0.56000000000000005</v>
      </c>
      <c r="U15" s="206">
        <v>0.72</v>
      </c>
      <c r="V15" s="206">
        <v>4.37</v>
      </c>
      <c r="W15" s="206">
        <v>11.37</v>
      </c>
      <c r="X15" s="206">
        <v>21.55</v>
      </c>
      <c r="Y15" s="206">
        <v>0</v>
      </c>
      <c r="Z15" s="206">
        <v>39.68</v>
      </c>
      <c r="AA15" s="206">
        <v>19.05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0</v>
      </c>
      <c r="AH15" s="206">
        <v>42.42</v>
      </c>
      <c r="AI15" s="206">
        <v>0</v>
      </c>
      <c r="AJ15" s="206">
        <v>0</v>
      </c>
      <c r="AK15" s="206">
        <v>10.89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13.98</v>
      </c>
      <c r="D16" s="206">
        <v>0</v>
      </c>
      <c r="E16" s="206">
        <v>0</v>
      </c>
      <c r="F16" s="206">
        <v>22.9</v>
      </c>
      <c r="G16" s="206">
        <v>0</v>
      </c>
      <c r="H16" s="206">
        <v>0</v>
      </c>
      <c r="I16" s="206">
        <v>29.99</v>
      </c>
      <c r="J16" s="206">
        <v>0.34</v>
      </c>
      <c r="K16" s="206">
        <v>4.67</v>
      </c>
      <c r="L16" s="206">
        <v>275.67</v>
      </c>
      <c r="M16" s="206">
        <v>1.17</v>
      </c>
      <c r="N16" s="206">
        <v>1.51</v>
      </c>
      <c r="O16" s="206">
        <v>0</v>
      </c>
      <c r="P16" s="206">
        <v>1.76</v>
      </c>
      <c r="Q16" s="206">
        <v>3.62</v>
      </c>
      <c r="R16" s="206">
        <v>6.94</v>
      </c>
      <c r="S16" s="206">
        <v>4.53</v>
      </c>
      <c r="T16" s="206">
        <v>0.56000000000000005</v>
      </c>
      <c r="U16" s="206">
        <v>0.72</v>
      </c>
      <c r="V16" s="206">
        <v>4.37</v>
      </c>
      <c r="W16" s="206">
        <v>11.37</v>
      </c>
      <c r="X16" s="206">
        <v>21.55</v>
      </c>
      <c r="Y16" s="206">
        <v>0</v>
      </c>
      <c r="Z16" s="206">
        <v>39.68</v>
      </c>
      <c r="AA16" s="206">
        <v>19.05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0</v>
      </c>
      <c r="AH16" s="206">
        <v>42.42</v>
      </c>
      <c r="AI16" s="206">
        <v>0</v>
      </c>
      <c r="AJ16" s="206">
        <v>0</v>
      </c>
      <c r="AK16" s="206">
        <v>10.89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13.98</v>
      </c>
      <c r="D17" s="206">
        <v>0</v>
      </c>
      <c r="E17" s="206">
        <v>0</v>
      </c>
      <c r="F17" s="206">
        <v>22.9</v>
      </c>
      <c r="G17" s="206">
        <v>0</v>
      </c>
      <c r="H17" s="206">
        <v>0</v>
      </c>
      <c r="I17" s="206">
        <v>29.99</v>
      </c>
      <c r="J17" s="206">
        <v>0.34</v>
      </c>
      <c r="K17" s="206">
        <v>4.67</v>
      </c>
      <c r="L17" s="206">
        <v>275.67</v>
      </c>
      <c r="M17" s="206">
        <v>1.17</v>
      </c>
      <c r="N17" s="206">
        <v>1.51</v>
      </c>
      <c r="O17" s="206">
        <v>0</v>
      </c>
      <c r="P17" s="206">
        <v>1.76</v>
      </c>
      <c r="Q17" s="206">
        <v>3.62</v>
      </c>
      <c r="R17" s="206">
        <v>6.94</v>
      </c>
      <c r="S17" s="206">
        <v>4.53</v>
      </c>
      <c r="T17" s="206">
        <v>0.56000000000000005</v>
      </c>
      <c r="U17" s="206">
        <v>0.72</v>
      </c>
      <c r="V17" s="206">
        <v>4.6900000000000004</v>
      </c>
      <c r="W17" s="206">
        <v>11.37</v>
      </c>
      <c r="X17" s="206">
        <v>21.55</v>
      </c>
      <c r="Y17" s="206">
        <v>0</v>
      </c>
      <c r="Z17" s="206">
        <v>39.68</v>
      </c>
      <c r="AA17" s="206">
        <v>19.05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0</v>
      </c>
      <c r="AH17" s="206">
        <v>42.42</v>
      </c>
      <c r="AI17" s="206">
        <v>0</v>
      </c>
      <c r="AJ17" s="206">
        <v>0</v>
      </c>
      <c r="AK17" s="206">
        <v>10.89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13.98</v>
      </c>
      <c r="D18" s="206">
        <v>0</v>
      </c>
      <c r="E18" s="206">
        <v>0</v>
      </c>
      <c r="F18" s="206">
        <v>22.9</v>
      </c>
      <c r="G18" s="206">
        <v>0</v>
      </c>
      <c r="H18" s="206">
        <v>0</v>
      </c>
      <c r="I18" s="206">
        <v>29.99</v>
      </c>
      <c r="J18" s="206">
        <v>0.34</v>
      </c>
      <c r="K18" s="206">
        <v>4.67</v>
      </c>
      <c r="L18" s="206">
        <v>275.67</v>
      </c>
      <c r="M18" s="206">
        <v>1.17</v>
      </c>
      <c r="N18" s="206">
        <v>1.51</v>
      </c>
      <c r="O18" s="206">
        <v>0</v>
      </c>
      <c r="P18" s="206">
        <v>1.76</v>
      </c>
      <c r="Q18" s="206">
        <v>3.62</v>
      </c>
      <c r="R18" s="206">
        <v>6.94</v>
      </c>
      <c r="S18" s="206">
        <v>4.53</v>
      </c>
      <c r="T18" s="206">
        <v>0.56000000000000005</v>
      </c>
      <c r="U18" s="206">
        <v>0.72</v>
      </c>
      <c r="V18" s="206">
        <v>4.6900000000000004</v>
      </c>
      <c r="W18" s="206">
        <v>11.37</v>
      </c>
      <c r="X18" s="206">
        <v>21.55</v>
      </c>
      <c r="Y18" s="206">
        <v>0</v>
      </c>
      <c r="Z18" s="206">
        <v>39.68</v>
      </c>
      <c r="AA18" s="206">
        <v>19.05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0</v>
      </c>
      <c r="AH18" s="206">
        <v>42.42</v>
      </c>
      <c r="AI18" s="206">
        <v>0</v>
      </c>
      <c r="AJ18" s="206">
        <v>0</v>
      </c>
      <c r="AK18" s="206">
        <v>10.89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13.98</v>
      </c>
      <c r="D19" s="206">
        <v>0</v>
      </c>
      <c r="E19" s="206">
        <v>0</v>
      </c>
      <c r="F19" s="206">
        <v>22.9</v>
      </c>
      <c r="G19" s="206">
        <v>0</v>
      </c>
      <c r="H19" s="206">
        <v>0</v>
      </c>
      <c r="I19" s="206">
        <v>29.99</v>
      </c>
      <c r="J19" s="206">
        <v>0.34</v>
      </c>
      <c r="K19" s="206">
        <v>4.67</v>
      </c>
      <c r="L19" s="206">
        <v>274.52999999999997</v>
      </c>
      <c r="M19" s="206">
        <v>1.17</v>
      </c>
      <c r="N19" s="206">
        <v>1.51</v>
      </c>
      <c r="O19" s="206">
        <v>0</v>
      </c>
      <c r="P19" s="206">
        <v>1.76</v>
      </c>
      <c r="Q19" s="206">
        <v>3.44</v>
      </c>
      <c r="R19" s="206">
        <v>7.31</v>
      </c>
      <c r="S19" s="206">
        <v>4.2699999999999996</v>
      </c>
      <c r="T19" s="206">
        <v>0.56000000000000005</v>
      </c>
      <c r="U19" s="206">
        <v>0.72</v>
      </c>
      <c r="V19" s="206">
        <v>4.6900000000000004</v>
      </c>
      <c r="W19" s="206">
        <v>11.32</v>
      </c>
      <c r="X19" s="206">
        <v>21.4</v>
      </c>
      <c r="Y19" s="206">
        <v>0</v>
      </c>
      <c r="Z19" s="206">
        <v>39.01</v>
      </c>
      <c r="AA19" s="206">
        <v>18.87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0</v>
      </c>
      <c r="AH19" s="206">
        <v>42.42</v>
      </c>
      <c r="AI19" s="206">
        <v>0</v>
      </c>
      <c r="AJ19" s="206">
        <v>0</v>
      </c>
      <c r="AK19" s="206">
        <v>10.89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13.98</v>
      </c>
      <c r="D20" s="206">
        <v>0</v>
      </c>
      <c r="E20" s="206">
        <v>0</v>
      </c>
      <c r="F20" s="206">
        <v>22.9</v>
      </c>
      <c r="G20" s="206">
        <v>0</v>
      </c>
      <c r="H20" s="206">
        <v>0</v>
      </c>
      <c r="I20" s="206">
        <v>29.99</v>
      </c>
      <c r="J20" s="206">
        <v>0.34</v>
      </c>
      <c r="K20" s="206">
        <v>9.35</v>
      </c>
      <c r="L20" s="206">
        <v>274.52999999999997</v>
      </c>
      <c r="M20" s="206">
        <v>1.17</v>
      </c>
      <c r="N20" s="206">
        <v>1.51</v>
      </c>
      <c r="O20" s="206">
        <v>0</v>
      </c>
      <c r="P20" s="206">
        <v>1.76</v>
      </c>
      <c r="Q20" s="206">
        <v>3.44</v>
      </c>
      <c r="R20" s="206">
        <v>8.98</v>
      </c>
      <c r="S20" s="206">
        <v>5.34</v>
      </c>
      <c r="T20" s="206">
        <v>0.56000000000000005</v>
      </c>
      <c r="U20" s="206">
        <v>0.72</v>
      </c>
      <c r="V20" s="206">
        <v>4.6900000000000004</v>
      </c>
      <c r="W20" s="206">
        <v>11.32</v>
      </c>
      <c r="X20" s="206">
        <v>21.4</v>
      </c>
      <c r="Y20" s="206">
        <v>0</v>
      </c>
      <c r="Z20" s="206">
        <v>39.01</v>
      </c>
      <c r="AA20" s="206">
        <v>18.87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0</v>
      </c>
      <c r="AH20" s="206">
        <v>42.42</v>
      </c>
      <c r="AI20" s="206">
        <v>0</v>
      </c>
      <c r="AJ20" s="206">
        <v>0</v>
      </c>
      <c r="AK20" s="206">
        <v>10.89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13.98</v>
      </c>
      <c r="D21" s="206">
        <v>0</v>
      </c>
      <c r="E21" s="206">
        <v>0</v>
      </c>
      <c r="F21" s="206">
        <v>22.9</v>
      </c>
      <c r="G21" s="206">
        <v>0</v>
      </c>
      <c r="H21" s="206">
        <v>0</v>
      </c>
      <c r="I21" s="206">
        <v>29.99</v>
      </c>
      <c r="J21" s="206">
        <v>0.34</v>
      </c>
      <c r="K21" s="206">
        <v>9.35</v>
      </c>
      <c r="L21" s="206">
        <v>274.52999999999997</v>
      </c>
      <c r="M21" s="206">
        <v>1.17</v>
      </c>
      <c r="N21" s="206">
        <v>1.51</v>
      </c>
      <c r="O21" s="206">
        <v>0</v>
      </c>
      <c r="P21" s="206">
        <v>1.76</v>
      </c>
      <c r="Q21" s="206">
        <v>3.44</v>
      </c>
      <c r="R21" s="206">
        <v>8.98</v>
      </c>
      <c r="S21" s="206">
        <v>5.81</v>
      </c>
      <c r="T21" s="206">
        <v>0.56000000000000005</v>
      </c>
      <c r="U21" s="206">
        <v>0.72</v>
      </c>
      <c r="V21" s="206">
        <v>4.6900000000000004</v>
      </c>
      <c r="W21" s="206">
        <v>11.32</v>
      </c>
      <c r="X21" s="206">
        <v>21.4</v>
      </c>
      <c r="Y21" s="206">
        <v>0</v>
      </c>
      <c r="Z21" s="206">
        <v>39.68</v>
      </c>
      <c r="AA21" s="206">
        <v>19.05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0</v>
      </c>
      <c r="AH21" s="206">
        <v>42.42</v>
      </c>
      <c r="AI21" s="206">
        <v>0</v>
      </c>
      <c r="AJ21" s="206">
        <v>0</v>
      </c>
      <c r="AK21" s="206">
        <v>10.89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13.98</v>
      </c>
      <c r="D22" s="206">
        <v>0</v>
      </c>
      <c r="E22" s="206">
        <v>0</v>
      </c>
      <c r="F22" s="206">
        <v>22.9</v>
      </c>
      <c r="G22" s="206">
        <v>0</v>
      </c>
      <c r="H22" s="206">
        <v>0</v>
      </c>
      <c r="I22" s="206">
        <v>29.99</v>
      </c>
      <c r="J22" s="206">
        <v>0.34</v>
      </c>
      <c r="K22" s="206">
        <v>9.35</v>
      </c>
      <c r="L22" s="206">
        <v>274.52999999999997</v>
      </c>
      <c r="M22" s="206">
        <v>5.78</v>
      </c>
      <c r="N22" s="206">
        <v>1.51</v>
      </c>
      <c r="O22" s="206">
        <v>0</v>
      </c>
      <c r="P22" s="206">
        <v>1.76</v>
      </c>
      <c r="Q22" s="206">
        <v>3.44</v>
      </c>
      <c r="R22" s="206">
        <v>8.98</v>
      </c>
      <c r="S22" s="206">
        <v>5.81</v>
      </c>
      <c r="T22" s="206">
        <v>0.56000000000000005</v>
      </c>
      <c r="U22" s="206">
        <v>0.72</v>
      </c>
      <c r="V22" s="206">
        <v>4.6900000000000004</v>
      </c>
      <c r="W22" s="206">
        <v>11.32</v>
      </c>
      <c r="X22" s="206">
        <v>21.4</v>
      </c>
      <c r="Y22" s="206">
        <v>0</v>
      </c>
      <c r="Z22" s="206">
        <v>39.68</v>
      </c>
      <c r="AA22" s="206">
        <v>19.05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0</v>
      </c>
      <c r="AH22" s="206">
        <v>42.42</v>
      </c>
      <c r="AI22" s="206">
        <v>0</v>
      </c>
      <c r="AJ22" s="206">
        <v>0</v>
      </c>
      <c r="AK22" s="206">
        <v>10.89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13.98</v>
      </c>
      <c r="D23" s="206">
        <v>0</v>
      </c>
      <c r="E23" s="206">
        <v>0</v>
      </c>
      <c r="F23" s="206">
        <v>22.9</v>
      </c>
      <c r="G23" s="206">
        <v>0</v>
      </c>
      <c r="H23" s="206">
        <v>0</v>
      </c>
      <c r="I23" s="206">
        <v>29.99</v>
      </c>
      <c r="J23" s="206">
        <v>0.34</v>
      </c>
      <c r="K23" s="206">
        <v>9.35</v>
      </c>
      <c r="L23" s="206">
        <v>282.54000000000002</v>
      </c>
      <c r="M23" s="206">
        <v>1.41</v>
      </c>
      <c r="N23" s="206">
        <v>1.51</v>
      </c>
      <c r="O23" s="206">
        <v>0</v>
      </c>
      <c r="P23" s="206">
        <v>1.76</v>
      </c>
      <c r="Q23" s="206">
        <v>6.61</v>
      </c>
      <c r="R23" s="206">
        <v>9.93</v>
      </c>
      <c r="S23" s="206">
        <v>7.99</v>
      </c>
      <c r="T23" s="206">
        <v>0.56000000000000005</v>
      </c>
      <c r="U23" s="206">
        <v>0.72</v>
      </c>
      <c r="V23" s="206">
        <v>5.12</v>
      </c>
      <c r="W23" s="206">
        <v>11.32</v>
      </c>
      <c r="X23" s="206">
        <v>21.4</v>
      </c>
      <c r="Y23" s="206">
        <v>0</v>
      </c>
      <c r="Z23" s="206">
        <v>39.68</v>
      </c>
      <c r="AA23" s="206">
        <v>19.05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0</v>
      </c>
      <c r="AH23" s="206">
        <v>42.42</v>
      </c>
      <c r="AI23" s="206">
        <v>0</v>
      </c>
      <c r="AJ23" s="206">
        <v>0</v>
      </c>
      <c r="AK23" s="206">
        <v>10.89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13.98</v>
      </c>
      <c r="D24" s="206">
        <v>0</v>
      </c>
      <c r="E24" s="206">
        <v>0</v>
      </c>
      <c r="F24" s="206">
        <v>22.9</v>
      </c>
      <c r="G24" s="206">
        <v>0</v>
      </c>
      <c r="H24" s="206">
        <v>0</v>
      </c>
      <c r="I24" s="206">
        <v>29.99</v>
      </c>
      <c r="J24" s="206">
        <v>0.34</v>
      </c>
      <c r="K24" s="206">
        <v>9.35</v>
      </c>
      <c r="L24" s="206">
        <v>282.54000000000002</v>
      </c>
      <c r="M24" s="206">
        <v>1.17</v>
      </c>
      <c r="N24" s="206">
        <v>1.51</v>
      </c>
      <c r="O24" s="206">
        <v>0</v>
      </c>
      <c r="P24" s="206">
        <v>1.76</v>
      </c>
      <c r="Q24" s="206">
        <v>6.61</v>
      </c>
      <c r="R24" s="206">
        <v>10.06</v>
      </c>
      <c r="S24" s="206">
        <v>7.99</v>
      </c>
      <c r="T24" s="206">
        <v>0.56000000000000005</v>
      </c>
      <c r="U24" s="206">
        <v>0.72</v>
      </c>
      <c r="V24" s="206">
        <v>4.1100000000000003</v>
      </c>
      <c r="W24" s="206">
        <v>8.02</v>
      </c>
      <c r="X24" s="206">
        <v>10.039999999999999</v>
      </c>
      <c r="Y24" s="206">
        <v>0</v>
      </c>
      <c r="Z24" s="206">
        <v>39.68</v>
      </c>
      <c r="AA24" s="206">
        <v>19.05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0</v>
      </c>
      <c r="AH24" s="206">
        <v>42.42</v>
      </c>
      <c r="AI24" s="206">
        <v>0</v>
      </c>
      <c r="AJ24" s="206">
        <v>0</v>
      </c>
      <c r="AK24" s="206">
        <v>10.89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13.98</v>
      </c>
      <c r="D25" s="206">
        <v>0</v>
      </c>
      <c r="E25" s="206">
        <v>0</v>
      </c>
      <c r="F25" s="206">
        <v>22.9</v>
      </c>
      <c r="G25" s="206">
        <v>0</v>
      </c>
      <c r="H25" s="206">
        <v>0</v>
      </c>
      <c r="I25" s="206">
        <v>29.99</v>
      </c>
      <c r="J25" s="206">
        <v>0.34</v>
      </c>
      <c r="K25" s="206">
        <v>9.35</v>
      </c>
      <c r="L25" s="206">
        <v>282.54000000000002</v>
      </c>
      <c r="M25" s="206">
        <v>1.17</v>
      </c>
      <c r="N25" s="206">
        <v>1.51</v>
      </c>
      <c r="O25" s="206">
        <v>0</v>
      </c>
      <c r="P25" s="206">
        <v>1.76</v>
      </c>
      <c r="Q25" s="206">
        <v>6.61</v>
      </c>
      <c r="R25" s="206">
        <v>9.93</v>
      </c>
      <c r="S25" s="206">
        <v>7.99</v>
      </c>
      <c r="T25" s="206">
        <v>0.56000000000000005</v>
      </c>
      <c r="U25" s="206">
        <v>0.72</v>
      </c>
      <c r="V25" s="206">
        <v>4.3499999999999996</v>
      </c>
      <c r="W25" s="206">
        <v>7.15</v>
      </c>
      <c r="X25" s="206">
        <v>10.039999999999999</v>
      </c>
      <c r="Y25" s="206">
        <v>0</v>
      </c>
      <c r="Z25" s="206">
        <v>39.68</v>
      </c>
      <c r="AA25" s="206">
        <v>19.05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0</v>
      </c>
      <c r="AH25" s="206">
        <v>42.42</v>
      </c>
      <c r="AI25" s="206">
        <v>0</v>
      </c>
      <c r="AJ25" s="206">
        <v>0</v>
      </c>
      <c r="AK25" s="206">
        <v>10.89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13.98</v>
      </c>
      <c r="D26" s="206">
        <v>0</v>
      </c>
      <c r="E26" s="206">
        <v>0</v>
      </c>
      <c r="F26" s="206">
        <v>22.9</v>
      </c>
      <c r="G26" s="206">
        <v>0</v>
      </c>
      <c r="H26" s="206">
        <v>0</v>
      </c>
      <c r="I26" s="206">
        <v>29.99</v>
      </c>
      <c r="J26" s="206">
        <v>0.34</v>
      </c>
      <c r="K26" s="206">
        <v>9.35</v>
      </c>
      <c r="L26" s="206">
        <v>196.33</v>
      </c>
      <c r="M26" s="206">
        <v>1.17</v>
      </c>
      <c r="N26" s="206">
        <v>1.51</v>
      </c>
      <c r="O26" s="206">
        <v>0</v>
      </c>
      <c r="P26" s="206">
        <v>1.76</v>
      </c>
      <c r="Q26" s="206">
        <v>6.61</v>
      </c>
      <c r="R26" s="206">
        <v>9.93</v>
      </c>
      <c r="S26" s="206">
        <v>7.99</v>
      </c>
      <c r="T26" s="206">
        <v>0.56000000000000005</v>
      </c>
      <c r="U26" s="206">
        <v>0.72</v>
      </c>
      <c r="V26" s="206">
        <v>3.54</v>
      </c>
      <c r="W26" s="206">
        <v>5.24</v>
      </c>
      <c r="X26" s="206">
        <v>10.039999999999999</v>
      </c>
      <c r="Y26" s="206">
        <v>0</v>
      </c>
      <c r="Z26" s="206">
        <v>3.08</v>
      </c>
      <c r="AA26" s="206">
        <v>1.17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0</v>
      </c>
      <c r="AH26" s="206">
        <v>42.42</v>
      </c>
      <c r="AI26" s="206">
        <v>0</v>
      </c>
      <c r="AJ26" s="206">
        <v>0</v>
      </c>
      <c r="AK26" s="206">
        <v>10.89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12.25</v>
      </c>
      <c r="D27" s="206">
        <v>1.63</v>
      </c>
      <c r="E27" s="206">
        <v>0</v>
      </c>
      <c r="F27" s="206">
        <v>22.9</v>
      </c>
      <c r="G27" s="206">
        <v>0</v>
      </c>
      <c r="H27" s="206">
        <v>0</v>
      </c>
      <c r="I27" s="206">
        <v>29.99</v>
      </c>
      <c r="J27" s="206">
        <v>0</v>
      </c>
      <c r="K27" s="206">
        <v>9.35</v>
      </c>
      <c r="L27" s="206">
        <v>119.69</v>
      </c>
      <c r="M27" s="206">
        <v>1.17</v>
      </c>
      <c r="N27" s="206">
        <v>1.51</v>
      </c>
      <c r="O27" s="206">
        <v>0</v>
      </c>
      <c r="P27" s="206">
        <v>1.76</v>
      </c>
      <c r="Q27" s="206">
        <v>6.61</v>
      </c>
      <c r="R27" s="206">
        <v>9.93</v>
      </c>
      <c r="S27" s="206">
        <v>7.99</v>
      </c>
      <c r="T27" s="206">
        <v>0.56000000000000005</v>
      </c>
      <c r="U27" s="206">
        <v>0.72</v>
      </c>
      <c r="V27" s="206">
        <v>5.54</v>
      </c>
      <c r="W27" s="206">
        <v>11.37</v>
      </c>
      <c r="X27" s="206">
        <v>21.55</v>
      </c>
      <c r="Y27" s="206">
        <v>0</v>
      </c>
      <c r="Z27" s="206">
        <v>39.68</v>
      </c>
      <c r="AA27" s="206">
        <v>19.05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0</v>
      </c>
      <c r="AH27" s="206">
        <v>42.42</v>
      </c>
      <c r="AI27" s="206">
        <v>0</v>
      </c>
      <c r="AJ27" s="206">
        <v>0</v>
      </c>
      <c r="AK27" s="206">
        <v>10.89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12.25</v>
      </c>
      <c r="D28" s="206">
        <v>1.63</v>
      </c>
      <c r="E28" s="206">
        <v>0</v>
      </c>
      <c r="F28" s="206">
        <v>9.39</v>
      </c>
      <c r="G28" s="206">
        <v>5.17</v>
      </c>
      <c r="H28" s="206">
        <v>0</v>
      </c>
      <c r="I28" s="206">
        <v>28.12</v>
      </c>
      <c r="J28" s="206">
        <v>2.2200000000000002</v>
      </c>
      <c r="K28" s="206">
        <v>0.65</v>
      </c>
      <c r="L28" s="206">
        <v>24.39</v>
      </c>
      <c r="M28" s="206">
        <v>1.17</v>
      </c>
      <c r="N28" s="206">
        <v>1.51</v>
      </c>
      <c r="O28" s="206">
        <v>0</v>
      </c>
      <c r="P28" s="206">
        <v>1.76</v>
      </c>
      <c r="Q28" s="206">
        <v>0.28000000000000003</v>
      </c>
      <c r="R28" s="206">
        <v>0.54</v>
      </c>
      <c r="S28" s="206">
        <v>0.34</v>
      </c>
      <c r="T28" s="206">
        <v>0.56000000000000005</v>
      </c>
      <c r="U28" s="206">
        <v>0.72</v>
      </c>
      <c r="V28" s="206">
        <v>0.88</v>
      </c>
      <c r="W28" s="206">
        <v>0.6</v>
      </c>
      <c r="X28" s="206">
        <v>1.27</v>
      </c>
      <c r="Y28" s="206">
        <v>0</v>
      </c>
      <c r="Z28" s="206">
        <v>3.08</v>
      </c>
      <c r="AA28" s="206">
        <v>1.17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0</v>
      </c>
      <c r="AH28" s="206">
        <v>42.42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12.25</v>
      </c>
      <c r="D29" s="206">
        <v>1.63</v>
      </c>
      <c r="E29" s="206">
        <v>0</v>
      </c>
      <c r="F29" s="206">
        <v>9.39</v>
      </c>
      <c r="G29" s="206">
        <v>11.67</v>
      </c>
      <c r="H29" s="206">
        <v>0</v>
      </c>
      <c r="I29" s="206">
        <v>25.9</v>
      </c>
      <c r="J29" s="206">
        <v>2.73</v>
      </c>
      <c r="K29" s="206">
        <v>0.39</v>
      </c>
      <c r="L29" s="206">
        <v>24.39</v>
      </c>
      <c r="M29" s="206">
        <v>1.17</v>
      </c>
      <c r="N29" s="206">
        <v>1.51</v>
      </c>
      <c r="O29" s="206">
        <v>0</v>
      </c>
      <c r="P29" s="206">
        <v>1.76</v>
      </c>
      <c r="Q29" s="206">
        <v>1.4</v>
      </c>
      <c r="R29" s="206">
        <v>0.54</v>
      </c>
      <c r="S29" s="206">
        <v>0.33</v>
      </c>
      <c r="T29" s="206">
        <v>0.56000000000000005</v>
      </c>
      <c r="U29" s="206">
        <v>0.72</v>
      </c>
      <c r="V29" s="206">
        <v>1.29</v>
      </c>
      <c r="W29" s="206">
        <v>0.6</v>
      </c>
      <c r="X29" s="206">
        <v>1.27</v>
      </c>
      <c r="Y29" s="206">
        <v>0</v>
      </c>
      <c r="Z29" s="206">
        <v>3.08</v>
      </c>
      <c r="AA29" s="206">
        <v>1.17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0</v>
      </c>
      <c r="AH29" s="206">
        <v>42.42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12.25</v>
      </c>
      <c r="D30" s="206">
        <v>1.63</v>
      </c>
      <c r="E30" s="206">
        <v>0</v>
      </c>
      <c r="F30" s="206">
        <v>9.39</v>
      </c>
      <c r="G30" s="206">
        <v>13.51</v>
      </c>
      <c r="H30" s="206">
        <v>0</v>
      </c>
      <c r="I30" s="206">
        <v>23.69</v>
      </c>
      <c r="J30" s="206">
        <v>2.73</v>
      </c>
      <c r="K30" s="206">
        <v>0.39</v>
      </c>
      <c r="L30" s="206">
        <v>24.39</v>
      </c>
      <c r="M30" s="206">
        <v>1.17</v>
      </c>
      <c r="N30" s="206">
        <v>1.51</v>
      </c>
      <c r="O30" s="206">
        <v>0</v>
      </c>
      <c r="P30" s="206">
        <v>1.76</v>
      </c>
      <c r="Q30" s="206">
        <v>0.28000000000000003</v>
      </c>
      <c r="R30" s="206">
        <v>0.54</v>
      </c>
      <c r="S30" s="206">
        <v>0.33</v>
      </c>
      <c r="T30" s="206">
        <v>0.56000000000000005</v>
      </c>
      <c r="U30" s="206">
        <v>0.72</v>
      </c>
      <c r="V30" s="206">
        <v>1.29</v>
      </c>
      <c r="W30" s="206">
        <v>0.6</v>
      </c>
      <c r="X30" s="206">
        <v>1.27</v>
      </c>
      <c r="Y30" s="206">
        <v>0</v>
      </c>
      <c r="Z30" s="206">
        <v>3.08</v>
      </c>
      <c r="AA30" s="206">
        <v>1.17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0</v>
      </c>
      <c r="AH30" s="206">
        <v>42.42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12.25</v>
      </c>
      <c r="D31" s="206">
        <v>1.63</v>
      </c>
      <c r="E31" s="206">
        <v>0</v>
      </c>
      <c r="F31" s="206">
        <v>9.39</v>
      </c>
      <c r="G31" s="206">
        <v>13.51</v>
      </c>
      <c r="H31" s="206">
        <v>0</v>
      </c>
      <c r="I31" s="206">
        <v>23.52</v>
      </c>
      <c r="J31" s="206">
        <v>2.73</v>
      </c>
      <c r="K31" s="206">
        <v>0.39</v>
      </c>
      <c r="L31" s="206">
        <v>24.39</v>
      </c>
      <c r="M31" s="206">
        <v>1.17</v>
      </c>
      <c r="N31" s="206">
        <v>1.51</v>
      </c>
      <c r="O31" s="206">
        <v>0</v>
      </c>
      <c r="P31" s="206">
        <v>1.76</v>
      </c>
      <c r="Q31" s="206">
        <v>0.28000000000000003</v>
      </c>
      <c r="R31" s="206">
        <v>0.54</v>
      </c>
      <c r="S31" s="206">
        <v>0.33</v>
      </c>
      <c r="T31" s="206">
        <v>0.56000000000000005</v>
      </c>
      <c r="U31" s="206">
        <v>0.72</v>
      </c>
      <c r="V31" s="206">
        <v>1.29</v>
      </c>
      <c r="W31" s="206">
        <v>0.57999999999999996</v>
      </c>
      <c r="X31" s="206">
        <v>1.27</v>
      </c>
      <c r="Y31" s="206">
        <v>0</v>
      </c>
      <c r="Z31" s="206">
        <v>3.08</v>
      </c>
      <c r="AA31" s="206">
        <v>1.17</v>
      </c>
      <c r="AB31" s="206">
        <v>0</v>
      </c>
      <c r="AC31" s="206">
        <v>12.92</v>
      </c>
      <c r="AD31" s="206">
        <v>0</v>
      </c>
      <c r="AE31" s="206">
        <v>0</v>
      </c>
      <c r="AF31" s="206">
        <v>0</v>
      </c>
      <c r="AG31" s="206">
        <v>0</v>
      </c>
      <c r="AH31" s="206">
        <v>42.42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219.68</v>
      </c>
      <c r="AP31" s="206">
        <v>0</v>
      </c>
    </row>
    <row r="32" spans="1:42">
      <c r="A32" t="s">
        <v>74</v>
      </c>
      <c r="B32" s="206">
        <v>0</v>
      </c>
      <c r="C32" s="206">
        <v>12.25</v>
      </c>
      <c r="D32" s="206">
        <v>1.63</v>
      </c>
      <c r="E32" s="206">
        <v>0</v>
      </c>
      <c r="F32" s="206">
        <v>9.39</v>
      </c>
      <c r="G32" s="206">
        <v>13.51</v>
      </c>
      <c r="H32" s="206">
        <v>0</v>
      </c>
      <c r="I32" s="206">
        <v>23.52</v>
      </c>
      <c r="J32" s="206">
        <v>2.73</v>
      </c>
      <c r="K32" s="206">
        <v>0.39</v>
      </c>
      <c r="L32" s="206">
        <v>24.39</v>
      </c>
      <c r="M32" s="206">
        <v>1.17</v>
      </c>
      <c r="N32" s="206">
        <v>1.51</v>
      </c>
      <c r="O32" s="206">
        <v>0</v>
      </c>
      <c r="P32" s="206">
        <v>1.76</v>
      </c>
      <c r="Q32" s="206">
        <v>0.28000000000000003</v>
      </c>
      <c r="R32" s="206">
        <v>0.54</v>
      </c>
      <c r="S32" s="206">
        <v>0.33</v>
      </c>
      <c r="T32" s="206">
        <v>0.56000000000000005</v>
      </c>
      <c r="U32" s="206">
        <v>0.72</v>
      </c>
      <c r="V32" s="206">
        <v>1.29</v>
      </c>
      <c r="W32" s="206">
        <v>0.57999999999999996</v>
      </c>
      <c r="X32" s="206">
        <v>1.27</v>
      </c>
      <c r="Y32" s="206">
        <v>0</v>
      </c>
      <c r="Z32" s="206">
        <v>3.08</v>
      </c>
      <c r="AA32" s="206">
        <v>1.17</v>
      </c>
      <c r="AB32" s="206">
        <v>0</v>
      </c>
      <c r="AC32" s="206">
        <v>12.92</v>
      </c>
      <c r="AD32" s="206">
        <v>0</v>
      </c>
      <c r="AE32" s="206">
        <v>0</v>
      </c>
      <c r="AF32" s="206">
        <v>0</v>
      </c>
      <c r="AG32" s="206">
        <v>0</v>
      </c>
      <c r="AH32" s="206">
        <v>42.42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219.68</v>
      </c>
      <c r="AP32" s="206">
        <v>0</v>
      </c>
    </row>
    <row r="33" spans="1:42">
      <c r="A33" t="s">
        <v>75</v>
      </c>
      <c r="B33" s="206">
        <v>0</v>
      </c>
      <c r="C33" s="206">
        <v>12.25</v>
      </c>
      <c r="D33" s="206">
        <v>1.63</v>
      </c>
      <c r="E33" s="206">
        <v>0</v>
      </c>
      <c r="F33" s="206">
        <v>22.9</v>
      </c>
      <c r="G33" s="206">
        <v>0</v>
      </c>
      <c r="H33" s="206">
        <v>0</v>
      </c>
      <c r="I33" s="206">
        <v>23.52</v>
      </c>
      <c r="J33" s="206">
        <v>2.73</v>
      </c>
      <c r="K33" s="206">
        <v>0.39</v>
      </c>
      <c r="L33" s="206">
        <v>24.39</v>
      </c>
      <c r="M33" s="206">
        <v>1.17</v>
      </c>
      <c r="N33" s="206">
        <v>1.51</v>
      </c>
      <c r="O33" s="206">
        <v>0</v>
      </c>
      <c r="P33" s="206">
        <v>1.76</v>
      </c>
      <c r="Q33" s="206">
        <v>0.28000000000000003</v>
      </c>
      <c r="R33" s="206">
        <v>0.54</v>
      </c>
      <c r="S33" s="206">
        <v>0.33</v>
      </c>
      <c r="T33" s="206">
        <v>0.56000000000000005</v>
      </c>
      <c r="U33" s="206">
        <v>0.72</v>
      </c>
      <c r="V33" s="206">
        <v>1.29</v>
      </c>
      <c r="W33" s="206">
        <v>0.64</v>
      </c>
      <c r="X33" s="206">
        <v>1.27</v>
      </c>
      <c r="Y33" s="206">
        <v>0</v>
      </c>
      <c r="Z33" s="206">
        <v>3.08</v>
      </c>
      <c r="AA33" s="206">
        <v>1.17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0</v>
      </c>
      <c r="AH33" s="206">
        <v>42.42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219.68</v>
      </c>
      <c r="AP33" s="206">
        <v>0</v>
      </c>
    </row>
    <row r="34" spans="1:42">
      <c r="A34" t="s">
        <v>76</v>
      </c>
      <c r="B34" s="206">
        <v>0</v>
      </c>
      <c r="C34" s="206">
        <v>12.25</v>
      </c>
      <c r="D34" s="206">
        <v>1.63</v>
      </c>
      <c r="E34" s="206">
        <v>0</v>
      </c>
      <c r="F34" s="206">
        <v>22.9</v>
      </c>
      <c r="G34" s="206">
        <v>0</v>
      </c>
      <c r="H34" s="206">
        <v>0</v>
      </c>
      <c r="I34" s="206">
        <v>23.52</v>
      </c>
      <c r="J34" s="206">
        <v>2.73</v>
      </c>
      <c r="K34" s="206">
        <v>0.39</v>
      </c>
      <c r="L34" s="206">
        <v>24.39</v>
      </c>
      <c r="M34" s="206">
        <v>1.17</v>
      </c>
      <c r="N34" s="206">
        <v>1.51</v>
      </c>
      <c r="O34" s="206">
        <v>0</v>
      </c>
      <c r="P34" s="206">
        <v>1.76</v>
      </c>
      <c r="Q34" s="206">
        <v>0.28000000000000003</v>
      </c>
      <c r="R34" s="206">
        <v>0.54</v>
      </c>
      <c r="S34" s="206">
        <v>0.33</v>
      </c>
      <c r="T34" s="206">
        <v>0.56000000000000005</v>
      </c>
      <c r="U34" s="206">
        <v>0.72</v>
      </c>
      <c r="V34" s="206">
        <v>1.29</v>
      </c>
      <c r="W34" s="206">
        <v>0.6</v>
      </c>
      <c r="X34" s="206">
        <v>1.27</v>
      </c>
      <c r="Y34" s="206">
        <v>0</v>
      </c>
      <c r="Z34" s="206">
        <v>3.08</v>
      </c>
      <c r="AA34" s="206">
        <v>1.17</v>
      </c>
      <c r="AB34" s="206">
        <v>0</v>
      </c>
      <c r="AC34" s="206">
        <v>12.92</v>
      </c>
      <c r="AD34" s="206">
        <v>0</v>
      </c>
      <c r="AE34" s="206">
        <v>0</v>
      </c>
      <c r="AF34" s="206">
        <v>0</v>
      </c>
      <c r="AG34" s="206">
        <v>0</v>
      </c>
      <c r="AH34" s="206">
        <v>42.42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219.68</v>
      </c>
      <c r="AP34" s="206">
        <v>0</v>
      </c>
    </row>
    <row r="35" spans="1:42">
      <c r="A35" t="s">
        <v>77</v>
      </c>
      <c r="B35" s="206">
        <v>0</v>
      </c>
      <c r="C35" s="206">
        <v>12.15</v>
      </c>
      <c r="D35" s="206">
        <v>1.63</v>
      </c>
      <c r="E35" s="206">
        <v>0</v>
      </c>
      <c r="F35" s="206">
        <v>22.9</v>
      </c>
      <c r="G35" s="206">
        <v>0</v>
      </c>
      <c r="H35" s="206">
        <v>0</v>
      </c>
      <c r="I35" s="206">
        <v>27.44</v>
      </c>
      <c r="J35" s="206">
        <v>0</v>
      </c>
      <c r="K35" s="206">
        <v>0.39</v>
      </c>
      <c r="L35" s="206">
        <v>24.39</v>
      </c>
      <c r="M35" s="206">
        <v>1.17</v>
      </c>
      <c r="N35" s="206">
        <v>1.51</v>
      </c>
      <c r="O35" s="206">
        <v>0</v>
      </c>
      <c r="P35" s="206">
        <v>1.76</v>
      </c>
      <c r="Q35" s="206">
        <v>0.28000000000000003</v>
      </c>
      <c r="R35" s="206">
        <v>0.54</v>
      </c>
      <c r="S35" s="206">
        <v>0.33</v>
      </c>
      <c r="T35" s="206">
        <v>0.56000000000000005</v>
      </c>
      <c r="U35" s="206">
        <v>0.72</v>
      </c>
      <c r="V35" s="206">
        <v>1.77</v>
      </c>
      <c r="W35" s="206">
        <v>0.6</v>
      </c>
      <c r="X35" s="206">
        <v>1.27</v>
      </c>
      <c r="Y35" s="206">
        <v>0</v>
      </c>
      <c r="Z35" s="206">
        <v>3.08</v>
      </c>
      <c r="AA35" s="206">
        <v>1.17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0</v>
      </c>
      <c r="AH35" s="206">
        <v>42.42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219.68</v>
      </c>
      <c r="AP35" s="206">
        <v>0</v>
      </c>
    </row>
    <row r="36" spans="1:42">
      <c r="A36" t="s">
        <v>78</v>
      </c>
      <c r="B36" s="206">
        <v>0</v>
      </c>
      <c r="C36" s="206">
        <v>12.15</v>
      </c>
      <c r="D36" s="206">
        <v>1.63</v>
      </c>
      <c r="E36" s="206">
        <v>0</v>
      </c>
      <c r="F36" s="206">
        <v>22.9</v>
      </c>
      <c r="G36" s="206">
        <v>0</v>
      </c>
      <c r="H36" s="206">
        <v>0</v>
      </c>
      <c r="I36" s="206">
        <v>27.44</v>
      </c>
      <c r="J36" s="206">
        <v>0</v>
      </c>
      <c r="K36" s="206">
        <v>0.39</v>
      </c>
      <c r="L36" s="206">
        <v>24.39</v>
      </c>
      <c r="M36" s="206">
        <v>1.17</v>
      </c>
      <c r="N36" s="206">
        <v>1.51</v>
      </c>
      <c r="O36" s="206">
        <v>0</v>
      </c>
      <c r="P36" s="206">
        <v>1.76</v>
      </c>
      <c r="Q36" s="206">
        <v>0.28000000000000003</v>
      </c>
      <c r="R36" s="206">
        <v>0.54</v>
      </c>
      <c r="S36" s="206">
        <v>0.33</v>
      </c>
      <c r="T36" s="206">
        <v>0.56000000000000005</v>
      </c>
      <c r="U36" s="206">
        <v>0.72</v>
      </c>
      <c r="V36" s="206">
        <v>1.77</v>
      </c>
      <c r="W36" s="206">
        <v>0.6</v>
      </c>
      <c r="X36" s="206">
        <v>1.27</v>
      </c>
      <c r="Y36" s="206">
        <v>0</v>
      </c>
      <c r="Z36" s="206">
        <v>3.08</v>
      </c>
      <c r="AA36" s="206">
        <v>1.17</v>
      </c>
      <c r="AB36" s="206">
        <v>0</v>
      </c>
      <c r="AC36" s="206">
        <v>12.92</v>
      </c>
      <c r="AD36" s="206">
        <v>0</v>
      </c>
      <c r="AE36" s="206">
        <v>0</v>
      </c>
      <c r="AF36" s="206">
        <v>0</v>
      </c>
      <c r="AG36" s="206">
        <v>0</v>
      </c>
      <c r="AH36" s="206">
        <v>42.42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219.68</v>
      </c>
      <c r="AP36" s="206">
        <v>0</v>
      </c>
    </row>
    <row r="37" spans="1:42">
      <c r="A37" t="s">
        <v>79</v>
      </c>
      <c r="B37" s="206">
        <v>0</v>
      </c>
      <c r="C37" s="206">
        <v>12.15</v>
      </c>
      <c r="D37" s="206">
        <v>1.63</v>
      </c>
      <c r="E37" s="206">
        <v>0</v>
      </c>
      <c r="F37" s="206">
        <v>22.9</v>
      </c>
      <c r="G37" s="206">
        <v>0</v>
      </c>
      <c r="H37" s="206">
        <v>0</v>
      </c>
      <c r="I37" s="206">
        <v>27.44</v>
      </c>
      <c r="J37" s="206">
        <v>0.68</v>
      </c>
      <c r="K37" s="206">
        <v>0.39</v>
      </c>
      <c r="L37" s="206">
        <v>24.39</v>
      </c>
      <c r="M37" s="206">
        <v>1.17</v>
      </c>
      <c r="N37" s="206">
        <v>1.51</v>
      </c>
      <c r="O37" s="206">
        <v>0</v>
      </c>
      <c r="P37" s="206">
        <v>1.76</v>
      </c>
      <c r="Q37" s="206">
        <v>0.28000000000000003</v>
      </c>
      <c r="R37" s="206">
        <v>0.54</v>
      </c>
      <c r="S37" s="206">
        <v>0.33</v>
      </c>
      <c r="T37" s="206">
        <v>0.56000000000000005</v>
      </c>
      <c r="U37" s="206">
        <v>0.72</v>
      </c>
      <c r="V37" s="206">
        <v>1.77</v>
      </c>
      <c r="W37" s="206">
        <v>0.6</v>
      </c>
      <c r="X37" s="206">
        <v>1.27</v>
      </c>
      <c r="Y37" s="206">
        <v>0</v>
      </c>
      <c r="Z37" s="206">
        <v>3.08</v>
      </c>
      <c r="AA37" s="206">
        <v>1.17</v>
      </c>
      <c r="AB37" s="206">
        <v>0</v>
      </c>
      <c r="AC37" s="206">
        <v>12.92</v>
      </c>
      <c r="AD37" s="206">
        <v>0</v>
      </c>
      <c r="AE37" s="206">
        <v>0</v>
      </c>
      <c r="AF37" s="206">
        <v>0</v>
      </c>
      <c r="AG37" s="206">
        <v>0</v>
      </c>
      <c r="AH37" s="206">
        <v>42.42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219.68</v>
      </c>
      <c r="AP37" s="206">
        <v>0</v>
      </c>
    </row>
    <row r="38" spans="1:42">
      <c r="A38" t="s">
        <v>80</v>
      </c>
      <c r="B38" s="206">
        <v>0</v>
      </c>
      <c r="C38" s="206">
        <v>12.15</v>
      </c>
      <c r="D38" s="206">
        <v>1.63</v>
      </c>
      <c r="E38" s="206">
        <v>0</v>
      </c>
      <c r="F38" s="206">
        <v>22.9</v>
      </c>
      <c r="G38" s="206">
        <v>0</v>
      </c>
      <c r="H38" s="206">
        <v>0</v>
      </c>
      <c r="I38" s="206">
        <v>27.44</v>
      </c>
      <c r="J38" s="206">
        <v>0.68</v>
      </c>
      <c r="K38" s="206">
        <v>0.39</v>
      </c>
      <c r="L38" s="206">
        <v>24.39</v>
      </c>
      <c r="M38" s="206">
        <v>1.17</v>
      </c>
      <c r="N38" s="206">
        <v>1.51</v>
      </c>
      <c r="O38" s="206">
        <v>0</v>
      </c>
      <c r="P38" s="206">
        <v>1.76</v>
      </c>
      <c r="Q38" s="206">
        <v>0.28000000000000003</v>
      </c>
      <c r="R38" s="206">
        <v>0.54</v>
      </c>
      <c r="S38" s="206">
        <v>0.33</v>
      </c>
      <c r="T38" s="206">
        <v>0.56000000000000005</v>
      </c>
      <c r="U38" s="206">
        <v>0.72</v>
      </c>
      <c r="V38" s="206">
        <v>1.77</v>
      </c>
      <c r="W38" s="206">
        <v>0.6</v>
      </c>
      <c r="X38" s="206">
        <v>1.27</v>
      </c>
      <c r="Y38" s="206">
        <v>0</v>
      </c>
      <c r="Z38" s="206">
        <v>3.08</v>
      </c>
      <c r="AA38" s="206">
        <v>1.17</v>
      </c>
      <c r="AB38" s="206">
        <v>0</v>
      </c>
      <c r="AC38" s="206">
        <v>12.92</v>
      </c>
      <c r="AD38" s="206">
        <v>0</v>
      </c>
      <c r="AE38" s="206">
        <v>0</v>
      </c>
      <c r="AF38" s="206">
        <v>0</v>
      </c>
      <c r="AG38" s="206">
        <v>0</v>
      </c>
      <c r="AH38" s="206">
        <v>42.42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219.68</v>
      </c>
      <c r="AP38" s="206">
        <v>0</v>
      </c>
    </row>
    <row r="39" spans="1:42">
      <c r="A39" t="s">
        <v>81</v>
      </c>
      <c r="B39" s="206">
        <v>0</v>
      </c>
      <c r="C39" s="206">
        <v>12.15</v>
      </c>
      <c r="D39" s="206">
        <v>1.63</v>
      </c>
      <c r="E39" s="206">
        <v>0</v>
      </c>
      <c r="F39" s="206">
        <v>22.9</v>
      </c>
      <c r="G39" s="206">
        <v>0</v>
      </c>
      <c r="H39" s="206">
        <v>0</v>
      </c>
      <c r="I39" s="206">
        <v>27.44</v>
      </c>
      <c r="J39" s="206">
        <v>0.68</v>
      </c>
      <c r="K39" s="206">
        <v>0</v>
      </c>
      <c r="L39" s="206">
        <v>24.39</v>
      </c>
      <c r="M39" s="206">
        <v>1.17</v>
      </c>
      <c r="N39" s="206">
        <v>1.51</v>
      </c>
      <c r="O39" s="206">
        <v>0</v>
      </c>
      <c r="P39" s="206">
        <v>1.76</v>
      </c>
      <c r="Q39" s="206">
        <v>0.28000000000000003</v>
      </c>
      <c r="R39" s="206">
        <v>0.54</v>
      </c>
      <c r="S39" s="206">
        <v>0.34</v>
      </c>
      <c r="T39" s="206">
        <v>0.56000000000000005</v>
      </c>
      <c r="U39" s="206">
        <v>0.72</v>
      </c>
      <c r="V39" s="206">
        <v>1.77</v>
      </c>
      <c r="W39" s="206">
        <v>0.57999999999999996</v>
      </c>
      <c r="X39" s="206">
        <v>1.27</v>
      </c>
      <c r="Y39" s="206">
        <v>0</v>
      </c>
      <c r="Z39" s="206">
        <v>3.08</v>
      </c>
      <c r="AA39" s="206">
        <v>1.17</v>
      </c>
      <c r="AB39" s="206">
        <v>0</v>
      </c>
      <c r="AC39" s="206">
        <v>12.92</v>
      </c>
      <c r="AD39" s="206">
        <v>0</v>
      </c>
      <c r="AE39" s="206">
        <v>0</v>
      </c>
      <c r="AF39" s="206">
        <v>0</v>
      </c>
      <c r="AG39" s="206">
        <v>0</v>
      </c>
      <c r="AH39" s="206">
        <v>42.42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219.68</v>
      </c>
      <c r="AP39" s="206">
        <v>0</v>
      </c>
    </row>
    <row r="40" spans="1:42">
      <c r="A40" t="s">
        <v>82</v>
      </c>
      <c r="B40" s="206">
        <v>0</v>
      </c>
      <c r="C40" s="206">
        <v>12.15</v>
      </c>
      <c r="D40" s="206">
        <v>1.63</v>
      </c>
      <c r="E40" s="206">
        <v>0</v>
      </c>
      <c r="F40" s="206">
        <v>22.9</v>
      </c>
      <c r="G40" s="206">
        <v>0</v>
      </c>
      <c r="H40" s="206">
        <v>0</v>
      </c>
      <c r="I40" s="206">
        <v>27.44</v>
      </c>
      <c r="J40" s="206">
        <v>0.68</v>
      </c>
      <c r="K40" s="206">
        <v>0.39</v>
      </c>
      <c r="L40" s="206">
        <v>24.39</v>
      </c>
      <c r="M40" s="206">
        <v>1.17</v>
      </c>
      <c r="N40" s="206">
        <v>1.51</v>
      </c>
      <c r="O40" s="206">
        <v>0</v>
      </c>
      <c r="P40" s="206">
        <v>1.76</v>
      </c>
      <c r="Q40" s="206">
        <v>0.28000000000000003</v>
      </c>
      <c r="R40" s="206">
        <v>0.54</v>
      </c>
      <c r="S40" s="206">
        <v>0.34</v>
      </c>
      <c r="T40" s="206">
        <v>0.56000000000000005</v>
      </c>
      <c r="U40" s="206">
        <v>0.72</v>
      </c>
      <c r="V40" s="206">
        <v>1.77</v>
      </c>
      <c r="W40" s="206">
        <v>0.57999999999999996</v>
      </c>
      <c r="X40" s="206">
        <v>1.27</v>
      </c>
      <c r="Y40" s="206">
        <v>0</v>
      </c>
      <c r="Z40" s="206">
        <v>3.08</v>
      </c>
      <c r="AA40" s="206">
        <v>1.17</v>
      </c>
      <c r="AB40" s="206">
        <v>0</v>
      </c>
      <c r="AC40" s="206">
        <v>12.92</v>
      </c>
      <c r="AD40" s="206">
        <v>0</v>
      </c>
      <c r="AE40" s="206">
        <v>0</v>
      </c>
      <c r="AF40" s="206">
        <v>0</v>
      </c>
      <c r="AG40" s="206">
        <v>0</v>
      </c>
      <c r="AH40" s="206">
        <v>42.42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219.68</v>
      </c>
      <c r="AP40" s="206">
        <v>0</v>
      </c>
    </row>
    <row r="41" spans="1:42">
      <c r="A41" t="s">
        <v>83</v>
      </c>
      <c r="B41" s="206">
        <v>0</v>
      </c>
      <c r="C41" s="206">
        <v>12.15</v>
      </c>
      <c r="D41" s="206">
        <v>1.63</v>
      </c>
      <c r="E41" s="206">
        <v>0</v>
      </c>
      <c r="F41" s="206">
        <v>22.9</v>
      </c>
      <c r="G41" s="206">
        <v>0</v>
      </c>
      <c r="H41" s="206">
        <v>0</v>
      </c>
      <c r="I41" s="206">
        <v>27.44</v>
      </c>
      <c r="J41" s="206">
        <v>0.68</v>
      </c>
      <c r="K41" s="206">
        <v>0.72</v>
      </c>
      <c r="L41" s="206">
        <v>24.39</v>
      </c>
      <c r="M41" s="206">
        <v>1.17</v>
      </c>
      <c r="N41" s="206">
        <v>1.51</v>
      </c>
      <c r="O41" s="206">
        <v>0</v>
      </c>
      <c r="P41" s="206">
        <v>1.76</v>
      </c>
      <c r="Q41" s="206">
        <v>0.28000000000000003</v>
      </c>
      <c r="R41" s="206">
        <v>0.54</v>
      </c>
      <c r="S41" s="206">
        <v>0.34</v>
      </c>
      <c r="T41" s="206">
        <v>0.56000000000000005</v>
      </c>
      <c r="U41" s="206">
        <v>0.72</v>
      </c>
      <c r="V41" s="206">
        <v>1.77</v>
      </c>
      <c r="W41" s="206">
        <v>0.57999999999999996</v>
      </c>
      <c r="X41" s="206">
        <v>1.27</v>
      </c>
      <c r="Y41" s="206">
        <v>0</v>
      </c>
      <c r="Z41" s="206">
        <v>3.08</v>
      </c>
      <c r="AA41" s="206">
        <v>1.17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0</v>
      </c>
      <c r="AH41" s="206">
        <v>42.42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219.68</v>
      </c>
      <c r="AP41" s="206">
        <v>0</v>
      </c>
    </row>
    <row r="42" spans="1:42">
      <c r="A42" t="s">
        <v>84</v>
      </c>
      <c r="B42" s="206">
        <v>0</v>
      </c>
      <c r="C42" s="206">
        <v>12.15</v>
      </c>
      <c r="D42" s="206">
        <v>1.63</v>
      </c>
      <c r="E42" s="206">
        <v>0</v>
      </c>
      <c r="F42" s="206">
        <v>22.9</v>
      </c>
      <c r="G42" s="206">
        <v>0</v>
      </c>
      <c r="H42" s="206">
        <v>0</v>
      </c>
      <c r="I42" s="206">
        <v>27.44</v>
      </c>
      <c r="J42" s="206">
        <v>0.68</v>
      </c>
      <c r="K42" s="206">
        <v>0.39</v>
      </c>
      <c r="L42" s="206">
        <v>24.39</v>
      </c>
      <c r="M42" s="206">
        <v>1.17</v>
      </c>
      <c r="N42" s="206">
        <v>1.51</v>
      </c>
      <c r="O42" s="206">
        <v>0</v>
      </c>
      <c r="P42" s="206">
        <v>1.76</v>
      </c>
      <c r="Q42" s="206">
        <v>0.28000000000000003</v>
      </c>
      <c r="R42" s="206">
        <v>0.54</v>
      </c>
      <c r="S42" s="206">
        <v>0.34</v>
      </c>
      <c r="T42" s="206">
        <v>0.56000000000000005</v>
      </c>
      <c r="U42" s="206">
        <v>0.72</v>
      </c>
      <c r="V42" s="206">
        <v>1.77</v>
      </c>
      <c r="W42" s="206">
        <v>0.57999999999999996</v>
      </c>
      <c r="X42" s="206">
        <v>1.27</v>
      </c>
      <c r="Y42" s="206">
        <v>0</v>
      </c>
      <c r="Z42" s="206">
        <v>3.08</v>
      </c>
      <c r="AA42" s="206">
        <v>1.17</v>
      </c>
      <c r="AB42" s="206">
        <v>0</v>
      </c>
      <c r="AC42" s="206">
        <v>12.92</v>
      </c>
      <c r="AD42" s="206">
        <v>0</v>
      </c>
      <c r="AE42" s="206">
        <v>0</v>
      </c>
      <c r="AF42" s="206">
        <v>0</v>
      </c>
      <c r="AG42" s="206">
        <v>0</v>
      </c>
      <c r="AH42" s="206">
        <v>42.42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219.68</v>
      </c>
      <c r="AP42" s="206">
        <v>0</v>
      </c>
    </row>
    <row r="43" spans="1:42">
      <c r="A43" t="s">
        <v>85</v>
      </c>
      <c r="B43" s="206">
        <v>0</v>
      </c>
      <c r="C43" s="206">
        <v>12.15</v>
      </c>
      <c r="D43" s="206">
        <v>1.63</v>
      </c>
      <c r="E43" s="206">
        <v>0</v>
      </c>
      <c r="F43" s="206">
        <v>22.9</v>
      </c>
      <c r="G43" s="206">
        <v>0</v>
      </c>
      <c r="H43" s="206">
        <v>0</v>
      </c>
      <c r="I43" s="206">
        <v>27.44</v>
      </c>
      <c r="J43" s="206">
        <v>0.68</v>
      </c>
      <c r="K43" s="206">
        <v>0.47</v>
      </c>
      <c r="L43" s="206">
        <v>24.39</v>
      </c>
      <c r="M43" s="206">
        <v>1.17</v>
      </c>
      <c r="N43" s="206">
        <v>1.51</v>
      </c>
      <c r="O43" s="206">
        <v>0</v>
      </c>
      <c r="P43" s="206">
        <v>1.76</v>
      </c>
      <c r="Q43" s="206">
        <v>0.28000000000000003</v>
      </c>
      <c r="R43" s="206">
        <v>0.54</v>
      </c>
      <c r="S43" s="206">
        <v>0.87</v>
      </c>
      <c r="T43" s="206">
        <v>0.56000000000000005</v>
      </c>
      <c r="U43" s="206">
        <v>0.72</v>
      </c>
      <c r="V43" s="206">
        <v>1.77</v>
      </c>
      <c r="W43" s="206">
        <v>0.57999999999999996</v>
      </c>
      <c r="X43" s="206">
        <v>1.27</v>
      </c>
      <c r="Y43" s="206">
        <v>0</v>
      </c>
      <c r="Z43" s="206">
        <v>3.08</v>
      </c>
      <c r="AA43" s="206">
        <v>1.17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0</v>
      </c>
      <c r="AH43" s="206">
        <v>42.42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219.68</v>
      </c>
      <c r="AP43" s="206">
        <v>0</v>
      </c>
    </row>
    <row r="44" spans="1:42">
      <c r="A44" t="s">
        <v>86</v>
      </c>
      <c r="B44" s="206">
        <v>0</v>
      </c>
      <c r="C44" s="206">
        <v>13.78</v>
      </c>
      <c r="D44" s="206">
        <v>0</v>
      </c>
      <c r="E44" s="206">
        <v>0</v>
      </c>
      <c r="F44" s="206">
        <v>22.9</v>
      </c>
      <c r="G44" s="206">
        <v>0</v>
      </c>
      <c r="H44" s="206">
        <v>0</v>
      </c>
      <c r="I44" s="206">
        <v>27.44</v>
      </c>
      <c r="J44" s="206">
        <v>0.68</v>
      </c>
      <c r="K44" s="206">
        <v>0.39</v>
      </c>
      <c r="L44" s="206">
        <v>24.39</v>
      </c>
      <c r="M44" s="206">
        <v>1.17</v>
      </c>
      <c r="N44" s="206">
        <v>1.51</v>
      </c>
      <c r="O44" s="206">
        <v>0</v>
      </c>
      <c r="P44" s="206">
        <v>1.76</v>
      </c>
      <c r="Q44" s="206">
        <v>0.28000000000000003</v>
      </c>
      <c r="R44" s="206">
        <v>0.54</v>
      </c>
      <c r="S44" s="206">
        <v>0.33</v>
      </c>
      <c r="T44" s="206">
        <v>0.56000000000000005</v>
      </c>
      <c r="U44" s="206">
        <v>0.72</v>
      </c>
      <c r="V44" s="206">
        <v>1.77</v>
      </c>
      <c r="W44" s="206">
        <v>0.57999999999999996</v>
      </c>
      <c r="X44" s="206">
        <v>1.27</v>
      </c>
      <c r="Y44" s="206">
        <v>0</v>
      </c>
      <c r="Z44" s="206">
        <v>3.08</v>
      </c>
      <c r="AA44" s="206">
        <v>1.17</v>
      </c>
      <c r="AB44" s="206">
        <v>0</v>
      </c>
      <c r="AC44" s="206">
        <v>12.92</v>
      </c>
      <c r="AD44" s="206">
        <v>0</v>
      </c>
      <c r="AE44" s="206">
        <v>0</v>
      </c>
      <c r="AF44" s="206">
        <v>0</v>
      </c>
      <c r="AG44" s="206">
        <v>0</v>
      </c>
      <c r="AH44" s="206">
        <v>42.42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219.68</v>
      </c>
      <c r="AP44" s="206">
        <v>0</v>
      </c>
    </row>
    <row r="45" spans="1:42">
      <c r="A45" t="s">
        <v>87</v>
      </c>
      <c r="B45" s="206">
        <v>0</v>
      </c>
      <c r="C45" s="206">
        <v>13.78</v>
      </c>
      <c r="D45" s="206">
        <v>0</v>
      </c>
      <c r="E45" s="206">
        <v>0</v>
      </c>
      <c r="F45" s="206">
        <v>22.9</v>
      </c>
      <c r="G45" s="206">
        <v>0</v>
      </c>
      <c r="H45" s="206">
        <v>0</v>
      </c>
      <c r="I45" s="206">
        <v>27.44</v>
      </c>
      <c r="J45" s="206">
        <v>0.68</v>
      </c>
      <c r="K45" s="206">
        <v>0.39</v>
      </c>
      <c r="L45" s="206">
        <v>24.55</v>
      </c>
      <c r="M45" s="206">
        <v>1.17</v>
      </c>
      <c r="N45" s="206">
        <v>1.51</v>
      </c>
      <c r="O45" s="206">
        <v>0</v>
      </c>
      <c r="P45" s="206">
        <v>1.76</v>
      </c>
      <c r="Q45" s="206">
        <v>0.41</v>
      </c>
      <c r="R45" s="206">
        <v>0.54</v>
      </c>
      <c r="S45" s="206">
        <v>0.33</v>
      </c>
      <c r="T45" s="206">
        <v>0.56000000000000005</v>
      </c>
      <c r="U45" s="206">
        <v>0.72</v>
      </c>
      <c r="V45" s="206">
        <v>1.77</v>
      </c>
      <c r="W45" s="206">
        <v>0.6</v>
      </c>
      <c r="X45" s="206">
        <v>1.27</v>
      </c>
      <c r="Y45" s="206">
        <v>0</v>
      </c>
      <c r="Z45" s="206">
        <v>3.08</v>
      </c>
      <c r="AA45" s="206">
        <v>1.17</v>
      </c>
      <c r="AB45" s="206">
        <v>0</v>
      </c>
      <c r="AC45" s="206">
        <v>12.92</v>
      </c>
      <c r="AD45" s="206">
        <v>0</v>
      </c>
      <c r="AE45" s="206">
        <v>0</v>
      </c>
      <c r="AF45" s="206">
        <v>0</v>
      </c>
      <c r="AG45" s="206">
        <v>0</v>
      </c>
      <c r="AH45" s="206">
        <v>42.42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219.68</v>
      </c>
      <c r="AP45" s="206">
        <v>0</v>
      </c>
    </row>
    <row r="46" spans="1:42">
      <c r="A46" t="s">
        <v>88</v>
      </c>
      <c r="B46" s="206">
        <v>0</v>
      </c>
      <c r="C46" s="206">
        <v>13.78</v>
      </c>
      <c r="D46" s="206">
        <v>0</v>
      </c>
      <c r="E46" s="206">
        <v>0</v>
      </c>
      <c r="F46" s="206">
        <v>22.9</v>
      </c>
      <c r="G46" s="206">
        <v>0</v>
      </c>
      <c r="H46" s="206">
        <v>0</v>
      </c>
      <c r="I46" s="206">
        <v>27.44</v>
      </c>
      <c r="J46" s="206">
        <v>0.68</v>
      </c>
      <c r="K46" s="206">
        <v>0.39</v>
      </c>
      <c r="L46" s="206">
        <v>24.39</v>
      </c>
      <c r="M46" s="206">
        <v>1.17</v>
      </c>
      <c r="N46" s="206">
        <v>1.51</v>
      </c>
      <c r="O46" s="206">
        <v>0</v>
      </c>
      <c r="P46" s="206">
        <v>1.76</v>
      </c>
      <c r="Q46" s="206">
        <v>0.28000000000000003</v>
      </c>
      <c r="R46" s="206">
        <v>0.54</v>
      </c>
      <c r="S46" s="206">
        <v>0.33</v>
      </c>
      <c r="T46" s="206">
        <v>0.56000000000000005</v>
      </c>
      <c r="U46" s="206">
        <v>0.72</v>
      </c>
      <c r="V46" s="206">
        <v>1.77</v>
      </c>
      <c r="W46" s="206">
        <v>0.59</v>
      </c>
      <c r="X46" s="206">
        <v>1.27</v>
      </c>
      <c r="Y46" s="206">
        <v>0</v>
      </c>
      <c r="Z46" s="206">
        <v>3.08</v>
      </c>
      <c r="AA46" s="206">
        <v>1.17</v>
      </c>
      <c r="AB46" s="206">
        <v>0</v>
      </c>
      <c r="AC46" s="206">
        <v>12.92</v>
      </c>
      <c r="AD46" s="206">
        <v>0</v>
      </c>
      <c r="AE46" s="206">
        <v>0</v>
      </c>
      <c r="AF46" s="206">
        <v>0</v>
      </c>
      <c r="AG46" s="206">
        <v>0</v>
      </c>
      <c r="AH46" s="206">
        <v>42.42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219.68</v>
      </c>
      <c r="AP46" s="206">
        <v>0</v>
      </c>
    </row>
    <row r="47" spans="1:42">
      <c r="A47" t="s">
        <v>89</v>
      </c>
      <c r="B47" s="206">
        <v>0</v>
      </c>
      <c r="C47" s="206">
        <v>13.78</v>
      </c>
      <c r="D47" s="206">
        <v>0</v>
      </c>
      <c r="E47" s="206">
        <v>0</v>
      </c>
      <c r="F47" s="206">
        <v>22.9</v>
      </c>
      <c r="G47" s="206">
        <v>0</v>
      </c>
      <c r="H47" s="206">
        <v>0</v>
      </c>
      <c r="I47" s="206">
        <v>28.12</v>
      </c>
      <c r="J47" s="206">
        <v>0</v>
      </c>
      <c r="K47" s="206">
        <v>0.39</v>
      </c>
      <c r="L47" s="206">
        <v>24.39</v>
      </c>
      <c r="M47" s="206">
        <v>1.17</v>
      </c>
      <c r="N47" s="206">
        <v>1.51</v>
      </c>
      <c r="O47" s="206">
        <v>0</v>
      </c>
      <c r="P47" s="206">
        <v>1.76</v>
      </c>
      <c r="Q47" s="206">
        <v>0.28000000000000003</v>
      </c>
      <c r="R47" s="206">
        <v>0.54</v>
      </c>
      <c r="S47" s="206">
        <v>0.33</v>
      </c>
      <c r="T47" s="206">
        <v>0.56000000000000005</v>
      </c>
      <c r="U47" s="206">
        <v>0.72</v>
      </c>
      <c r="V47" s="206">
        <v>1.77</v>
      </c>
      <c r="W47" s="206">
        <v>0.59</v>
      </c>
      <c r="X47" s="206">
        <v>1.27</v>
      </c>
      <c r="Y47" s="206">
        <v>0</v>
      </c>
      <c r="Z47" s="206">
        <v>3.08</v>
      </c>
      <c r="AA47" s="206">
        <v>1.17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0</v>
      </c>
      <c r="AH47" s="206">
        <v>42.42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219.68</v>
      </c>
      <c r="AP47" s="206">
        <v>0</v>
      </c>
    </row>
    <row r="48" spans="1:42">
      <c r="A48" t="s">
        <v>90</v>
      </c>
      <c r="B48" s="206">
        <v>0</v>
      </c>
      <c r="C48" s="206">
        <v>13.78</v>
      </c>
      <c r="D48" s="206">
        <v>0</v>
      </c>
      <c r="E48" s="206">
        <v>0</v>
      </c>
      <c r="F48" s="206">
        <v>22.9</v>
      </c>
      <c r="G48" s="206">
        <v>0</v>
      </c>
      <c r="H48" s="206">
        <v>0</v>
      </c>
      <c r="I48" s="206">
        <v>29.82</v>
      </c>
      <c r="J48" s="206">
        <v>0</v>
      </c>
      <c r="K48" s="206">
        <v>0.39</v>
      </c>
      <c r="L48" s="206">
        <v>24.39</v>
      </c>
      <c r="M48" s="206">
        <v>1.17</v>
      </c>
      <c r="N48" s="206">
        <v>1.51</v>
      </c>
      <c r="O48" s="206">
        <v>0</v>
      </c>
      <c r="P48" s="206">
        <v>1.76</v>
      </c>
      <c r="Q48" s="206">
        <v>0.28000000000000003</v>
      </c>
      <c r="R48" s="206">
        <v>0.54</v>
      </c>
      <c r="S48" s="206">
        <v>0.33</v>
      </c>
      <c r="T48" s="206">
        <v>0.56000000000000005</v>
      </c>
      <c r="U48" s="206">
        <v>0.72</v>
      </c>
      <c r="V48" s="206">
        <v>1.77</v>
      </c>
      <c r="W48" s="206">
        <v>0.59</v>
      </c>
      <c r="X48" s="206">
        <v>1.27</v>
      </c>
      <c r="Y48" s="206">
        <v>0</v>
      </c>
      <c r="Z48" s="206">
        <v>3.08</v>
      </c>
      <c r="AA48" s="206">
        <v>1.17</v>
      </c>
      <c r="AB48" s="206">
        <v>0</v>
      </c>
      <c r="AC48" s="206">
        <v>12.92</v>
      </c>
      <c r="AD48" s="206">
        <v>0</v>
      </c>
      <c r="AE48" s="206">
        <v>0</v>
      </c>
      <c r="AF48" s="206">
        <v>0</v>
      </c>
      <c r="AG48" s="206">
        <v>0</v>
      </c>
      <c r="AH48" s="206">
        <v>42.42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219.68</v>
      </c>
      <c r="AP48" s="206">
        <v>0</v>
      </c>
    </row>
    <row r="49" spans="1:42">
      <c r="A49" t="s">
        <v>91</v>
      </c>
      <c r="B49" s="206">
        <v>0</v>
      </c>
      <c r="C49" s="206">
        <v>13.78</v>
      </c>
      <c r="D49" s="206">
        <v>0</v>
      </c>
      <c r="E49" s="206">
        <v>0</v>
      </c>
      <c r="F49" s="206">
        <v>22.9</v>
      </c>
      <c r="G49" s="206">
        <v>0</v>
      </c>
      <c r="H49" s="206">
        <v>0</v>
      </c>
      <c r="I49" s="206">
        <v>29.82</v>
      </c>
      <c r="J49" s="206">
        <v>0</v>
      </c>
      <c r="K49" s="206">
        <v>0.39</v>
      </c>
      <c r="L49" s="206">
        <v>24.39</v>
      </c>
      <c r="M49" s="206">
        <v>1.17</v>
      </c>
      <c r="N49" s="206">
        <v>1.51</v>
      </c>
      <c r="O49" s="206">
        <v>0</v>
      </c>
      <c r="P49" s="206">
        <v>1.76</v>
      </c>
      <c r="Q49" s="206">
        <v>0.28000000000000003</v>
      </c>
      <c r="R49" s="206">
        <v>0.54</v>
      </c>
      <c r="S49" s="206">
        <v>0.33</v>
      </c>
      <c r="T49" s="206">
        <v>0.56000000000000005</v>
      </c>
      <c r="U49" s="206">
        <v>0.72</v>
      </c>
      <c r="V49" s="206">
        <v>1.57</v>
      </c>
      <c r="W49" s="206">
        <v>0.59</v>
      </c>
      <c r="X49" s="206">
        <v>1.27</v>
      </c>
      <c r="Y49" s="206">
        <v>0</v>
      </c>
      <c r="Z49" s="206">
        <v>3.08</v>
      </c>
      <c r="AA49" s="206">
        <v>1.17</v>
      </c>
      <c r="AB49" s="206">
        <v>0</v>
      </c>
      <c r="AC49" s="206">
        <v>17.36</v>
      </c>
      <c r="AD49" s="206">
        <v>0</v>
      </c>
      <c r="AE49" s="206">
        <v>0</v>
      </c>
      <c r="AF49" s="206">
        <v>0</v>
      </c>
      <c r="AG49" s="206">
        <v>0</v>
      </c>
      <c r="AH49" s="206">
        <v>42.42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219.68</v>
      </c>
      <c r="AP49" s="206">
        <v>0</v>
      </c>
    </row>
    <row r="50" spans="1:42">
      <c r="A50" t="s">
        <v>92</v>
      </c>
      <c r="B50" s="206">
        <v>0</v>
      </c>
      <c r="C50" s="206">
        <v>13.78</v>
      </c>
      <c r="D50" s="206">
        <v>0</v>
      </c>
      <c r="E50" s="206">
        <v>0</v>
      </c>
      <c r="F50" s="206">
        <v>22.9</v>
      </c>
      <c r="G50" s="206">
        <v>0</v>
      </c>
      <c r="H50" s="206">
        <v>0</v>
      </c>
      <c r="I50" s="206">
        <v>29.82</v>
      </c>
      <c r="J50" s="206">
        <v>0</v>
      </c>
      <c r="K50" s="206">
        <v>0.39</v>
      </c>
      <c r="L50" s="206">
        <v>24.39</v>
      </c>
      <c r="M50" s="206">
        <v>1.17</v>
      </c>
      <c r="N50" s="206">
        <v>1.51</v>
      </c>
      <c r="O50" s="206">
        <v>0</v>
      </c>
      <c r="P50" s="206">
        <v>1.76</v>
      </c>
      <c r="Q50" s="206">
        <v>0.28000000000000003</v>
      </c>
      <c r="R50" s="206">
        <v>0.54</v>
      </c>
      <c r="S50" s="206">
        <v>0.33</v>
      </c>
      <c r="T50" s="206">
        <v>0.56000000000000005</v>
      </c>
      <c r="U50" s="206">
        <v>0.72</v>
      </c>
      <c r="V50" s="206">
        <v>1.57</v>
      </c>
      <c r="W50" s="206">
        <v>0.59</v>
      </c>
      <c r="X50" s="206">
        <v>1.27</v>
      </c>
      <c r="Y50" s="206">
        <v>0</v>
      </c>
      <c r="Z50" s="206">
        <v>3.08</v>
      </c>
      <c r="AA50" s="206">
        <v>1.17</v>
      </c>
      <c r="AB50" s="206">
        <v>0</v>
      </c>
      <c r="AC50" s="206">
        <v>17.36</v>
      </c>
      <c r="AD50" s="206">
        <v>0</v>
      </c>
      <c r="AE50" s="206">
        <v>0</v>
      </c>
      <c r="AF50" s="206">
        <v>0</v>
      </c>
      <c r="AG50" s="206">
        <v>0</v>
      </c>
      <c r="AH50" s="206">
        <v>42.42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219.68</v>
      </c>
      <c r="AP50" s="206">
        <v>0</v>
      </c>
    </row>
    <row r="51" spans="1:42">
      <c r="A51" t="s">
        <v>93</v>
      </c>
      <c r="B51" s="206">
        <v>0</v>
      </c>
      <c r="C51" s="206">
        <v>13.78</v>
      </c>
      <c r="D51" s="206">
        <v>0</v>
      </c>
      <c r="E51" s="206">
        <v>0</v>
      </c>
      <c r="F51" s="206">
        <v>22.9</v>
      </c>
      <c r="G51" s="206">
        <v>0</v>
      </c>
      <c r="H51" s="206">
        <v>0</v>
      </c>
      <c r="I51" s="206">
        <v>29.82</v>
      </c>
      <c r="J51" s="206">
        <v>0</v>
      </c>
      <c r="K51" s="206">
        <v>0.39</v>
      </c>
      <c r="L51" s="206">
        <v>24.39</v>
      </c>
      <c r="M51" s="206">
        <v>1.17</v>
      </c>
      <c r="N51" s="206">
        <v>1.51</v>
      </c>
      <c r="O51" s="206">
        <v>0</v>
      </c>
      <c r="P51" s="206">
        <v>1.76</v>
      </c>
      <c r="Q51" s="206">
        <v>0.28000000000000003</v>
      </c>
      <c r="R51" s="206">
        <v>0.54</v>
      </c>
      <c r="S51" s="206">
        <v>0.33</v>
      </c>
      <c r="T51" s="206">
        <v>0.56000000000000005</v>
      </c>
      <c r="U51" s="206">
        <v>0.72</v>
      </c>
      <c r="V51" s="206">
        <v>1.57</v>
      </c>
      <c r="W51" s="206">
        <v>0.59</v>
      </c>
      <c r="X51" s="206">
        <v>1.27</v>
      </c>
      <c r="Y51" s="206">
        <v>0</v>
      </c>
      <c r="Z51" s="206">
        <v>3.08</v>
      </c>
      <c r="AA51" s="206">
        <v>1.17</v>
      </c>
      <c r="AB51" s="206">
        <v>0</v>
      </c>
      <c r="AC51" s="206">
        <v>17.36</v>
      </c>
      <c r="AD51" s="206">
        <v>0</v>
      </c>
      <c r="AE51" s="206">
        <v>0</v>
      </c>
      <c r="AF51" s="206">
        <v>0</v>
      </c>
      <c r="AG51" s="206">
        <v>0</v>
      </c>
      <c r="AH51" s="206">
        <v>42.42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215.33</v>
      </c>
      <c r="AP51" s="206">
        <v>0</v>
      </c>
    </row>
    <row r="52" spans="1:42">
      <c r="A52" t="s">
        <v>94</v>
      </c>
      <c r="B52" s="206">
        <v>0</v>
      </c>
      <c r="C52" s="206">
        <v>13.78</v>
      </c>
      <c r="D52" s="206">
        <v>0</v>
      </c>
      <c r="E52" s="206">
        <v>0</v>
      </c>
      <c r="F52" s="206">
        <v>22.9</v>
      </c>
      <c r="G52" s="206">
        <v>0</v>
      </c>
      <c r="H52" s="206">
        <v>0</v>
      </c>
      <c r="I52" s="206">
        <v>29.82</v>
      </c>
      <c r="J52" s="206">
        <v>0</v>
      </c>
      <c r="K52" s="206">
        <v>0.39</v>
      </c>
      <c r="L52" s="206">
        <v>24.39</v>
      </c>
      <c r="M52" s="206">
        <v>1.17</v>
      </c>
      <c r="N52" s="206">
        <v>1.51</v>
      </c>
      <c r="O52" s="206">
        <v>0</v>
      </c>
      <c r="P52" s="206">
        <v>1.76</v>
      </c>
      <c r="Q52" s="206">
        <v>0.28000000000000003</v>
      </c>
      <c r="R52" s="206">
        <v>0.54</v>
      </c>
      <c r="S52" s="206">
        <v>0.33</v>
      </c>
      <c r="T52" s="206">
        <v>0.56000000000000005</v>
      </c>
      <c r="U52" s="206">
        <v>0.72</v>
      </c>
      <c r="V52" s="206">
        <v>1.57</v>
      </c>
      <c r="W52" s="206">
        <v>0.59</v>
      </c>
      <c r="X52" s="206">
        <v>1.27</v>
      </c>
      <c r="Y52" s="206">
        <v>0</v>
      </c>
      <c r="Z52" s="206">
        <v>3.08</v>
      </c>
      <c r="AA52" s="206">
        <v>1.17</v>
      </c>
      <c r="AB52" s="206">
        <v>0</v>
      </c>
      <c r="AC52" s="206">
        <v>17.36</v>
      </c>
      <c r="AD52" s="206">
        <v>0</v>
      </c>
      <c r="AE52" s="206">
        <v>0</v>
      </c>
      <c r="AF52" s="206">
        <v>0</v>
      </c>
      <c r="AG52" s="206">
        <v>0</v>
      </c>
      <c r="AH52" s="206">
        <v>42.42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215.33</v>
      </c>
      <c r="AP52" s="206">
        <v>0</v>
      </c>
    </row>
    <row r="53" spans="1:42">
      <c r="A53" t="s">
        <v>95</v>
      </c>
      <c r="B53" s="206">
        <v>0</v>
      </c>
      <c r="C53" s="206">
        <v>13.78</v>
      </c>
      <c r="D53" s="206">
        <v>0</v>
      </c>
      <c r="E53" s="206">
        <v>0</v>
      </c>
      <c r="F53" s="206">
        <v>22.9</v>
      </c>
      <c r="G53" s="206">
        <v>0</v>
      </c>
      <c r="H53" s="206">
        <v>0</v>
      </c>
      <c r="I53" s="206">
        <v>29.82</v>
      </c>
      <c r="J53" s="206">
        <v>0</v>
      </c>
      <c r="K53" s="206">
        <v>0.39</v>
      </c>
      <c r="L53" s="206">
        <v>24.39</v>
      </c>
      <c r="M53" s="206">
        <v>1.17</v>
      </c>
      <c r="N53" s="206">
        <v>1.51</v>
      </c>
      <c r="O53" s="206">
        <v>0</v>
      </c>
      <c r="P53" s="206">
        <v>1.76</v>
      </c>
      <c r="Q53" s="206">
        <v>0.28000000000000003</v>
      </c>
      <c r="R53" s="206">
        <v>0.54</v>
      </c>
      <c r="S53" s="206">
        <v>0.33</v>
      </c>
      <c r="T53" s="206">
        <v>0.56000000000000005</v>
      </c>
      <c r="U53" s="206">
        <v>0.72</v>
      </c>
      <c r="V53" s="206">
        <v>1.57</v>
      </c>
      <c r="W53" s="206">
        <v>0.59</v>
      </c>
      <c r="X53" s="206">
        <v>1.27</v>
      </c>
      <c r="Y53" s="206">
        <v>0</v>
      </c>
      <c r="Z53" s="206">
        <v>3.08</v>
      </c>
      <c r="AA53" s="206">
        <v>1.17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0</v>
      </c>
      <c r="AH53" s="206">
        <v>42.42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215.33</v>
      </c>
      <c r="AP53" s="206">
        <v>0</v>
      </c>
    </row>
    <row r="54" spans="1:42">
      <c r="A54" t="s">
        <v>96</v>
      </c>
      <c r="B54" s="206">
        <v>0</v>
      </c>
      <c r="C54" s="206">
        <v>13.78</v>
      </c>
      <c r="D54" s="206">
        <v>0</v>
      </c>
      <c r="E54" s="206">
        <v>0</v>
      </c>
      <c r="F54" s="206">
        <v>22.9</v>
      </c>
      <c r="G54" s="206">
        <v>0</v>
      </c>
      <c r="H54" s="206">
        <v>0</v>
      </c>
      <c r="I54" s="206">
        <v>29.82</v>
      </c>
      <c r="J54" s="206">
        <v>0</v>
      </c>
      <c r="K54" s="206">
        <v>0.39</v>
      </c>
      <c r="L54" s="206">
        <v>24.39</v>
      </c>
      <c r="M54" s="206">
        <v>1.17</v>
      </c>
      <c r="N54" s="206">
        <v>1.51</v>
      </c>
      <c r="O54" s="206">
        <v>0</v>
      </c>
      <c r="P54" s="206">
        <v>1.76</v>
      </c>
      <c r="Q54" s="206">
        <v>0.28000000000000003</v>
      </c>
      <c r="R54" s="206">
        <v>0.54</v>
      </c>
      <c r="S54" s="206">
        <v>0.33</v>
      </c>
      <c r="T54" s="206">
        <v>0.56000000000000005</v>
      </c>
      <c r="U54" s="206">
        <v>0.72</v>
      </c>
      <c r="V54" s="206">
        <v>1.57</v>
      </c>
      <c r="W54" s="206">
        <v>0.59</v>
      </c>
      <c r="X54" s="206">
        <v>1.27</v>
      </c>
      <c r="Y54" s="206">
        <v>0</v>
      </c>
      <c r="Z54" s="206">
        <v>3.08</v>
      </c>
      <c r="AA54" s="206">
        <v>1.17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0</v>
      </c>
      <c r="AH54" s="206">
        <v>42.42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215.33</v>
      </c>
      <c r="AP54" s="206">
        <v>0</v>
      </c>
    </row>
    <row r="55" spans="1:42">
      <c r="A55" t="s">
        <v>97</v>
      </c>
      <c r="B55" s="206">
        <v>0</v>
      </c>
      <c r="C55" s="206">
        <v>13.78</v>
      </c>
      <c r="D55" s="206">
        <v>0</v>
      </c>
      <c r="E55" s="206">
        <v>0</v>
      </c>
      <c r="F55" s="206">
        <v>22.9</v>
      </c>
      <c r="G55" s="206">
        <v>0</v>
      </c>
      <c r="H55" s="206">
        <v>0</v>
      </c>
      <c r="I55" s="206">
        <v>29.82</v>
      </c>
      <c r="J55" s="206">
        <v>0</v>
      </c>
      <c r="K55" s="206">
        <v>0.39</v>
      </c>
      <c r="L55" s="206">
        <v>24.39</v>
      </c>
      <c r="M55" s="206">
        <v>1.17</v>
      </c>
      <c r="N55" s="206">
        <v>1.51</v>
      </c>
      <c r="O55" s="206">
        <v>0</v>
      </c>
      <c r="P55" s="206">
        <v>0.37</v>
      </c>
      <c r="Q55" s="206">
        <v>0.28000000000000003</v>
      </c>
      <c r="R55" s="206">
        <v>0.54</v>
      </c>
      <c r="S55" s="206">
        <v>0.33</v>
      </c>
      <c r="T55" s="206">
        <v>0.56000000000000005</v>
      </c>
      <c r="U55" s="206">
        <v>0.72</v>
      </c>
      <c r="V55" s="206">
        <v>1.57</v>
      </c>
      <c r="W55" s="206">
        <v>0.59</v>
      </c>
      <c r="X55" s="206">
        <v>1.27</v>
      </c>
      <c r="Y55" s="206">
        <v>0</v>
      </c>
      <c r="Z55" s="206">
        <v>3.08</v>
      </c>
      <c r="AA55" s="206">
        <v>1.17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42.42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215.33</v>
      </c>
      <c r="AP55" s="206">
        <v>0</v>
      </c>
    </row>
    <row r="56" spans="1:42">
      <c r="A56" t="s">
        <v>98</v>
      </c>
      <c r="B56" s="206">
        <v>0</v>
      </c>
      <c r="C56" s="206">
        <v>13.78</v>
      </c>
      <c r="D56" s="206">
        <v>0</v>
      </c>
      <c r="E56" s="206">
        <v>0</v>
      </c>
      <c r="F56" s="206">
        <v>22.9</v>
      </c>
      <c r="G56" s="206">
        <v>0</v>
      </c>
      <c r="H56" s="206">
        <v>0</v>
      </c>
      <c r="I56" s="206">
        <v>29.82</v>
      </c>
      <c r="J56" s="206">
        <v>0</v>
      </c>
      <c r="K56" s="206">
        <v>0.39</v>
      </c>
      <c r="L56" s="206">
        <v>24.39</v>
      </c>
      <c r="M56" s="206">
        <v>1.17</v>
      </c>
      <c r="N56" s="206">
        <v>1.51</v>
      </c>
      <c r="O56" s="206">
        <v>0</v>
      </c>
      <c r="P56" s="206">
        <v>0.37</v>
      </c>
      <c r="Q56" s="206">
        <v>0.28000000000000003</v>
      </c>
      <c r="R56" s="206">
        <v>0.54</v>
      </c>
      <c r="S56" s="206">
        <v>0.33</v>
      </c>
      <c r="T56" s="206">
        <v>0.56000000000000005</v>
      </c>
      <c r="U56" s="206">
        <v>0.72</v>
      </c>
      <c r="V56" s="206">
        <v>1.57</v>
      </c>
      <c r="W56" s="206">
        <v>0.59</v>
      </c>
      <c r="X56" s="206">
        <v>1.27</v>
      </c>
      <c r="Y56" s="206">
        <v>0</v>
      </c>
      <c r="Z56" s="206">
        <v>3.08</v>
      </c>
      <c r="AA56" s="206">
        <v>1.17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42.42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215.33</v>
      </c>
      <c r="AP56" s="206">
        <v>0</v>
      </c>
    </row>
    <row r="57" spans="1:42">
      <c r="A57" t="s">
        <v>99</v>
      </c>
      <c r="B57" s="206">
        <v>0</v>
      </c>
      <c r="C57" s="206">
        <v>13.78</v>
      </c>
      <c r="D57" s="206">
        <v>0</v>
      </c>
      <c r="E57" s="206">
        <v>0</v>
      </c>
      <c r="F57" s="206">
        <v>22.9</v>
      </c>
      <c r="G57" s="206">
        <v>0</v>
      </c>
      <c r="H57" s="206">
        <v>0</v>
      </c>
      <c r="I57" s="206">
        <v>29.82</v>
      </c>
      <c r="J57" s="206">
        <v>0</v>
      </c>
      <c r="K57" s="206">
        <v>0.39</v>
      </c>
      <c r="L57" s="206">
        <v>24.39</v>
      </c>
      <c r="M57" s="206">
        <v>1.17</v>
      </c>
      <c r="N57" s="206">
        <v>1.51</v>
      </c>
      <c r="O57" s="206">
        <v>0</v>
      </c>
      <c r="P57" s="206">
        <v>0.37</v>
      </c>
      <c r="Q57" s="206">
        <v>0.28000000000000003</v>
      </c>
      <c r="R57" s="206">
        <v>0.54</v>
      </c>
      <c r="S57" s="206">
        <v>0.33</v>
      </c>
      <c r="T57" s="206">
        <v>0.56000000000000005</v>
      </c>
      <c r="U57" s="206">
        <v>0.72</v>
      </c>
      <c r="V57" s="206">
        <v>1.57</v>
      </c>
      <c r="W57" s="206">
        <v>0.59</v>
      </c>
      <c r="X57" s="206">
        <v>1.27</v>
      </c>
      <c r="Y57" s="206">
        <v>0</v>
      </c>
      <c r="Z57" s="206">
        <v>3.08</v>
      </c>
      <c r="AA57" s="206">
        <v>1.17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42.42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13.78</v>
      </c>
      <c r="D58" s="206">
        <v>0</v>
      </c>
      <c r="E58" s="206">
        <v>0</v>
      </c>
      <c r="F58" s="206">
        <v>22.9</v>
      </c>
      <c r="G58" s="206">
        <v>0</v>
      </c>
      <c r="H58" s="206">
        <v>0</v>
      </c>
      <c r="I58" s="206">
        <v>29.82</v>
      </c>
      <c r="J58" s="206">
        <v>0</v>
      </c>
      <c r="K58" s="206">
        <v>0.39</v>
      </c>
      <c r="L58" s="206">
        <v>24.39</v>
      </c>
      <c r="M58" s="206">
        <v>1.17</v>
      </c>
      <c r="N58" s="206">
        <v>1.51</v>
      </c>
      <c r="O58" s="206">
        <v>0</v>
      </c>
      <c r="P58" s="206">
        <v>0.37</v>
      </c>
      <c r="Q58" s="206">
        <v>0.28000000000000003</v>
      </c>
      <c r="R58" s="206">
        <v>0.54</v>
      </c>
      <c r="S58" s="206">
        <v>0.33</v>
      </c>
      <c r="T58" s="206">
        <v>0.56000000000000005</v>
      </c>
      <c r="U58" s="206">
        <v>0.72</v>
      </c>
      <c r="V58" s="206">
        <v>1.57</v>
      </c>
      <c r="W58" s="206">
        <v>0.59</v>
      </c>
      <c r="X58" s="206">
        <v>1.27</v>
      </c>
      <c r="Y58" s="206">
        <v>0</v>
      </c>
      <c r="Z58" s="206">
        <v>3.08</v>
      </c>
      <c r="AA58" s="206">
        <v>1.17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42.42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13.78</v>
      </c>
      <c r="D59" s="206">
        <v>0</v>
      </c>
      <c r="E59" s="206">
        <v>0</v>
      </c>
      <c r="F59" s="206">
        <v>22.9</v>
      </c>
      <c r="G59" s="206">
        <v>0</v>
      </c>
      <c r="H59" s="206">
        <v>0</v>
      </c>
      <c r="I59" s="206">
        <v>29.82</v>
      </c>
      <c r="J59" s="206">
        <v>0</v>
      </c>
      <c r="K59" s="206">
        <v>0.39</v>
      </c>
      <c r="L59" s="206">
        <v>24.39</v>
      </c>
      <c r="M59" s="206">
        <v>1.17</v>
      </c>
      <c r="N59" s="206">
        <v>1.51</v>
      </c>
      <c r="O59" s="206">
        <v>0</v>
      </c>
      <c r="P59" s="206">
        <v>0.37</v>
      </c>
      <c r="Q59" s="206">
        <v>0.28000000000000003</v>
      </c>
      <c r="R59" s="206">
        <v>0.54</v>
      </c>
      <c r="S59" s="206">
        <v>0.33</v>
      </c>
      <c r="T59" s="206">
        <v>0.56000000000000005</v>
      </c>
      <c r="U59" s="206">
        <v>0.72</v>
      </c>
      <c r="V59" s="206">
        <v>1.57</v>
      </c>
      <c r="W59" s="206">
        <v>0.56999999999999995</v>
      </c>
      <c r="X59" s="206">
        <v>1.27</v>
      </c>
      <c r="Y59" s="206">
        <v>0</v>
      </c>
      <c r="Z59" s="206">
        <v>3.08</v>
      </c>
      <c r="AA59" s="206">
        <v>1.17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42.42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13.78</v>
      </c>
      <c r="D60" s="206">
        <v>0</v>
      </c>
      <c r="E60" s="206">
        <v>0</v>
      </c>
      <c r="F60" s="206">
        <v>22.9</v>
      </c>
      <c r="G60" s="206">
        <v>0</v>
      </c>
      <c r="H60" s="206">
        <v>0</v>
      </c>
      <c r="I60" s="206">
        <v>29.82</v>
      </c>
      <c r="J60" s="206">
        <v>0</v>
      </c>
      <c r="K60" s="206">
        <v>0.39</v>
      </c>
      <c r="L60" s="206">
        <v>24.39</v>
      </c>
      <c r="M60" s="206">
        <v>1.17</v>
      </c>
      <c r="N60" s="206">
        <v>1.51</v>
      </c>
      <c r="O60" s="206">
        <v>0</v>
      </c>
      <c r="P60" s="206">
        <v>0.37</v>
      </c>
      <c r="Q60" s="206">
        <v>0.28000000000000003</v>
      </c>
      <c r="R60" s="206">
        <v>0.54</v>
      </c>
      <c r="S60" s="206">
        <v>0.33</v>
      </c>
      <c r="T60" s="206">
        <v>0.56000000000000005</v>
      </c>
      <c r="U60" s="206">
        <v>0.72</v>
      </c>
      <c r="V60" s="206">
        <v>1.57</v>
      </c>
      <c r="W60" s="206">
        <v>0.56999999999999995</v>
      </c>
      <c r="X60" s="206">
        <v>1.27</v>
      </c>
      <c r="Y60" s="206">
        <v>0</v>
      </c>
      <c r="Z60" s="206">
        <v>3.08</v>
      </c>
      <c r="AA60" s="206">
        <v>1.17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0</v>
      </c>
      <c r="AH60" s="206">
        <v>42.42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13.78</v>
      </c>
      <c r="D61" s="206">
        <v>0</v>
      </c>
      <c r="E61" s="206">
        <v>0</v>
      </c>
      <c r="F61" s="206">
        <v>22.9</v>
      </c>
      <c r="G61" s="206">
        <v>0</v>
      </c>
      <c r="H61" s="206">
        <v>0</v>
      </c>
      <c r="I61" s="206">
        <v>29.82</v>
      </c>
      <c r="J61" s="206">
        <v>0</v>
      </c>
      <c r="K61" s="206">
        <v>0.39</v>
      </c>
      <c r="L61" s="206">
        <v>24.39</v>
      </c>
      <c r="M61" s="206">
        <v>1.17</v>
      </c>
      <c r="N61" s="206">
        <v>1.51</v>
      </c>
      <c r="O61" s="206">
        <v>0</v>
      </c>
      <c r="P61" s="206">
        <v>0.37</v>
      </c>
      <c r="Q61" s="206">
        <v>0.28000000000000003</v>
      </c>
      <c r="R61" s="206">
        <v>0.54</v>
      </c>
      <c r="S61" s="206">
        <v>0.34</v>
      </c>
      <c r="T61" s="206">
        <v>0.56000000000000005</v>
      </c>
      <c r="U61" s="206">
        <v>0.72</v>
      </c>
      <c r="V61" s="206">
        <v>1.57</v>
      </c>
      <c r="W61" s="206">
        <v>0.56999999999999995</v>
      </c>
      <c r="X61" s="206">
        <v>1.27</v>
      </c>
      <c r="Y61" s="206">
        <v>0</v>
      </c>
      <c r="Z61" s="206">
        <v>3.08</v>
      </c>
      <c r="AA61" s="206">
        <v>1.17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42.42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13.78</v>
      </c>
      <c r="D62" s="206">
        <v>0</v>
      </c>
      <c r="E62" s="206">
        <v>0</v>
      </c>
      <c r="F62" s="206">
        <v>22.9</v>
      </c>
      <c r="G62" s="206">
        <v>0</v>
      </c>
      <c r="H62" s="206">
        <v>0</v>
      </c>
      <c r="I62" s="206">
        <v>29.82</v>
      </c>
      <c r="J62" s="206">
        <v>0</v>
      </c>
      <c r="K62" s="206">
        <v>0.39</v>
      </c>
      <c r="L62" s="206">
        <v>24.39</v>
      </c>
      <c r="M62" s="206">
        <v>1.17</v>
      </c>
      <c r="N62" s="206">
        <v>1.51</v>
      </c>
      <c r="O62" s="206">
        <v>0</v>
      </c>
      <c r="P62" s="206">
        <v>0.37</v>
      </c>
      <c r="Q62" s="206">
        <v>0.28000000000000003</v>
      </c>
      <c r="R62" s="206">
        <v>0.54</v>
      </c>
      <c r="S62" s="206">
        <v>0.34</v>
      </c>
      <c r="T62" s="206">
        <v>0.56000000000000005</v>
      </c>
      <c r="U62" s="206">
        <v>0.72</v>
      </c>
      <c r="V62" s="206">
        <v>1.57</v>
      </c>
      <c r="W62" s="206">
        <v>0.56999999999999995</v>
      </c>
      <c r="X62" s="206">
        <v>1.27</v>
      </c>
      <c r="Y62" s="206">
        <v>0</v>
      </c>
      <c r="Z62" s="206">
        <v>3.08</v>
      </c>
      <c r="AA62" s="206">
        <v>1.17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0</v>
      </c>
      <c r="AH62" s="206">
        <v>42.42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13.78</v>
      </c>
      <c r="D63" s="206">
        <v>0</v>
      </c>
      <c r="E63" s="206">
        <v>0</v>
      </c>
      <c r="F63" s="206">
        <v>22.9</v>
      </c>
      <c r="G63" s="206">
        <v>0</v>
      </c>
      <c r="H63" s="206">
        <v>0</v>
      </c>
      <c r="I63" s="206">
        <v>29.82</v>
      </c>
      <c r="J63" s="206">
        <v>0</v>
      </c>
      <c r="K63" s="206">
        <v>0.39</v>
      </c>
      <c r="L63" s="206">
        <v>24.39</v>
      </c>
      <c r="M63" s="206">
        <v>1.17</v>
      </c>
      <c r="N63" s="206">
        <v>1.51</v>
      </c>
      <c r="O63" s="206">
        <v>0</v>
      </c>
      <c r="P63" s="206">
        <v>0.37</v>
      </c>
      <c r="Q63" s="206">
        <v>0.28000000000000003</v>
      </c>
      <c r="R63" s="206">
        <v>0.54</v>
      </c>
      <c r="S63" s="206">
        <v>0.34</v>
      </c>
      <c r="T63" s="206">
        <v>0.56000000000000005</v>
      </c>
      <c r="U63" s="206">
        <v>0.72</v>
      </c>
      <c r="V63" s="206">
        <v>1.57</v>
      </c>
      <c r="W63" s="206">
        <v>0.56999999999999995</v>
      </c>
      <c r="X63" s="206">
        <v>1.27</v>
      </c>
      <c r="Y63" s="206">
        <v>0</v>
      </c>
      <c r="Z63" s="206">
        <v>3.08</v>
      </c>
      <c r="AA63" s="206">
        <v>1.17</v>
      </c>
      <c r="AB63" s="206">
        <v>0</v>
      </c>
      <c r="AC63" s="206">
        <v>16.77</v>
      </c>
      <c r="AD63" s="206">
        <v>0</v>
      </c>
      <c r="AE63" s="206">
        <v>0</v>
      </c>
      <c r="AF63" s="206">
        <v>0</v>
      </c>
      <c r="AG63" s="206">
        <v>0</v>
      </c>
      <c r="AH63" s="206">
        <v>42.42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13.78</v>
      </c>
      <c r="D64" s="206">
        <v>0</v>
      </c>
      <c r="E64" s="206">
        <v>0</v>
      </c>
      <c r="F64" s="206">
        <v>22.9</v>
      </c>
      <c r="G64" s="206">
        <v>0</v>
      </c>
      <c r="H64" s="206">
        <v>0</v>
      </c>
      <c r="I64" s="206">
        <v>29.82</v>
      </c>
      <c r="J64" s="206">
        <v>0</v>
      </c>
      <c r="K64" s="206">
        <v>0.39</v>
      </c>
      <c r="L64" s="206">
        <v>24.39</v>
      </c>
      <c r="M64" s="206">
        <v>1.17</v>
      </c>
      <c r="N64" s="206">
        <v>1.51</v>
      </c>
      <c r="O64" s="206">
        <v>0</v>
      </c>
      <c r="P64" s="206">
        <v>0.37</v>
      </c>
      <c r="Q64" s="206">
        <v>0.28000000000000003</v>
      </c>
      <c r="R64" s="206">
        <v>0.54</v>
      </c>
      <c r="S64" s="206">
        <v>0.34</v>
      </c>
      <c r="T64" s="206">
        <v>0.56000000000000005</v>
      </c>
      <c r="U64" s="206">
        <v>0.72</v>
      </c>
      <c r="V64" s="206">
        <v>1.57</v>
      </c>
      <c r="W64" s="206">
        <v>0.56999999999999995</v>
      </c>
      <c r="X64" s="206">
        <v>1.27</v>
      </c>
      <c r="Y64" s="206">
        <v>0</v>
      </c>
      <c r="Z64" s="206">
        <v>3.08</v>
      </c>
      <c r="AA64" s="206">
        <v>1.17</v>
      </c>
      <c r="AB64" s="206">
        <v>0</v>
      </c>
      <c r="AC64" s="206">
        <v>16.77</v>
      </c>
      <c r="AD64" s="206">
        <v>0</v>
      </c>
      <c r="AE64" s="206">
        <v>0</v>
      </c>
      <c r="AF64" s="206">
        <v>0</v>
      </c>
      <c r="AG64" s="206">
        <v>0</v>
      </c>
      <c r="AH64" s="206">
        <v>42.42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13.78</v>
      </c>
      <c r="D65" s="206">
        <v>0</v>
      </c>
      <c r="E65" s="206">
        <v>0</v>
      </c>
      <c r="F65" s="206">
        <v>22.9</v>
      </c>
      <c r="G65" s="206">
        <v>0</v>
      </c>
      <c r="H65" s="206">
        <v>0</v>
      </c>
      <c r="I65" s="206">
        <v>29.82</v>
      </c>
      <c r="J65" s="206">
        <v>0</v>
      </c>
      <c r="K65" s="206">
        <v>0.39</v>
      </c>
      <c r="L65" s="206">
        <v>24.44</v>
      </c>
      <c r="M65" s="206">
        <v>1.17</v>
      </c>
      <c r="N65" s="206">
        <v>1.51</v>
      </c>
      <c r="O65" s="206">
        <v>0</v>
      </c>
      <c r="P65" s="206">
        <v>0.37</v>
      </c>
      <c r="Q65" s="206">
        <v>0.28000000000000003</v>
      </c>
      <c r="R65" s="206">
        <v>0.54</v>
      </c>
      <c r="S65" s="206">
        <v>0.33</v>
      </c>
      <c r="T65" s="206">
        <v>0.56000000000000005</v>
      </c>
      <c r="U65" s="206">
        <v>0.72</v>
      </c>
      <c r="V65" s="206">
        <v>1.57</v>
      </c>
      <c r="W65" s="206">
        <v>0.56000000000000005</v>
      </c>
      <c r="X65" s="206">
        <v>1.27</v>
      </c>
      <c r="Y65" s="206">
        <v>0</v>
      </c>
      <c r="Z65" s="206">
        <v>3.08</v>
      </c>
      <c r="AA65" s="206">
        <v>1.17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42.42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13.78</v>
      </c>
      <c r="D66" s="206">
        <v>0</v>
      </c>
      <c r="E66" s="206">
        <v>0</v>
      </c>
      <c r="F66" s="206">
        <v>22.9</v>
      </c>
      <c r="G66" s="206">
        <v>0</v>
      </c>
      <c r="H66" s="206">
        <v>0</v>
      </c>
      <c r="I66" s="206">
        <v>29.82</v>
      </c>
      <c r="J66" s="206">
        <v>0</v>
      </c>
      <c r="K66" s="206">
        <v>0.39</v>
      </c>
      <c r="L66" s="206">
        <v>24.39</v>
      </c>
      <c r="M66" s="206">
        <v>1.17</v>
      </c>
      <c r="N66" s="206">
        <v>1.51</v>
      </c>
      <c r="O66" s="206">
        <v>0</v>
      </c>
      <c r="P66" s="206">
        <v>0.37</v>
      </c>
      <c r="Q66" s="206">
        <v>0.28000000000000003</v>
      </c>
      <c r="R66" s="206">
        <v>0.54</v>
      </c>
      <c r="S66" s="206">
        <v>0.33</v>
      </c>
      <c r="T66" s="206">
        <v>0.56000000000000005</v>
      </c>
      <c r="U66" s="206">
        <v>0.72</v>
      </c>
      <c r="V66" s="206">
        <v>1.57</v>
      </c>
      <c r="W66" s="206">
        <v>0.56000000000000005</v>
      </c>
      <c r="X66" s="206">
        <v>1.27</v>
      </c>
      <c r="Y66" s="206">
        <v>0</v>
      </c>
      <c r="Z66" s="206">
        <v>3.08</v>
      </c>
      <c r="AA66" s="206">
        <v>1.17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0</v>
      </c>
      <c r="AH66" s="206">
        <v>42.42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13.78</v>
      </c>
      <c r="D67" s="206">
        <v>0</v>
      </c>
      <c r="E67" s="206">
        <v>0</v>
      </c>
      <c r="F67" s="206">
        <v>22.9</v>
      </c>
      <c r="G67" s="206">
        <v>0</v>
      </c>
      <c r="H67" s="206">
        <v>0</v>
      </c>
      <c r="I67" s="206">
        <v>29.82</v>
      </c>
      <c r="J67" s="206">
        <v>0</v>
      </c>
      <c r="K67" s="206">
        <v>0.39</v>
      </c>
      <c r="L67" s="206">
        <v>24.39</v>
      </c>
      <c r="M67" s="206">
        <v>1.17</v>
      </c>
      <c r="N67" s="206">
        <v>1.51</v>
      </c>
      <c r="O67" s="206">
        <v>0</v>
      </c>
      <c r="P67" s="206">
        <v>0.37</v>
      </c>
      <c r="Q67" s="206">
        <v>0.28000000000000003</v>
      </c>
      <c r="R67" s="206">
        <v>0.54</v>
      </c>
      <c r="S67" s="206">
        <v>0.33</v>
      </c>
      <c r="T67" s="206">
        <v>0.56000000000000005</v>
      </c>
      <c r="U67" s="206">
        <v>0.72</v>
      </c>
      <c r="V67" s="206">
        <v>1.57</v>
      </c>
      <c r="W67" s="206">
        <v>0.56000000000000005</v>
      </c>
      <c r="X67" s="206">
        <v>1.27</v>
      </c>
      <c r="Y67" s="206">
        <v>0</v>
      </c>
      <c r="Z67" s="206">
        <v>3.08</v>
      </c>
      <c r="AA67" s="206">
        <v>1.17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0</v>
      </c>
      <c r="AH67" s="206">
        <v>42.42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13.78</v>
      </c>
      <c r="D68" s="206">
        <v>0</v>
      </c>
      <c r="E68" s="206">
        <v>0</v>
      </c>
      <c r="F68" s="206">
        <v>22.9</v>
      </c>
      <c r="G68" s="206">
        <v>0</v>
      </c>
      <c r="H68" s="206">
        <v>0</v>
      </c>
      <c r="I68" s="206">
        <v>29.82</v>
      </c>
      <c r="J68" s="206">
        <v>0</v>
      </c>
      <c r="K68" s="206">
        <v>0.39</v>
      </c>
      <c r="L68" s="206">
        <v>24.39</v>
      </c>
      <c r="M68" s="206">
        <v>1.17</v>
      </c>
      <c r="N68" s="206">
        <v>1.51</v>
      </c>
      <c r="O68" s="206">
        <v>0</v>
      </c>
      <c r="P68" s="206">
        <v>0.37</v>
      </c>
      <c r="Q68" s="206">
        <v>0.28000000000000003</v>
      </c>
      <c r="R68" s="206">
        <v>0.54</v>
      </c>
      <c r="S68" s="206">
        <v>0.33</v>
      </c>
      <c r="T68" s="206">
        <v>0.56000000000000005</v>
      </c>
      <c r="U68" s="206">
        <v>0.72</v>
      </c>
      <c r="V68" s="206">
        <v>1.57</v>
      </c>
      <c r="W68" s="206">
        <v>0.56000000000000005</v>
      </c>
      <c r="X68" s="206">
        <v>1.27</v>
      </c>
      <c r="Y68" s="206">
        <v>0</v>
      </c>
      <c r="Z68" s="206">
        <v>3.08</v>
      </c>
      <c r="AA68" s="206">
        <v>1.17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0</v>
      </c>
      <c r="AH68" s="206">
        <v>42.42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13.72</v>
      </c>
      <c r="D69" s="206">
        <v>0</v>
      </c>
      <c r="E69" s="206">
        <v>0</v>
      </c>
      <c r="F69" s="206">
        <v>13.32</v>
      </c>
      <c r="G69" s="206">
        <v>0</v>
      </c>
      <c r="H69" s="206">
        <v>0</v>
      </c>
      <c r="I69" s="206">
        <v>29.82</v>
      </c>
      <c r="J69" s="206">
        <v>0</v>
      </c>
      <c r="K69" s="206">
        <v>0.39</v>
      </c>
      <c r="L69" s="206">
        <v>24.39</v>
      </c>
      <c r="M69" s="206">
        <v>1.17</v>
      </c>
      <c r="N69" s="206">
        <v>1.51</v>
      </c>
      <c r="O69" s="206">
        <v>0</v>
      </c>
      <c r="P69" s="206">
        <v>0.37</v>
      </c>
      <c r="Q69" s="206">
        <v>0.28000000000000003</v>
      </c>
      <c r="R69" s="206">
        <v>0.54</v>
      </c>
      <c r="S69" s="206">
        <v>0.33</v>
      </c>
      <c r="T69" s="206">
        <v>0.56000000000000005</v>
      </c>
      <c r="U69" s="206">
        <v>0.72</v>
      </c>
      <c r="V69" s="206">
        <v>1.57</v>
      </c>
      <c r="W69" s="206">
        <v>0.56000000000000005</v>
      </c>
      <c r="X69" s="206">
        <v>1.27</v>
      </c>
      <c r="Y69" s="206">
        <v>0</v>
      </c>
      <c r="Z69" s="206">
        <v>3.08</v>
      </c>
      <c r="AA69" s="206">
        <v>1.17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42.42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215.33</v>
      </c>
      <c r="AP69" s="206">
        <v>0</v>
      </c>
    </row>
    <row r="70" spans="1:42">
      <c r="A70" t="s">
        <v>112</v>
      </c>
      <c r="B70" s="206">
        <v>0</v>
      </c>
      <c r="C70" s="206">
        <v>13.72</v>
      </c>
      <c r="D70" s="206">
        <v>0</v>
      </c>
      <c r="E70" s="206">
        <v>0</v>
      </c>
      <c r="F70" s="206">
        <v>13.32</v>
      </c>
      <c r="G70" s="206">
        <v>0</v>
      </c>
      <c r="H70" s="206">
        <v>0</v>
      </c>
      <c r="I70" s="206">
        <v>29.82</v>
      </c>
      <c r="J70" s="206">
        <v>0</v>
      </c>
      <c r="K70" s="206">
        <v>0.39</v>
      </c>
      <c r="L70" s="206">
        <v>24.39</v>
      </c>
      <c r="M70" s="206">
        <v>1.17</v>
      </c>
      <c r="N70" s="206">
        <v>1.51</v>
      </c>
      <c r="O70" s="206">
        <v>0</v>
      </c>
      <c r="P70" s="206">
        <v>0.37</v>
      </c>
      <c r="Q70" s="206">
        <v>0.28000000000000003</v>
      </c>
      <c r="R70" s="206">
        <v>0.54</v>
      </c>
      <c r="S70" s="206">
        <v>0.33</v>
      </c>
      <c r="T70" s="206">
        <v>0.56000000000000005</v>
      </c>
      <c r="U70" s="206">
        <v>0.72</v>
      </c>
      <c r="V70" s="206">
        <v>1.57</v>
      </c>
      <c r="W70" s="206">
        <v>0.56000000000000005</v>
      </c>
      <c r="X70" s="206">
        <v>1.27</v>
      </c>
      <c r="Y70" s="206">
        <v>0</v>
      </c>
      <c r="Z70" s="206">
        <v>3.08</v>
      </c>
      <c r="AA70" s="206">
        <v>1.17</v>
      </c>
      <c r="AB70" s="206">
        <v>0</v>
      </c>
      <c r="AC70" s="206">
        <v>12.92</v>
      </c>
      <c r="AD70" s="206">
        <v>0</v>
      </c>
      <c r="AE70" s="206">
        <v>0</v>
      </c>
      <c r="AF70" s="206">
        <v>0</v>
      </c>
      <c r="AG70" s="206">
        <v>0</v>
      </c>
      <c r="AH70" s="206">
        <v>42.42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215.33</v>
      </c>
      <c r="AP70" s="206">
        <v>0</v>
      </c>
    </row>
    <row r="71" spans="1:42">
      <c r="A71" t="s">
        <v>113</v>
      </c>
      <c r="B71" s="206">
        <v>0</v>
      </c>
      <c r="C71" s="206">
        <v>13.72</v>
      </c>
      <c r="D71" s="206">
        <v>0</v>
      </c>
      <c r="E71" s="206">
        <v>0</v>
      </c>
      <c r="F71" s="206">
        <v>22.17</v>
      </c>
      <c r="G71" s="206">
        <v>0</v>
      </c>
      <c r="H71" s="206">
        <v>0</v>
      </c>
      <c r="I71" s="206">
        <v>29.48</v>
      </c>
      <c r="J71" s="206">
        <v>0</v>
      </c>
      <c r="K71" s="206">
        <v>0.39</v>
      </c>
      <c r="L71" s="206">
        <v>24.39</v>
      </c>
      <c r="M71" s="206">
        <v>1.17</v>
      </c>
      <c r="N71" s="206">
        <v>1.51</v>
      </c>
      <c r="O71" s="206">
        <v>0</v>
      </c>
      <c r="P71" s="206">
        <v>0.37</v>
      </c>
      <c r="Q71" s="206">
        <v>0.28000000000000003</v>
      </c>
      <c r="R71" s="206">
        <v>0.54</v>
      </c>
      <c r="S71" s="206">
        <v>0.33</v>
      </c>
      <c r="T71" s="206">
        <v>0.56000000000000005</v>
      </c>
      <c r="U71" s="206">
        <v>0.72</v>
      </c>
      <c r="V71" s="206">
        <v>1.57</v>
      </c>
      <c r="W71" s="206">
        <v>0.55000000000000004</v>
      </c>
      <c r="X71" s="206">
        <v>1.27</v>
      </c>
      <c r="Y71" s="206">
        <v>0</v>
      </c>
      <c r="Z71" s="206">
        <v>3.08</v>
      </c>
      <c r="AA71" s="206">
        <v>1.17</v>
      </c>
      <c r="AB71" s="206">
        <v>0</v>
      </c>
      <c r="AC71" s="206">
        <v>16.97</v>
      </c>
      <c r="AD71" s="206">
        <v>0</v>
      </c>
      <c r="AE71" s="206">
        <v>0</v>
      </c>
      <c r="AF71" s="206">
        <v>0</v>
      </c>
      <c r="AG71" s="206">
        <v>0</v>
      </c>
      <c r="AH71" s="206">
        <v>42.42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215.33</v>
      </c>
      <c r="AP71" s="206">
        <v>0</v>
      </c>
    </row>
    <row r="72" spans="1:42">
      <c r="A72" t="s">
        <v>114</v>
      </c>
      <c r="B72" s="206">
        <v>0</v>
      </c>
      <c r="C72" s="206">
        <v>13.72</v>
      </c>
      <c r="D72" s="206">
        <v>0</v>
      </c>
      <c r="E72" s="206">
        <v>0</v>
      </c>
      <c r="F72" s="206">
        <v>22.9</v>
      </c>
      <c r="G72" s="206">
        <v>0</v>
      </c>
      <c r="H72" s="206">
        <v>0</v>
      </c>
      <c r="I72" s="206">
        <v>29.48</v>
      </c>
      <c r="J72" s="206">
        <v>0</v>
      </c>
      <c r="K72" s="206">
        <v>0.39</v>
      </c>
      <c r="L72" s="206">
        <v>24.39</v>
      </c>
      <c r="M72" s="206">
        <v>1.17</v>
      </c>
      <c r="N72" s="206">
        <v>1.51</v>
      </c>
      <c r="O72" s="206">
        <v>0</v>
      </c>
      <c r="P72" s="206">
        <v>0.37</v>
      </c>
      <c r="Q72" s="206">
        <v>0.28000000000000003</v>
      </c>
      <c r="R72" s="206">
        <v>0.54</v>
      </c>
      <c r="S72" s="206">
        <v>0.33</v>
      </c>
      <c r="T72" s="206">
        <v>0.56000000000000005</v>
      </c>
      <c r="U72" s="206">
        <v>0.72</v>
      </c>
      <c r="V72" s="206">
        <v>1.57</v>
      </c>
      <c r="W72" s="206">
        <v>0.55000000000000004</v>
      </c>
      <c r="X72" s="206">
        <v>1.27</v>
      </c>
      <c r="Y72" s="206">
        <v>0</v>
      </c>
      <c r="Z72" s="206">
        <v>3.08</v>
      </c>
      <c r="AA72" s="206">
        <v>1.17</v>
      </c>
      <c r="AB72" s="206">
        <v>0</v>
      </c>
      <c r="AC72" s="206">
        <v>16.97</v>
      </c>
      <c r="AD72" s="206">
        <v>0</v>
      </c>
      <c r="AE72" s="206">
        <v>0</v>
      </c>
      <c r="AF72" s="206">
        <v>0</v>
      </c>
      <c r="AG72" s="206">
        <v>0</v>
      </c>
      <c r="AH72" s="206">
        <v>42.42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215.33</v>
      </c>
      <c r="AP72" s="206">
        <v>0</v>
      </c>
    </row>
    <row r="73" spans="1:42">
      <c r="A73" t="s">
        <v>115</v>
      </c>
      <c r="B73" s="206">
        <v>0</v>
      </c>
      <c r="C73" s="206">
        <v>13.72</v>
      </c>
      <c r="D73" s="206">
        <v>0</v>
      </c>
      <c r="E73" s="206">
        <v>0</v>
      </c>
      <c r="F73" s="206">
        <v>22.9</v>
      </c>
      <c r="G73" s="206">
        <v>0</v>
      </c>
      <c r="H73" s="206">
        <v>0</v>
      </c>
      <c r="I73" s="206">
        <v>29.48</v>
      </c>
      <c r="J73" s="206">
        <v>0</v>
      </c>
      <c r="K73" s="206">
        <v>0.39</v>
      </c>
      <c r="L73" s="206">
        <v>24.39</v>
      </c>
      <c r="M73" s="206">
        <v>1.17</v>
      </c>
      <c r="N73" s="206">
        <v>1.51</v>
      </c>
      <c r="O73" s="206">
        <v>0</v>
      </c>
      <c r="P73" s="206">
        <v>0.37</v>
      </c>
      <c r="Q73" s="206">
        <v>0.28000000000000003</v>
      </c>
      <c r="R73" s="206">
        <v>0.54</v>
      </c>
      <c r="S73" s="206">
        <v>0.33</v>
      </c>
      <c r="T73" s="206">
        <v>0.56000000000000005</v>
      </c>
      <c r="U73" s="206">
        <v>0.72</v>
      </c>
      <c r="V73" s="206">
        <v>1.57</v>
      </c>
      <c r="W73" s="206">
        <v>0.55000000000000004</v>
      </c>
      <c r="X73" s="206">
        <v>1.27</v>
      </c>
      <c r="Y73" s="206">
        <v>0</v>
      </c>
      <c r="Z73" s="206">
        <v>3.08</v>
      </c>
      <c r="AA73" s="206">
        <v>1.17</v>
      </c>
      <c r="AB73" s="206">
        <v>0</v>
      </c>
      <c r="AC73" s="206">
        <v>12.92</v>
      </c>
      <c r="AD73" s="206">
        <v>0</v>
      </c>
      <c r="AE73" s="206">
        <v>0</v>
      </c>
      <c r="AF73" s="206">
        <v>0</v>
      </c>
      <c r="AG73" s="206">
        <v>0</v>
      </c>
      <c r="AH73" s="206">
        <v>42.42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215.33</v>
      </c>
      <c r="AP73" s="206">
        <v>0</v>
      </c>
    </row>
    <row r="74" spans="1:42">
      <c r="A74" t="s">
        <v>116</v>
      </c>
      <c r="B74" s="206">
        <v>0</v>
      </c>
      <c r="C74" s="206">
        <v>13.72</v>
      </c>
      <c r="D74" s="206">
        <v>0</v>
      </c>
      <c r="E74" s="206">
        <v>0</v>
      </c>
      <c r="F74" s="206">
        <v>22.9</v>
      </c>
      <c r="G74" s="206">
        <v>0</v>
      </c>
      <c r="H74" s="206">
        <v>0</v>
      </c>
      <c r="I74" s="206">
        <v>29.48</v>
      </c>
      <c r="J74" s="206">
        <v>0</v>
      </c>
      <c r="K74" s="206">
        <v>0.39</v>
      </c>
      <c r="L74" s="206">
        <v>24.39</v>
      </c>
      <c r="M74" s="206">
        <v>1.17</v>
      </c>
      <c r="N74" s="206">
        <v>1.51</v>
      </c>
      <c r="O74" s="206">
        <v>0</v>
      </c>
      <c r="P74" s="206">
        <v>0.37</v>
      </c>
      <c r="Q74" s="206">
        <v>0.28000000000000003</v>
      </c>
      <c r="R74" s="206">
        <v>0.54</v>
      </c>
      <c r="S74" s="206">
        <v>0.33</v>
      </c>
      <c r="T74" s="206">
        <v>0.56000000000000005</v>
      </c>
      <c r="U74" s="206">
        <v>0.72</v>
      </c>
      <c r="V74" s="206">
        <v>1.57</v>
      </c>
      <c r="W74" s="206">
        <v>0.55000000000000004</v>
      </c>
      <c r="X74" s="206">
        <v>1.27</v>
      </c>
      <c r="Y74" s="206">
        <v>0</v>
      </c>
      <c r="Z74" s="206">
        <v>3.08</v>
      </c>
      <c r="AA74" s="206">
        <v>1.17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0</v>
      </c>
      <c r="AH74" s="206">
        <v>42.42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215.33</v>
      </c>
      <c r="AP74" s="206">
        <v>0</v>
      </c>
    </row>
    <row r="75" spans="1:42">
      <c r="A75" t="s">
        <v>117</v>
      </c>
      <c r="B75" s="206">
        <v>0</v>
      </c>
      <c r="C75" s="206">
        <v>13.78</v>
      </c>
      <c r="D75" s="206">
        <v>0</v>
      </c>
      <c r="E75" s="206">
        <v>0</v>
      </c>
      <c r="F75" s="206">
        <v>22.9</v>
      </c>
      <c r="G75" s="206">
        <v>0</v>
      </c>
      <c r="H75" s="206">
        <v>0</v>
      </c>
      <c r="I75" s="206">
        <v>29.48</v>
      </c>
      <c r="J75" s="206">
        <v>0</v>
      </c>
      <c r="K75" s="206">
        <v>0.39</v>
      </c>
      <c r="L75" s="206">
        <v>24.39</v>
      </c>
      <c r="M75" s="206">
        <v>1.17</v>
      </c>
      <c r="N75" s="206">
        <v>1.51</v>
      </c>
      <c r="O75" s="206">
        <v>0</v>
      </c>
      <c r="P75" s="206">
        <v>1.76</v>
      </c>
      <c r="Q75" s="206">
        <v>0.28000000000000003</v>
      </c>
      <c r="R75" s="206">
        <v>0.54</v>
      </c>
      <c r="S75" s="206">
        <v>0.33</v>
      </c>
      <c r="T75" s="206">
        <v>0.56000000000000005</v>
      </c>
      <c r="U75" s="206">
        <v>0.72</v>
      </c>
      <c r="V75" s="206">
        <v>1.57</v>
      </c>
      <c r="W75" s="206">
        <v>0.55000000000000004</v>
      </c>
      <c r="X75" s="206">
        <v>1.27</v>
      </c>
      <c r="Y75" s="206">
        <v>0</v>
      </c>
      <c r="Z75" s="206">
        <v>3.08</v>
      </c>
      <c r="AA75" s="206">
        <v>1.17</v>
      </c>
      <c r="AB75" s="206">
        <v>0</v>
      </c>
      <c r="AC75" s="206">
        <v>12.92</v>
      </c>
      <c r="AD75" s="206">
        <v>0</v>
      </c>
      <c r="AE75" s="206">
        <v>0</v>
      </c>
      <c r="AF75" s="206">
        <v>0</v>
      </c>
      <c r="AG75" s="206">
        <v>0</v>
      </c>
      <c r="AH75" s="206">
        <v>42.42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219.68</v>
      </c>
      <c r="AP75" s="206">
        <v>0</v>
      </c>
    </row>
    <row r="76" spans="1:42">
      <c r="A76" t="s">
        <v>118</v>
      </c>
      <c r="B76" s="206">
        <v>0</v>
      </c>
      <c r="C76" s="206">
        <v>13.78</v>
      </c>
      <c r="D76" s="206">
        <v>0</v>
      </c>
      <c r="E76" s="206">
        <v>0</v>
      </c>
      <c r="F76" s="206">
        <v>22.9</v>
      </c>
      <c r="G76" s="206">
        <v>0</v>
      </c>
      <c r="H76" s="206">
        <v>0</v>
      </c>
      <c r="I76" s="206">
        <v>29.48</v>
      </c>
      <c r="J76" s="206">
        <v>0</v>
      </c>
      <c r="K76" s="206">
        <v>0.39</v>
      </c>
      <c r="L76" s="206">
        <v>24.39</v>
      </c>
      <c r="M76" s="206">
        <v>1.17</v>
      </c>
      <c r="N76" s="206">
        <v>1.51</v>
      </c>
      <c r="O76" s="206">
        <v>0</v>
      </c>
      <c r="P76" s="206">
        <v>1.76</v>
      </c>
      <c r="Q76" s="206">
        <v>0.28000000000000003</v>
      </c>
      <c r="R76" s="206">
        <v>0.54</v>
      </c>
      <c r="S76" s="206">
        <v>0.33</v>
      </c>
      <c r="T76" s="206">
        <v>0.56000000000000005</v>
      </c>
      <c r="U76" s="206">
        <v>0.72</v>
      </c>
      <c r="V76" s="206">
        <v>1.57</v>
      </c>
      <c r="W76" s="206">
        <v>0.55000000000000004</v>
      </c>
      <c r="X76" s="206">
        <v>1.27</v>
      </c>
      <c r="Y76" s="206">
        <v>0</v>
      </c>
      <c r="Z76" s="206">
        <v>3.08</v>
      </c>
      <c r="AA76" s="206">
        <v>1.17</v>
      </c>
      <c r="AB76" s="206">
        <v>0</v>
      </c>
      <c r="AC76" s="206">
        <v>12.92</v>
      </c>
      <c r="AD76" s="206">
        <v>0</v>
      </c>
      <c r="AE76" s="206">
        <v>0</v>
      </c>
      <c r="AF76" s="206">
        <v>0</v>
      </c>
      <c r="AG76" s="206">
        <v>0</v>
      </c>
      <c r="AH76" s="206">
        <v>42.42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219.68</v>
      </c>
      <c r="AP76" s="206">
        <v>0</v>
      </c>
    </row>
    <row r="77" spans="1:42">
      <c r="A77" t="s">
        <v>119</v>
      </c>
      <c r="B77" s="206">
        <v>0</v>
      </c>
      <c r="C77" s="206">
        <v>13.78</v>
      </c>
      <c r="D77" s="206">
        <v>0</v>
      </c>
      <c r="E77" s="206">
        <v>0</v>
      </c>
      <c r="F77" s="206">
        <v>22.9</v>
      </c>
      <c r="G77" s="206">
        <v>0</v>
      </c>
      <c r="H77" s="206">
        <v>0</v>
      </c>
      <c r="I77" s="206">
        <v>29.48</v>
      </c>
      <c r="J77" s="206">
        <v>0</v>
      </c>
      <c r="K77" s="206">
        <v>0.39</v>
      </c>
      <c r="L77" s="206">
        <v>24.39</v>
      </c>
      <c r="M77" s="206">
        <v>1.17</v>
      </c>
      <c r="N77" s="206">
        <v>1.51</v>
      </c>
      <c r="O77" s="206">
        <v>0</v>
      </c>
      <c r="P77" s="206">
        <v>1.76</v>
      </c>
      <c r="Q77" s="206">
        <v>0.28000000000000003</v>
      </c>
      <c r="R77" s="206">
        <v>0.54</v>
      </c>
      <c r="S77" s="206">
        <v>0.33</v>
      </c>
      <c r="T77" s="206">
        <v>0.56000000000000005</v>
      </c>
      <c r="U77" s="206">
        <v>0.75</v>
      </c>
      <c r="V77" s="206">
        <v>1.57</v>
      </c>
      <c r="W77" s="206">
        <v>0.55000000000000004</v>
      </c>
      <c r="X77" s="206">
        <v>1.27</v>
      </c>
      <c r="Y77" s="206">
        <v>0</v>
      </c>
      <c r="Z77" s="206">
        <v>3.08</v>
      </c>
      <c r="AA77" s="206">
        <v>1.17</v>
      </c>
      <c r="AB77" s="206">
        <v>0</v>
      </c>
      <c r="AC77" s="206">
        <v>12.92</v>
      </c>
      <c r="AD77" s="206">
        <v>0</v>
      </c>
      <c r="AE77" s="206">
        <v>0</v>
      </c>
      <c r="AF77" s="206">
        <v>0</v>
      </c>
      <c r="AG77" s="206">
        <v>0</v>
      </c>
      <c r="AH77" s="206">
        <v>42.42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219.68</v>
      </c>
      <c r="AP77" s="206">
        <v>0</v>
      </c>
    </row>
    <row r="78" spans="1:42">
      <c r="A78" t="s">
        <v>120</v>
      </c>
      <c r="B78" s="206">
        <v>0</v>
      </c>
      <c r="C78" s="206">
        <v>13.78</v>
      </c>
      <c r="D78" s="206">
        <v>0</v>
      </c>
      <c r="E78" s="206">
        <v>0</v>
      </c>
      <c r="F78" s="206">
        <v>22.9</v>
      </c>
      <c r="G78" s="206">
        <v>0</v>
      </c>
      <c r="H78" s="206">
        <v>0</v>
      </c>
      <c r="I78" s="206">
        <v>29.48</v>
      </c>
      <c r="J78" s="206">
        <v>0</v>
      </c>
      <c r="K78" s="206">
        <v>0.39</v>
      </c>
      <c r="L78" s="206">
        <v>24.39</v>
      </c>
      <c r="M78" s="206">
        <v>1.17</v>
      </c>
      <c r="N78" s="206">
        <v>1.51</v>
      </c>
      <c r="O78" s="206">
        <v>0</v>
      </c>
      <c r="P78" s="206">
        <v>1.76</v>
      </c>
      <c r="Q78" s="206">
        <v>0.28000000000000003</v>
      </c>
      <c r="R78" s="206">
        <v>0.54</v>
      </c>
      <c r="S78" s="206">
        <v>0.33</v>
      </c>
      <c r="T78" s="206">
        <v>0.56000000000000005</v>
      </c>
      <c r="U78" s="206">
        <v>0.73</v>
      </c>
      <c r="V78" s="206">
        <v>1.57</v>
      </c>
      <c r="W78" s="206">
        <v>0.55000000000000004</v>
      </c>
      <c r="X78" s="206">
        <v>1.27</v>
      </c>
      <c r="Y78" s="206">
        <v>0</v>
      </c>
      <c r="Z78" s="206">
        <v>3.08</v>
      </c>
      <c r="AA78" s="206">
        <v>1.17</v>
      </c>
      <c r="AB78" s="206">
        <v>0</v>
      </c>
      <c r="AC78" s="206">
        <v>12.92</v>
      </c>
      <c r="AD78" s="206">
        <v>0</v>
      </c>
      <c r="AE78" s="206">
        <v>0</v>
      </c>
      <c r="AF78" s="206">
        <v>0</v>
      </c>
      <c r="AG78" s="206">
        <v>0</v>
      </c>
      <c r="AH78" s="206">
        <v>42.42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219.68</v>
      </c>
      <c r="AP78" s="206">
        <v>0</v>
      </c>
    </row>
    <row r="79" spans="1:42">
      <c r="A79" t="s">
        <v>121</v>
      </c>
      <c r="B79" s="206">
        <v>0</v>
      </c>
      <c r="C79" s="206">
        <v>13.78</v>
      </c>
      <c r="D79" s="206">
        <v>0</v>
      </c>
      <c r="E79" s="206">
        <v>0</v>
      </c>
      <c r="F79" s="206">
        <v>22.9</v>
      </c>
      <c r="G79" s="206">
        <v>0</v>
      </c>
      <c r="H79" s="206">
        <v>0</v>
      </c>
      <c r="I79" s="206">
        <v>29.48</v>
      </c>
      <c r="J79" s="206">
        <v>0</v>
      </c>
      <c r="K79" s="206">
        <v>0.39</v>
      </c>
      <c r="L79" s="206">
        <v>24.39</v>
      </c>
      <c r="M79" s="206">
        <v>1.17</v>
      </c>
      <c r="N79" s="206">
        <v>1.51</v>
      </c>
      <c r="O79" s="206">
        <v>0</v>
      </c>
      <c r="P79" s="206">
        <v>1.76</v>
      </c>
      <c r="Q79" s="206">
        <v>0.28000000000000003</v>
      </c>
      <c r="R79" s="206">
        <v>0.54</v>
      </c>
      <c r="S79" s="206">
        <v>0.33</v>
      </c>
      <c r="T79" s="206">
        <v>0.56000000000000005</v>
      </c>
      <c r="U79" s="206">
        <v>0.73</v>
      </c>
      <c r="V79" s="206">
        <v>1.57</v>
      </c>
      <c r="W79" s="206">
        <v>0.55000000000000004</v>
      </c>
      <c r="X79" s="206">
        <v>1.27</v>
      </c>
      <c r="Y79" s="206">
        <v>0</v>
      </c>
      <c r="Z79" s="206">
        <v>3.08</v>
      </c>
      <c r="AA79" s="206">
        <v>1.17</v>
      </c>
      <c r="AB79" s="206">
        <v>0</v>
      </c>
      <c r="AC79" s="206">
        <v>12.92</v>
      </c>
      <c r="AD79" s="206">
        <v>0</v>
      </c>
      <c r="AE79" s="206">
        <v>0</v>
      </c>
      <c r="AF79" s="206">
        <v>0</v>
      </c>
      <c r="AG79" s="206">
        <v>0</v>
      </c>
      <c r="AH79" s="206">
        <v>42.42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219.68</v>
      </c>
      <c r="AP79" s="206">
        <v>0</v>
      </c>
    </row>
    <row r="80" spans="1:42">
      <c r="A80" t="s">
        <v>122</v>
      </c>
      <c r="B80" s="206">
        <v>0</v>
      </c>
      <c r="C80" s="206">
        <v>13.78</v>
      </c>
      <c r="D80" s="206">
        <v>0</v>
      </c>
      <c r="E80" s="206">
        <v>0</v>
      </c>
      <c r="F80" s="206">
        <v>22.9</v>
      </c>
      <c r="G80" s="206">
        <v>0</v>
      </c>
      <c r="H80" s="206">
        <v>0</v>
      </c>
      <c r="I80" s="206">
        <v>29.48</v>
      </c>
      <c r="J80" s="206">
        <v>0</v>
      </c>
      <c r="K80" s="206">
        <v>0.39</v>
      </c>
      <c r="L80" s="206">
        <v>24.39</v>
      </c>
      <c r="M80" s="206">
        <v>1.17</v>
      </c>
      <c r="N80" s="206">
        <v>1.51</v>
      </c>
      <c r="O80" s="206">
        <v>0</v>
      </c>
      <c r="P80" s="206">
        <v>1.76</v>
      </c>
      <c r="Q80" s="206">
        <v>0.28000000000000003</v>
      </c>
      <c r="R80" s="206">
        <v>0.54</v>
      </c>
      <c r="S80" s="206">
        <v>0.33</v>
      </c>
      <c r="T80" s="206">
        <v>0.56000000000000005</v>
      </c>
      <c r="U80" s="206">
        <v>0.73</v>
      </c>
      <c r="V80" s="206">
        <v>1.57</v>
      </c>
      <c r="W80" s="206">
        <v>0.55000000000000004</v>
      </c>
      <c r="X80" s="206">
        <v>1.27</v>
      </c>
      <c r="Y80" s="206">
        <v>0</v>
      </c>
      <c r="Z80" s="206">
        <v>3.08</v>
      </c>
      <c r="AA80" s="206">
        <v>1.17</v>
      </c>
      <c r="AB80" s="206">
        <v>0</v>
      </c>
      <c r="AC80" s="206">
        <v>12.92</v>
      </c>
      <c r="AD80" s="206">
        <v>0</v>
      </c>
      <c r="AE80" s="206">
        <v>0</v>
      </c>
      <c r="AF80" s="206">
        <v>0</v>
      </c>
      <c r="AG80" s="206">
        <v>0</v>
      </c>
      <c r="AH80" s="206">
        <v>42.42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219.68</v>
      </c>
      <c r="AP80" s="206">
        <v>0</v>
      </c>
    </row>
    <row r="81" spans="1:42">
      <c r="A81" t="s">
        <v>123</v>
      </c>
      <c r="B81" s="206">
        <v>0</v>
      </c>
      <c r="C81" s="206">
        <v>13.78</v>
      </c>
      <c r="D81" s="206">
        <v>0</v>
      </c>
      <c r="E81" s="206">
        <v>0</v>
      </c>
      <c r="F81" s="206">
        <v>22.9</v>
      </c>
      <c r="G81" s="206">
        <v>0</v>
      </c>
      <c r="H81" s="206">
        <v>0</v>
      </c>
      <c r="I81" s="206">
        <v>29.48</v>
      </c>
      <c r="J81" s="206">
        <v>0</v>
      </c>
      <c r="K81" s="206">
        <v>0.39</v>
      </c>
      <c r="L81" s="206">
        <v>24.39</v>
      </c>
      <c r="M81" s="206">
        <v>1.17</v>
      </c>
      <c r="N81" s="206">
        <v>1.51</v>
      </c>
      <c r="O81" s="206">
        <v>0</v>
      </c>
      <c r="P81" s="206">
        <v>1.76</v>
      </c>
      <c r="Q81" s="206">
        <v>0.28000000000000003</v>
      </c>
      <c r="R81" s="206">
        <v>0.54</v>
      </c>
      <c r="S81" s="206">
        <v>0.33</v>
      </c>
      <c r="T81" s="206">
        <v>0.56000000000000005</v>
      </c>
      <c r="U81" s="206">
        <v>0.73</v>
      </c>
      <c r="V81" s="206">
        <v>1.57</v>
      </c>
      <c r="W81" s="206">
        <v>0.53</v>
      </c>
      <c r="X81" s="206">
        <v>1.27</v>
      </c>
      <c r="Y81" s="206">
        <v>0</v>
      </c>
      <c r="Z81" s="206">
        <v>3.08</v>
      </c>
      <c r="AA81" s="206">
        <v>1.17</v>
      </c>
      <c r="AB81" s="206">
        <v>0</v>
      </c>
      <c r="AC81" s="206">
        <v>12.92</v>
      </c>
      <c r="AD81" s="206">
        <v>0</v>
      </c>
      <c r="AE81" s="206">
        <v>0</v>
      </c>
      <c r="AF81" s="206">
        <v>0</v>
      </c>
      <c r="AG81" s="206">
        <v>0</v>
      </c>
      <c r="AH81" s="206">
        <v>42.42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219.68</v>
      </c>
      <c r="AP81" s="206">
        <v>0</v>
      </c>
    </row>
    <row r="82" spans="1:42">
      <c r="A82" t="s">
        <v>124</v>
      </c>
      <c r="B82" s="206">
        <v>0</v>
      </c>
      <c r="C82" s="206">
        <v>13.78</v>
      </c>
      <c r="D82" s="206">
        <v>0</v>
      </c>
      <c r="E82" s="206">
        <v>0</v>
      </c>
      <c r="F82" s="206">
        <v>22.9</v>
      </c>
      <c r="G82" s="206">
        <v>0</v>
      </c>
      <c r="H82" s="206">
        <v>0</v>
      </c>
      <c r="I82" s="206">
        <v>29.48</v>
      </c>
      <c r="J82" s="206">
        <v>0</v>
      </c>
      <c r="K82" s="206">
        <v>0.39</v>
      </c>
      <c r="L82" s="206">
        <v>24.39</v>
      </c>
      <c r="M82" s="206">
        <v>1.17</v>
      </c>
      <c r="N82" s="206">
        <v>1.51</v>
      </c>
      <c r="O82" s="206">
        <v>0</v>
      </c>
      <c r="P82" s="206">
        <v>1.76</v>
      </c>
      <c r="Q82" s="206">
        <v>0.28000000000000003</v>
      </c>
      <c r="R82" s="206">
        <v>0.54</v>
      </c>
      <c r="S82" s="206">
        <v>0.33</v>
      </c>
      <c r="T82" s="206">
        <v>0.56000000000000005</v>
      </c>
      <c r="U82" s="206">
        <v>0.73</v>
      </c>
      <c r="V82" s="206">
        <v>1.57</v>
      </c>
      <c r="W82" s="206">
        <v>0.53</v>
      </c>
      <c r="X82" s="206">
        <v>1.27</v>
      </c>
      <c r="Y82" s="206">
        <v>0</v>
      </c>
      <c r="Z82" s="206">
        <v>3.08</v>
      </c>
      <c r="AA82" s="206">
        <v>1.17</v>
      </c>
      <c r="AB82" s="206">
        <v>0</v>
      </c>
      <c r="AC82" s="206">
        <v>12.92</v>
      </c>
      <c r="AD82" s="206">
        <v>0</v>
      </c>
      <c r="AE82" s="206">
        <v>0</v>
      </c>
      <c r="AF82" s="206">
        <v>0</v>
      </c>
      <c r="AG82" s="206">
        <v>0</v>
      </c>
      <c r="AH82" s="206">
        <v>42.42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219.68</v>
      </c>
      <c r="AP82" s="206">
        <v>0</v>
      </c>
    </row>
    <row r="83" spans="1:42">
      <c r="A83" t="s">
        <v>125</v>
      </c>
      <c r="B83" s="206">
        <v>0</v>
      </c>
      <c r="C83" s="206">
        <v>13.85</v>
      </c>
      <c r="D83" s="206">
        <v>0</v>
      </c>
      <c r="E83" s="206">
        <v>0</v>
      </c>
      <c r="F83" s="206">
        <v>22.9</v>
      </c>
      <c r="G83" s="206">
        <v>0</v>
      </c>
      <c r="H83" s="206">
        <v>0</v>
      </c>
      <c r="I83" s="206">
        <v>29.99</v>
      </c>
      <c r="J83" s="206">
        <v>0</v>
      </c>
      <c r="K83" s="206">
        <v>0.39</v>
      </c>
      <c r="L83" s="206">
        <v>24.39</v>
      </c>
      <c r="M83" s="206">
        <v>1.17</v>
      </c>
      <c r="N83" s="206">
        <v>1.51</v>
      </c>
      <c r="O83" s="206">
        <v>0</v>
      </c>
      <c r="P83" s="206">
        <v>1.76</v>
      </c>
      <c r="Q83" s="206">
        <v>0.28000000000000003</v>
      </c>
      <c r="R83" s="206">
        <v>0.54</v>
      </c>
      <c r="S83" s="206">
        <v>0.33</v>
      </c>
      <c r="T83" s="206">
        <v>0.56000000000000005</v>
      </c>
      <c r="U83" s="206">
        <v>1.45</v>
      </c>
      <c r="V83" s="206">
        <v>1.57</v>
      </c>
      <c r="W83" s="206">
        <v>0.57999999999999996</v>
      </c>
      <c r="X83" s="206">
        <v>1.27</v>
      </c>
      <c r="Y83" s="206">
        <v>0</v>
      </c>
      <c r="Z83" s="206">
        <v>3.08</v>
      </c>
      <c r="AA83" s="206">
        <v>1.17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0</v>
      </c>
      <c r="AH83" s="206">
        <v>42.42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219.68</v>
      </c>
      <c r="AP83" s="206">
        <v>0</v>
      </c>
    </row>
    <row r="84" spans="1:42">
      <c r="A84" t="s">
        <v>126</v>
      </c>
      <c r="B84" s="206">
        <v>0</v>
      </c>
      <c r="C84" s="206">
        <v>13.85</v>
      </c>
      <c r="D84" s="206">
        <v>0</v>
      </c>
      <c r="E84" s="206">
        <v>0</v>
      </c>
      <c r="F84" s="206">
        <v>22.9</v>
      </c>
      <c r="G84" s="206">
        <v>0</v>
      </c>
      <c r="H84" s="206">
        <v>0</v>
      </c>
      <c r="I84" s="206">
        <v>29.99</v>
      </c>
      <c r="J84" s="206">
        <v>0</v>
      </c>
      <c r="K84" s="206">
        <v>0.39</v>
      </c>
      <c r="L84" s="206">
        <v>24.39</v>
      </c>
      <c r="M84" s="206">
        <v>1.17</v>
      </c>
      <c r="N84" s="206">
        <v>1.51</v>
      </c>
      <c r="O84" s="206">
        <v>0</v>
      </c>
      <c r="P84" s="206">
        <v>1.76</v>
      </c>
      <c r="Q84" s="206">
        <v>0.28000000000000003</v>
      </c>
      <c r="R84" s="206">
        <v>0.54</v>
      </c>
      <c r="S84" s="206">
        <v>0.33</v>
      </c>
      <c r="T84" s="206">
        <v>0.56000000000000005</v>
      </c>
      <c r="U84" s="206">
        <v>1.1499999999999999</v>
      </c>
      <c r="V84" s="206">
        <v>1.57</v>
      </c>
      <c r="W84" s="206">
        <v>0.55000000000000004</v>
      </c>
      <c r="X84" s="206">
        <v>1.27</v>
      </c>
      <c r="Y84" s="206">
        <v>0</v>
      </c>
      <c r="Z84" s="206">
        <v>3.08</v>
      </c>
      <c r="AA84" s="206">
        <v>1.17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0</v>
      </c>
      <c r="AH84" s="206">
        <v>42.42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219.68</v>
      </c>
      <c r="AP84" s="206">
        <v>0</v>
      </c>
    </row>
    <row r="85" spans="1:42">
      <c r="A85" t="s">
        <v>127</v>
      </c>
      <c r="B85" s="206">
        <v>0</v>
      </c>
      <c r="C85" s="206">
        <v>13.85</v>
      </c>
      <c r="D85" s="206">
        <v>0</v>
      </c>
      <c r="E85" s="206">
        <v>0</v>
      </c>
      <c r="F85" s="206">
        <v>22.9</v>
      </c>
      <c r="G85" s="206">
        <v>0</v>
      </c>
      <c r="H85" s="206">
        <v>0</v>
      </c>
      <c r="I85" s="206">
        <v>29.99</v>
      </c>
      <c r="J85" s="206">
        <v>0</v>
      </c>
      <c r="K85" s="206">
        <v>0.39</v>
      </c>
      <c r="L85" s="206">
        <v>24.39</v>
      </c>
      <c r="M85" s="206">
        <v>1.17</v>
      </c>
      <c r="N85" s="206">
        <v>1.51</v>
      </c>
      <c r="O85" s="206">
        <v>0</v>
      </c>
      <c r="P85" s="206">
        <v>1.76</v>
      </c>
      <c r="Q85" s="206">
        <v>0.28000000000000003</v>
      </c>
      <c r="R85" s="206">
        <v>0.54</v>
      </c>
      <c r="S85" s="206">
        <v>0.33</v>
      </c>
      <c r="T85" s="206">
        <v>0.56000000000000005</v>
      </c>
      <c r="U85" s="206">
        <v>0.89</v>
      </c>
      <c r="V85" s="206">
        <v>1.57</v>
      </c>
      <c r="W85" s="206">
        <v>0.55000000000000004</v>
      </c>
      <c r="X85" s="206">
        <v>1.27</v>
      </c>
      <c r="Y85" s="206">
        <v>0</v>
      </c>
      <c r="Z85" s="206">
        <v>3.08</v>
      </c>
      <c r="AA85" s="206">
        <v>1.17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0</v>
      </c>
      <c r="AH85" s="206">
        <v>42.42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219.68</v>
      </c>
      <c r="AP85" s="206">
        <v>0</v>
      </c>
    </row>
    <row r="86" spans="1:42">
      <c r="A86" t="s">
        <v>128</v>
      </c>
      <c r="B86" s="206">
        <v>0</v>
      </c>
      <c r="C86" s="206">
        <v>13.85</v>
      </c>
      <c r="D86" s="206">
        <v>0</v>
      </c>
      <c r="E86" s="206">
        <v>0</v>
      </c>
      <c r="F86" s="206">
        <v>22.9</v>
      </c>
      <c r="G86" s="206">
        <v>0</v>
      </c>
      <c r="H86" s="206">
        <v>0</v>
      </c>
      <c r="I86" s="206">
        <v>29.99</v>
      </c>
      <c r="J86" s="206">
        <v>0</v>
      </c>
      <c r="K86" s="206">
        <v>0.39</v>
      </c>
      <c r="L86" s="206">
        <v>24.39</v>
      </c>
      <c r="M86" s="206">
        <v>1.17</v>
      </c>
      <c r="N86" s="206">
        <v>1.51</v>
      </c>
      <c r="O86" s="206">
        <v>0</v>
      </c>
      <c r="P86" s="206">
        <v>1.76</v>
      </c>
      <c r="Q86" s="206">
        <v>0.28000000000000003</v>
      </c>
      <c r="R86" s="206">
        <v>0.54</v>
      </c>
      <c r="S86" s="206">
        <v>0.33</v>
      </c>
      <c r="T86" s="206">
        <v>0.56000000000000005</v>
      </c>
      <c r="U86" s="206">
        <v>0.9</v>
      </c>
      <c r="V86" s="206">
        <v>1.57</v>
      </c>
      <c r="W86" s="206">
        <v>0.55000000000000004</v>
      </c>
      <c r="X86" s="206">
        <v>1.27</v>
      </c>
      <c r="Y86" s="206">
        <v>0</v>
      </c>
      <c r="Z86" s="206">
        <v>3.08</v>
      </c>
      <c r="AA86" s="206">
        <v>1.17</v>
      </c>
      <c r="AB86" s="206">
        <v>0</v>
      </c>
      <c r="AC86" s="206">
        <v>12.92</v>
      </c>
      <c r="AD86" s="206">
        <v>0</v>
      </c>
      <c r="AE86" s="206">
        <v>0</v>
      </c>
      <c r="AF86" s="206">
        <v>0</v>
      </c>
      <c r="AG86" s="206">
        <v>0</v>
      </c>
      <c r="AH86" s="206">
        <v>42.42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219.68</v>
      </c>
      <c r="AP86" s="206">
        <v>0</v>
      </c>
    </row>
    <row r="87" spans="1:42">
      <c r="A87" t="s">
        <v>129</v>
      </c>
      <c r="B87" s="206">
        <v>0</v>
      </c>
      <c r="C87" s="206">
        <v>13.85</v>
      </c>
      <c r="D87" s="206">
        <v>0</v>
      </c>
      <c r="E87" s="206">
        <v>0</v>
      </c>
      <c r="F87" s="206">
        <v>22.9</v>
      </c>
      <c r="G87" s="206">
        <v>0</v>
      </c>
      <c r="H87" s="206">
        <v>0</v>
      </c>
      <c r="I87" s="206">
        <v>29.99</v>
      </c>
      <c r="J87" s="206">
        <v>0</v>
      </c>
      <c r="K87" s="206">
        <v>0.39</v>
      </c>
      <c r="L87" s="206">
        <v>24.39</v>
      </c>
      <c r="M87" s="206">
        <v>1.17</v>
      </c>
      <c r="N87" s="206">
        <v>1.51</v>
      </c>
      <c r="O87" s="206">
        <v>0</v>
      </c>
      <c r="P87" s="206">
        <v>1.76</v>
      </c>
      <c r="Q87" s="206">
        <v>0.28000000000000003</v>
      </c>
      <c r="R87" s="206">
        <v>0.54</v>
      </c>
      <c r="S87" s="206">
        <v>0.33</v>
      </c>
      <c r="T87" s="206">
        <v>0.56000000000000005</v>
      </c>
      <c r="U87" s="206">
        <v>0.92</v>
      </c>
      <c r="V87" s="206">
        <v>1.57</v>
      </c>
      <c r="W87" s="206">
        <v>0.53</v>
      </c>
      <c r="X87" s="206">
        <v>1.27</v>
      </c>
      <c r="Y87" s="206">
        <v>0</v>
      </c>
      <c r="Z87" s="206">
        <v>3.08</v>
      </c>
      <c r="AA87" s="206">
        <v>1.17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0</v>
      </c>
      <c r="AH87" s="206">
        <v>42.42</v>
      </c>
      <c r="AI87" s="206">
        <v>0</v>
      </c>
      <c r="AJ87" s="206">
        <v>0</v>
      </c>
      <c r="AK87" s="206">
        <v>10.89</v>
      </c>
      <c r="AL87" s="206">
        <v>0</v>
      </c>
      <c r="AM87" s="206">
        <v>0</v>
      </c>
      <c r="AN87" s="206">
        <v>0</v>
      </c>
      <c r="AO87" s="206">
        <v>219.68</v>
      </c>
      <c r="AP87" s="206">
        <v>0</v>
      </c>
    </row>
    <row r="88" spans="1:42">
      <c r="A88" t="s">
        <v>130</v>
      </c>
      <c r="B88" s="206">
        <v>0</v>
      </c>
      <c r="C88" s="206">
        <v>13.85</v>
      </c>
      <c r="D88" s="206">
        <v>0</v>
      </c>
      <c r="E88" s="206">
        <v>0</v>
      </c>
      <c r="F88" s="206">
        <v>22.9</v>
      </c>
      <c r="G88" s="206">
        <v>0</v>
      </c>
      <c r="H88" s="206">
        <v>0</v>
      </c>
      <c r="I88" s="206">
        <v>29.99</v>
      </c>
      <c r="J88" s="206">
        <v>0</v>
      </c>
      <c r="K88" s="206">
        <v>0.39</v>
      </c>
      <c r="L88" s="206">
        <v>24.39</v>
      </c>
      <c r="M88" s="206">
        <v>1.17</v>
      </c>
      <c r="N88" s="206">
        <v>1.51</v>
      </c>
      <c r="O88" s="206">
        <v>0</v>
      </c>
      <c r="P88" s="206">
        <v>1.76</v>
      </c>
      <c r="Q88" s="206">
        <v>0.28000000000000003</v>
      </c>
      <c r="R88" s="206">
        <v>0.54</v>
      </c>
      <c r="S88" s="206">
        <v>0.33</v>
      </c>
      <c r="T88" s="206">
        <v>0.56000000000000005</v>
      </c>
      <c r="U88" s="206">
        <v>0.93</v>
      </c>
      <c r="V88" s="206">
        <v>1.57</v>
      </c>
      <c r="W88" s="206">
        <v>0.53</v>
      </c>
      <c r="X88" s="206">
        <v>1.27</v>
      </c>
      <c r="Y88" s="206">
        <v>0</v>
      </c>
      <c r="Z88" s="206">
        <v>3.08</v>
      </c>
      <c r="AA88" s="206">
        <v>1.17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0</v>
      </c>
      <c r="AH88" s="206">
        <v>42.42</v>
      </c>
      <c r="AI88" s="206">
        <v>0</v>
      </c>
      <c r="AJ88" s="206">
        <v>0</v>
      </c>
      <c r="AK88" s="206">
        <v>10.89</v>
      </c>
      <c r="AL88" s="206">
        <v>0</v>
      </c>
      <c r="AM88" s="206">
        <v>0</v>
      </c>
      <c r="AN88" s="206">
        <v>0</v>
      </c>
      <c r="AO88" s="206">
        <v>219.68</v>
      </c>
      <c r="AP88" s="206">
        <v>0</v>
      </c>
    </row>
    <row r="89" spans="1:42">
      <c r="A89" t="s">
        <v>131</v>
      </c>
      <c r="B89" s="206">
        <v>0</v>
      </c>
      <c r="C89" s="206">
        <v>13.85</v>
      </c>
      <c r="D89" s="206">
        <v>0</v>
      </c>
      <c r="E89" s="206">
        <v>0</v>
      </c>
      <c r="F89" s="206">
        <v>22.9</v>
      </c>
      <c r="G89" s="206">
        <v>0</v>
      </c>
      <c r="H89" s="206">
        <v>0</v>
      </c>
      <c r="I89" s="206">
        <v>29.99</v>
      </c>
      <c r="J89" s="206">
        <v>0</v>
      </c>
      <c r="K89" s="206">
        <v>0.39</v>
      </c>
      <c r="L89" s="206">
        <v>24.39</v>
      </c>
      <c r="M89" s="206">
        <v>1.17</v>
      </c>
      <c r="N89" s="206">
        <v>1.51</v>
      </c>
      <c r="O89" s="206">
        <v>0</v>
      </c>
      <c r="P89" s="206">
        <v>1.76</v>
      </c>
      <c r="Q89" s="206">
        <v>5.53</v>
      </c>
      <c r="R89" s="206">
        <v>0.54</v>
      </c>
      <c r="S89" s="206">
        <v>0.33</v>
      </c>
      <c r="T89" s="206">
        <v>0.56000000000000005</v>
      </c>
      <c r="U89" s="206">
        <v>0.95</v>
      </c>
      <c r="V89" s="206">
        <v>1.57</v>
      </c>
      <c r="W89" s="206">
        <v>0.53</v>
      </c>
      <c r="X89" s="206">
        <v>1.27</v>
      </c>
      <c r="Y89" s="206">
        <v>0</v>
      </c>
      <c r="Z89" s="206">
        <v>3.08</v>
      </c>
      <c r="AA89" s="206">
        <v>1.17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0</v>
      </c>
      <c r="AH89" s="206">
        <v>42.42</v>
      </c>
      <c r="AI89" s="206">
        <v>0</v>
      </c>
      <c r="AJ89" s="206">
        <v>0</v>
      </c>
      <c r="AK89" s="206">
        <v>10.89</v>
      </c>
      <c r="AL89" s="206">
        <v>0</v>
      </c>
      <c r="AM89" s="206">
        <v>0</v>
      </c>
      <c r="AN89" s="206">
        <v>0</v>
      </c>
      <c r="AO89" s="206">
        <v>219.68</v>
      </c>
      <c r="AP89" s="206">
        <v>0</v>
      </c>
    </row>
    <row r="90" spans="1:42">
      <c r="A90" t="s">
        <v>132</v>
      </c>
      <c r="B90" s="206">
        <v>0</v>
      </c>
      <c r="C90" s="206">
        <v>13.85</v>
      </c>
      <c r="D90" s="206">
        <v>0</v>
      </c>
      <c r="E90" s="206">
        <v>0</v>
      </c>
      <c r="F90" s="206">
        <v>22.9</v>
      </c>
      <c r="G90" s="206">
        <v>0</v>
      </c>
      <c r="H90" s="206">
        <v>0</v>
      </c>
      <c r="I90" s="206">
        <v>29.99</v>
      </c>
      <c r="J90" s="206">
        <v>0</v>
      </c>
      <c r="K90" s="206">
        <v>0.39</v>
      </c>
      <c r="L90" s="206">
        <v>110.11</v>
      </c>
      <c r="M90" s="206">
        <v>1.17</v>
      </c>
      <c r="N90" s="206">
        <v>1.51</v>
      </c>
      <c r="O90" s="206">
        <v>0</v>
      </c>
      <c r="P90" s="206">
        <v>1.76</v>
      </c>
      <c r="Q90" s="206">
        <v>6.61</v>
      </c>
      <c r="R90" s="206">
        <v>0.54</v>
      </c>
      <c r="S90" s="206">
        <v>0.33</v>
      </c>
      <c r="T90" s="206">
        <v>0.56000000000000005</v>
      </c>
      <c r="U90" s="206">
        <v>0.92</v>
      </c>
      <c r="V90" s="206">
        <v>1.57</v>
      </c>
      <c r="W90" s="206">
        <v>0.53</v>
      </c>
      <c r="X90" s="206">
        <v>1.27</v>
      </c>
      <c r="Y90" s="206">
        <v>0</v>
      </c>
      <c r="Z90" s="206">
        <v>3.08</v>
      </c>
      <c r="AA90" s="206">
        <v>1.17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0</v>
      </c>
      <c r="AH90" s="206">
        <v>42.42</v>
      </c>
      <c r="AI90" s="206">
        <v>0</v>
      </c>
      <c r="AJ90" s="206">
        <v>0</v>
      </c>
      <c r="AK90" s="206">
        <v>10.89</v>
      </c>
      <c r="AL90" s="206">
        <v>0</v>
      </c>
      <c r="AM90" s="206">
        <v>0</v>
      </c>
      <c r="AN90" s="206">
        <v>0</v>
      </c>
      <c r="AO90" s="206">
        <v>219.68</v>
      </c>
      <c r="AP90" s="206">
        <v>0</v>
      </c>
    </row>
    <row r="91" spans="1:42">
      <c r="A91" t="s">
        <v>133</v>
      </c>
      <c r="B91" s="206">
        <v>0</v>
      </c>
      <c r="C91" s="206">
        <v>13.91</v>
      </c>
      <c r="D91" s="206">
        <v>0</v>
      </c>
      <c r="E91" s="206">
        <v>0</v>
      </c>
      <c r="F91" s="206">
        <v>22.9</v>
      </c>
      <c r="G91" s="206">
        <v>0</v>
      </c>
      <c r="H91" s="206">
        <v>0</v>
      </c>
      <c r="I91" s="206">
        <v>30.34</v>
      </c>
      <c r="J91" s="206">
        <v>0</v>
      </c>
      <c r="K91" s="206">
        <v>0.39</v>
      </c>
      <c r="L91" s="206">
        <v>196.33</v>
      </c>
      <c r="M91" s="206">
        <v>1.17</v>
      </c>
      <c r="N91" s="206">
        <v>1.51</v>
      </c>
      <c r="O91" s="206">
        <v>0</v>
      </c>
      <c r="P91" s="206">
        <v>1.76</v>
      </c>
      <c r="Q91" s="206">
        <v>5.83</v>
      </c>
      <c r="R91" s="206">
        <v>0.54</v>
      </c>
      <c r="S91" s="206">
        <v>0.34</v>
      </c>
      <c r="T91" s="206">
        <v>0.56000000000000005</v>
      </c>
      <c r="U91" s="206">
        <v>0.9</v>
      </c>
      <c r="V91" s="206">
        <v>1.57</v>
      </c>
      <c r="W91" s="206">
        <v>0.54</v>
      </c>
      <c r="X91" s="206">
        <v>1.27</v>
      </c>
      <c r="Y91" s="206">
        <v>0</v>
      </c>
      <c r="Z91" s="206">
        <v>3.08</v>
      </c>
      <c r="AA91" s="206">
        <v>1.17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42.42</v>
      </c>
      <c r="AI91" s="206">
        <v>0</v>
      </c>
      <c r="AJ91" s="206">
        <v>0</v>
      </c>
      <c r="AK91" s="206">
        <v>10.89</v>
      </c>
      <c r="AL91" s="206">
        <v>0</v>
      </c>
      <c r="AM91" s="206">
        <v>0</v>
      </c>
      <c r="AN91" s="206">
        <v>0</v>
      </c>
      <c r="AO91" s="206">
        <v>219.68</v>
      </c>
      <c r="AP91" s="206">
        <v>0</v>
      </c>
    </row>
    <row r="92" spans="1:42">
      <c r="A92" t="s">
        <v>134</v>
      </c>
      <c r="B92" s="206">
        <v>0</v>
      </c>
      <c r="C92" s="206">
        <v>13.91</v>
      </c>
      <c r="D92" s="206">
        <v>0</v>
      </c>
      <c r="E92" s="206">
        <v>0</v>
      </c>
      <c r="F92" s="206">
        <v>22.9</v>
      </c>
      <c r="G92" s="206">
        <v>0</v>
      </c>
      <c r="H92" s="206">
        <v>0</v>
      </c>
      <c r="I92" s="206">
        <v>30.34</v>
      </c>
      <c r="J92" s="206">
        <v>0</v>
      </c>
      <c r="K92" s="206">
        <v>0.39</v>
      </c>
      <c r="L92" s="206">
        <v>282.54000000000002</v>
      </c>
      <c r="M92" s="206">
        <v>1.17</v>
      </c>
      <c r="N92" s="206">
        <v>1.51</v>
      </c>
      <c r="O92" s="206">
        <v>0</v>
      </c>
      <c r="P92" s="206">
        <v>1.76</v>
      </c>
      <c r="Q92" s="206">
        <v>5.83</v>
      </c>
      <c r="R92" s="206">
        <v>0.54</v>
      </c>
      <c r="S92" s="206">
        <v>7.99</v>
      </c>
      <c r="T92" s="206">
        <v>0.56000000000000005</v>
      </c>
      <c r="U92" s="206">
        <v>0.9</v>
      </c>
      <c r="V92" s="206">
        <v>1.57</v>
      </c>
      <c r="W92" s="206">
        <v>0.54</v>
      </c>
      <c r="X92" s="206">
        <v>1.27</v>
      </c>
      <c r="Y92" s="206">
        <v>0</v>
      </c>
      <c r="Z92" s="206">
        <v>3.08</v>
      </c>
      <c r="AA92" s="206">
        <v>1.17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42.42</v>
      </c>
      <c r="AI92" s="206">
        <v>0</v>
      </c>
      <c r="AJ92" s="206">
        <v>0</v>
      </c>
      <c r="AK92" s="206">
        <v>10.89</v>
      </c>
      <c r="AL92" s="206">
        <v>0</v>
      </c>
      <c r="AM92" s="206">
        <v>0</v>
      </c>
      <c r="AN92" s="206">
        <v>0</v>
      </c>
      <c r="AO92" s="206">
        <v>219.68</v>
      </c>
      <c r="AP92" s="206">
        <v>0</v>
      </c>
    </row>
    <row r="93" spans="1:42">
      <c r="A93" t="s">
        <v>135</v>
      </c>
      <c r="B93" s="206">
        <v>0</v>
      </c>
      <c r="C93" s="206">
        <v>13.91</v>
      </c>
      <c r="D93" s="206">
        <v>0</v>
      </c>
      <c r="E93" s="206">
        <v>0</v>
      </c>
      <c r="F93" s="206">
        <v>22.9</v>
      </c>
      <c r="G93" s="206">
        <v>0</v>
      </c>
      <c r="H93" s="206">
        <v>0</v>
      </c>
      <c r="I93" s="206">
        <v>30.34</v>
      </c>
      <c r="J93" s="206">
        <v>0</v>
      </c>
      <c r="K93" s="206">
        <v>9.35</v>
      </c>
      <c r="L93" s="206">
        <v>282.54000000000002</v>
      </c>
      <c r="M93" s="206">
        <v>1.17</v>
      </c>
      <c r="N93" s="206">
        <v>1.51</v>
      </c>
      <c r="O93" s="206">
        <v>0</v>
      </c>
      <c r="P93" s="206">
        <v>1.76</v>
      </c>
      <c r="Q93" s="206">
        <v>5.83</v>
      </c>
      <c r="R93" s="206">
        <v>0.54</v>
      </c>
      <c r="S93" s="206">
        <v>7.99</v>
      </c>
      <c r="T93" s="206">
        <v>0.56000000000000005</v>
      </c>
      <c r="U93" s="206">
        <v>0.9</v>
      </c>
      <c r="V93" s="206">
        <v>1.57</v>
      </c>
      <c r="W93" s="206">
        <v>0.73</v>
      </c>
      <c r="X93" s="206">
        <v>1.27</v>
      </c>
      <c r="Y93" s="206">
        <v>0</v>
      </c>
      <c r="Z93" s="206">
        <v>3.08</v>
      </c>
      <c r="AA93" s="206">
        <v>1.17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0</v>
      </c>
      <c r="AH93" s="206">
        <v>42.42</v>
      </c>
      <c r="AI93" s="206">
        <v>0</v>
      </c>
      <c r="AJ93" s="206">
        <v>0</v>
      </c>
      <c r="AK93" s="206">
        <v>10.89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13.91</v>
      </c>
      <c r="D94" s="206">
        <v>0</v>
      </c>
      <c r="E94" s="206">
        <v>0</v>
      </c>
      <c r="F94" s="206">
        <v>22.9</v>
      </c>
      <c r="G94" s="206">
        <v>0</v>
      </c>
      <c r="H94" s="206">
        <v>0</v>
      </c>
      <c r="I94" s="206">
        <v>30.34</v>
      </c>
      <c r="J94" s="206">
        <v>0</v>
      </c>
      <c r="K94" s="206">
        <v>9.35</v>
      </c>
      <c r="L94" s="206">
        <v>282.54000000000002</v>
      </c>
      <c r="M94" s="206">
        <v>1.17</v>
      </c>
      <c r="N94" s="206">
        <v>1.51</v>
      </c>
      <c r="O94" s="206">
        <v>0</v>
      </c>
      <c r="P94" s="206">
        <v>1.76</v>
      </c>
      <c r="Q94" s="206">
        <v>5.83</v>
      </c>
      <c r="R94" s="206">
        <v>0.54</v>
      </c>
      <c r="S94" s="206">
        <v>7.99</v>
      </c>
      <c r="T94" s="206">
        <v>0.56000000000000005</v>
      </c>
      <c r="U94" s="206">
        <v>0.9</v>
      </c>
      <c r="V94" s="206">
        <v>6.35</v>
      </c>
      <c r="W94" s="206">
        <v>0.55000000000000004</v>
      </c>
      <c r="X94" s="206">
        <v>1.27</v>
      </c>
      <c r="Y94" s="206">
        <v>0</v>
      </c>
      <c r="Z94" s="206">
        <v>3.08</v>
      </c>
      <c r="AA94" s="206">
        <v>1.17</v>
      </c>
      <c r="AB94" s="206">
        <v>0</v>
      </c>
      <c r="AC94" s="206">
        <v>16.97</v>
      </c>
      <c r="AD94" s="206">
        <v>0</v>
      </c>
      <c r="AE94" s="206">
        <v>0</v>
      </c>
      <c r="AF94" s="206">
        <v>0</v>
      </c>
      <c r="AG94" s="206">
        <v>0</v>
      </c>
      <c r="AH94" s="206">
        <v>42.42</v>
      </c>
      <c r="AI94" s="206">
        <v>0</v>
      </c>
      <c r="AJ94" s="206">
        <v>0</v>
      </c>
      <c r="AK94" s="206">
        <v>10.89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13.91</v>
      </c>
      <c r="D95" s="206">
        <v>0</v>
      </c>
      <c r="E95" s="206">
        <v>0</v>
      </c>
      <c r="F95" s="206">
        <v>22.9</v>
      </c>
      <c r="G95" s="206">
        <v>0</v>
      </c>
      <c r="H95" s="206">
        <v>0</v>
      </c>
      <c r="I95" s="206">
        <v>30.34</v>
      </c>
      <c r="J95" s="206">
        <v>0</v>
      </c>
      <c r="K95" s="206">
        <v>9.35</v>
      </c>
      <c r="L95" s="206">
        <v>282.54000000000002</v>
      </c>
      <c r="M95" s="206">
        <v>1.17</v>
      </c>
      <c r="N95" s="206">
        <v>1.51</v>
      </c>
      <c r="O95" s="206">
        <v>0</v>
      </c>
      <c r="P95" s="206">
        <v>1.74</v>
      </c>
      <c r="Q95" s="206">
        <v>3.55</v>
      </c>
      <c r="R95" s="206">
        <v>0.54</v>
      </c>
      <c r="S95" s="206">
        <v>6.42</v>
      </c>
      <c r="T95" s="206">
        <v>0.56000000000000005</v>
      </c>
      <c r="U95" s="206">
        <v>0.9</v>
      </c>
      <c r="V95" s="206">
        <v>6.36</v>
      </c>
      <c r="W95" s="206">
        <v>0.55000000000000004</v>
      </c>
      <c r="X95" s="206">
        <v>1.27</v>
      </c>
      <c r="Y95" s="206">
        <v>0</v>
      </c>
      <c r="Z95" s="206">
        <v>3.08</v>
      </c>
      <c r="AA95" s="206">
        <v>1.17</v>
      </c>
      <c r="AB95" s="206">
        <v>0</v>
      </c>
      <c r="AC95" s="206">
        <v>16.97</v>
      </c>
      <c r="AD95" s="206">
        <v>0</v>
      </c>
      <c r="AE95" s="206">
        <v>0</v>
      </c>
      <c r="AF95" s="206">
        <v>0</v>
      </c>
      <c r="AG95" s="206">
        <v>0</v>
      </c>
      <c r="AH95" s="206">
        <v>42.42</v>
      </c>
      <c r="AI95" s="206">
        <v>0</v>
      </c>
      <c r="AJ95" s="206">
        <v>0</v>
      </c>
      <c r="AK95" s="206">
        <v>10.89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13.91</v>
      </c>
      <c r="D96" s="206">
        <v>0</v>
      </c>
      <c r="E96" s="206">
        <v>0</v>
      </c>
      <c r="F96" s="206">
        <v>22.9</v>
      </c>
      <c r="G96" s="206">
        <v>0</v>
      </c>
      <c r="H96" s="206">
        <v>0</v>
      </c>
      <c r="I96" s="206">
        <v>30.34</v>
      </c>
      <c r="J96" s="206">
        <v>0</v>
      </c>
      <c r="K96" s="206">
        <v>9.35</v>
      </c>
      <c r="L96" s="206">
        <v>282.54000000000002</v>
      </c>
      <c r="M96" s="206">
        <v>1.17</v>
      </c>
      <c r="N96" s="206">
        <v>1.51</v>
      </c>
      <c r="O96" s="206">
        <v>0</v>
      </c>
      <c r="P96" s="206">
        <v>1.71</v>
      </c>
      <c r="Q96" s="206">
        <v>3.55</v>
      </c>
      <c r="R96" s="206">
        <v>0.54</v>
      </c>
      <c r="S96" s="206">
        <v>5.33</v>
      </c>
      <c r="T96" s="206">
        <v>0.56000000000000005</v>
      </c>
      <c r="U96" s="206">
        <v>0.9</v>
      </c>
      <c r="V96" s="206">
        <v>6.36</v>
      </c>
      <c r="W96" s="206">
        <v>0.55000000000000004</v>
      </c>
      <c r="X96" s="206">
        <v>1.27</v>
      </c>
      <c r="Y96" s="206">
        <v>0</v>
      </c>
      <c r="Z96" s="206">
        <v>3.08</v>
      </c>
      <c r="AA96" s="206">
        <v>1.17</v>
      </c>
      <c r="AB96" s="206">
        <v>0</v>
      </c>
      <c r="AC96" s="206">
        <v>16.97</v>
      </c>
      <c r="AD96" s="206">
        <v>0</v>
      </c>
      <c r="AE96" s="206">
        <v>0</v>
      </c>
      <c r="AF96" s="206">
        <v>0</v>
      </c>
      <c r="AG96" s="206">
        <v>0</v>
      </c>
      <c r="AH96" s="206">
        <v>42.42</v>
      </c>
      <c r="AI96" s="206">
        <v>0</v>
      </c>
      <c r="AJ96" s="206">
        <v>0</v>
      </c>
      <c r="AK96" s="206">
        <v>10.89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13.91</v>
      </c>
      <c r="D97" s="206">
        <v>0</v>
      </c>
      <c r="E97" s="206">
        <v>0</v>
      </c>
      <c r="F97" s="206">
        <v>22.9</v>
      </c>
      <c r="G97" s="206">
        <v>0</v>
      </c>
      <c r="H97" s="206">
        <v>0</v>
      </c>
      <c r="I97" s="206">
        <v>30.34</v>
      </c>
      <c r="J97" s="206">
        <v>0</v>
      </c>
      <c r="K97" s="206">
        <v>9.35</v>
      </c>
      <c r="L97" s="206">
        <v>282.54000000000002</v>
      </c>
      <c r="M97" s="206">
        <v>1.17</v>
      </c>
      <c r="N97" s="206">
        <v>1.51</v>
      </c>
      <c r="O97" s="206">
        <v>0</v>
      </c>
      <c r="P97" s="206">
        <v>0.53</v>
      </c>
      <c r="Q97" s="206">
        <v>3.47</v>
      </c>
      <c r="R97" s="206">
        <v>0.54</v>
      </c>
      <c r="S97" s="206">
        <v>5.33</v>
      </c>
      <c r="T97" s="206">
        <v>0.56000000000000005</v>
      </c>
      <c r="U97" s="206">
        <v>0.9</v>
      </c>
      <c r="V97" s="206">
        <v>6.36</v>
      </c>
      <c r="W97" s="206">
        <v>0.55000000000000004</v>
      </c>
      <c r="X97" s="206">
        <v>1.27</v>
      </c>
      <c r="Y97" s="206">
        <v>0</v>
      </c>
      <c r="Z97" s="206">
        <v>3.08</v>
      </c>
      <c r="AA97" s="206">
        <v>1.17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42.42</v>
      </c>
      <c r="AI97" s="206">
        <v>0</v>
      </c>
      <c r="AJ97" s="206">
        <v>0</v>
      </c>
      <c r="AK97" s="206">
        <v>10.89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13.91</v>
      </c>
      <c r="D98" s="206">
        <v>0</v>
      </c>
      <c r="E98" s="206">
        <v>0</v>
      </c>
      <c r="F98" s="206">
        <v>22.9</v>
      </c>
      <c r="G98" s="206">
        <v>0</v>
      </c>
      <c r="H98" s="206">
        <v>0</v>
      </c>
      <c r="I98" s="206">
        <v>30.34</v>
      </c>
      <c r="J98" s="206">
        <v>0</v>
      </c>
      <c r="K98" s="206">
        <v>9.35</v>
      </c>
      <c r="L98" s="206">
        <v>282.54000000000002</v>
      </c>
      <c r="M98" s="206">
        <v>1.17</v>
      </c>
      <c r="N98" s="206">
        <v>1.51</v>
      </c>
      <c r="O98" s="206">
        <v>0</v>
      </c>
      <c r="P98" s="206">
        <v>1.1599999999999999</v>
      </c>
      <c r="Q98" s="206">
        <v>3.47</v>
      </c>
      <c r="R98" s="206">
        <v>0.54</v>
      </c>
      <c r="S98" s="206">
        <v>5.33</v>
      </c>
      <c r="T98" s="206">
        <v>0.56000000000000005</v>
      </c>
      <c r="U98" s="206">
        <v>0.9</v>
      </c>
      <c r="V98" s="206">
        <v>6.36</v>
      </c>
      <c r="W98" s="206">
        <v>0.55000000000000004</v>
      </c>
      <c r="X98" s="206">
        <v>1.27</v>
      </c>
      <c r="Y98" s="206">
        <v>0</v>
      </c>
      <c r="Z98" s="206">
        <v>3.08</v>
      </c>
      <c r="AA98" s="206">
        <v>1.17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42.42</v>
      </c>
      <c r="AI98" s="206">
        <v>0</v>
      </c>
      <c r="AJ98" s="206">
        <v>0</v>
      </c>
      <c r="AK98" s="206">
        <v>10.89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0.32530249999999977</v>
      </c>
      <c r="D99">
        <f t="shared" si="0"/>
        <v>6.927499999999997E-3</v>
      </c>
      <c r="E99">
        <f t="shared" si="0"/>
        <v>0</v>
      </c>
      <c r="F99">
        <f t="shared" si="0"/>
        <v>0.45904000000000061</v>
      </c>
      <c r="G99">
        <f t="shared" si="0"/>
        <v>3.6632500000000005E-2</v>
      </c>
      <c r="H99">
        <f t="shared" si="0"/>
        <v>0</v>
      </c>
      <c r="I99">
        <f t="shared" si="0"/>
        <v>0.70029999999999959</v>
      </c>
      <c r="J99">
        <f t="shared" si="0"/>
        <v>8.3899999999999999E-3</v>
      </c>
      <c r="K99">
        <f t="shared" si="0"/>
        <v>6.1324999999999776E-2</v>
      </c>
      <c r="L99">
        <f t="shared" si="0"/>
        <v>2.6172725000000061</v>
      </c>
      <c r="M99">
        <f t="shared" si="0"/>
        <v>2.9292500000000034E-2</v>
      </c>
      <c r="N99">
        <f t="shared" si="0"/>
        <v>3.6240000000000022E-2</v>
      </c>
      <c r="O99">
        <f t="shared" si="0"/>
        <v>0</v>
      </c>
      <c r="P99">
        <f t="shared" si="0"/>
        <v>3.6210000000000041E-2</v>
      </c>
      <c r="Q99">
        <f t="shared" si="0"/>
        <v>4.4467500000000028E-2</v>
      </c>
      <c r="R99">
        <f t="shared" si="0"/>
        <v>6.2212499999999858E-2</v>
      </c>
      <c r="S99">
        <f t="shared" si="0"/>
        <v>5.1090000000000191E-2</v>
      </c>
      <c r="T99">
        <f t="shared" si="0"/>
        <v>1.3440000000000016E-2</v>
      </c>
      <c r="U99">
        <f t="shared" si="0"/>
        <v>1.8247499999999996E-2</v>
      </c>
      <c r="V99">
        <f t="shared" si="0"/>
        <v>6.1954999999999961E-2</v>
      </c>
      <c r="W99">
        <f t="shared" si="0"/>
        <v>7.7724999999999947E-2</v>
      </c>
      <c r="X99">
        <f t="shared" si="0"/>
        <v>0.1472049999999997</v>
      </c>
      <c r="Y99">
        <f t="shared" si="0"/>
        <v>0</v>
      </c>
      <c r="Z99">
        <f t="shared" si="0"/>
        <v>0.29318499999999925</v>
      </c>
      <c r="AA99">
        <f t="shared" si="0"/>
        <v>0.13526999999999997</v>
      </c>
      <c r="AB99">
        <f t="shared" si="0"/>
        <v>0</v>
      </c>
      <c r="AC99">
        <f t="shared" si="0"/>
        <v>0.32150750000000011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1.0180800000000012</v>
      </c>
      <c r="AI99">
        <f t="shared" si="0"/>
        <v>0</v>
      </c>
      <c r="AJ99">
        <f t="shared" si="0"/>
        <v>0</v>
      </c>
      <c r="AK99">
        <f t="shared" si="0"/>
        <v>0.10073249999999992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5.3212000000000037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-29.212</v>
      </c>
      <c r="D27" s="124">
        <v>0</v>
      </c>
      <c r="E27" s="124">
        <v>0</v>
      </c>
      <c r="F27" s="124">
        <v>-39.787999999999997</v>
      </c>
      <c r="G27" s="124">
        <v>-69</v>
      </c>
      <c r="H27" s="118"/>
      <c r="I27" s="33">
        <v>25</v>
      </c>
      <c r="J27" s="124">
        <v>29.212</v>
      </c>
      <c r="K27" s="124">
        <v>0</v>
      </c>
      <c r="L27" s="124">
        <v>0</v>
      </c>
      <c r="M27" s="124">
        <v>0</v>
      </c>
      <c r="N27" s="124">
        <v>29.212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39.787999999999997</v>
      </c>
      <c r="AF27" s="124">
        <v>0</v>
      </c>
      <c r="AG27" s="124">
        <v>0</v>
      </c>
      <c r="AH27" s="124">
        <v>0</v>
      </c>
      <c r="AI27" s="124">
        <v>39.787999999999997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29.212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-29.212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39.787999999999997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-39.787999999999997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292.12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292.12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397.88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397.88</v>
      </c>
      <c r="DF27" s="123">
        <f t="shared" si="31"/>
        <v>69</v>
      </c>
      <c r="DG27" s="123">
        <f t="shared" si="32"/>
        <v>-29.212</v>
      </c>
      <c r="DH27" s="123">
        <f t="shared" si="33"/>
        <v>0</v>
      </c>
      <c r="DI27" s="123">
        <f t="shared" si="34"/>
        <v>0</v>
      </c>
      <c r="DJ27" s="123">
        <f t="shared" si="35"/>
        <v>-39.787999999999997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-55</v>
      </c>
      <c r="D28" s="124">
        <v>0</v>
      </c>
      <c r="E28" s="124">
        <v>0</v>
      </c>
      <c r="F28" s="124">
        <v>-109</v>
      </c>
      <c r="G28" s="124">
        <v>-164</v>
      </c>
      <c r="H28" s="118"/>
      <c r="I28" s="33">
        <v>26</v>
      </c>
      <c r="J28" s="124">
        <v>55</v>
      </c>
      <c r="K28" s="124">
        <v>0</v>
      </c>
      <c r="L28" s="124">
        <v>0</v>
      </c>
      <c r="M28" s="124">
        <v>0</v>
      </c>
      <c r="N28" s="124">
        <v>55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109</v>
      </c>
      <c r="AF28" s="124">
        <v>0</v>
      </c>
      <c r="AG28" s="124">
        <v>0</v>
      </c>
      <c r="AH28" s="124">
        <v>0</v>
      </c>
      <c r="AI28" s="124">
        <v>109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55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-55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109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-109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550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550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1090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1090</v>
      </c>
      <c r="DF28" s="123">
        <f t="shared" si="31"/>
        <v>164</v>
      </c>
      <c r="DG28" s="123">
        <f t="shared" si="32"/>
        <v>-55</v>
      </c>
      <c r="DH28" s="123">
        <f t="shared" si="33"/>
        <v>0</v>
      </c>
      <c r="DI28" s="123">
        <f t="shared" si="34"/>
        <v>0</v>
      </c>
      <c r="DJ28" s="123">
        <f t="shared" si="35"/>
        <v>-109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-20</v>
      </c>
      <c r="D29" s="124">
        <v>0</v>
      </c>
      <c r="E29" s="124">
        <v>0</v>
      </c>
      <c r="F29" s="124">
        <v>-221</v>
      </c>
      <c r="G29" s="124">
        <v>-241</v>
      </c>
      <c r="H29" s="118"/>
      <c r="I29" s="33">
        <v>27</v>
      </c>
      <c r="J29" s="124">
        <v>20</v>
      </c>
      <c r="K29" s="124">
        <v>0</v>
      </c>
      <c r="L29" s="124">
        <v>0</v>
      </c>
      <c r="M29" s="124">
        <v>0</v>
      </c>
      <c r="N29" s="124">
        <v>20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221</v>
      </c>
      <c r="AF29" s="124">
        <v>0</v>
      </c>
      <c r="AG29" s="124">
        <v>0</v>
      </c>
      <c r="AH29" s="124">
        <v>0</v>
      </c>
      <c r="AI29" s="124">
        <v>221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20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-20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221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-221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200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200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2210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2210</v>
      </c>
      <c r="DF29" s="123">
        <f t="shared" si="31"/>
        <v>241</v>
      </c>
      <c r="DG29" s="123">
        <f t="shared" si="32"/>
        <v>-20</v>
      </c>
      <c r="DH29" s="123">
        <f t="shared" si="33"/>
        <v>0</v>
      </c>
      <c r="DI29" s="123">
        <f t="shared" si="34"/>
        <v>0</v>
      </c>
      <c r="DJ29" s="123">
        <f t="shared" si="35"/>
        <v>-221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-296</v>
      </c>
      <c r="G30" s="124">
        <v>-296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296</v>
      </c>
      <c r="AF30" s="124">
        <v>0</v>
      </c>
      <c r="AG30" s="124">
        <v>0</v>
      </c>
      <c r="AH30" s="124">
        <v>0</v>
      </c>
      <c r="AI30" s="124">
        <v>296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296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-296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2960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2960</v>
      </c>
      <c r="DF30" s="123">
        <f t="shared" si="31"/>
        <v>296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-296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-257</v>
      </c>
      <c r="G31" s="124">
        <v>-257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257</v>
      </c>
      <c r="AF31" s="124">
        <v>0</v>
      </c>
      <c r="AG31" s="124">
        <v>0</v>
      </c>
      <c r="AH31" s="124">
        <v>0</v>
      </c>
      <c r="AI31" s="124">
        <v>257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257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-257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2570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2570</v>
      </c>
      <c r="DF31" s="123">
        <f t="shared" si="31"/>
        <v>257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-257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-194.566</v>
      </c>
      <c r="G32" s="124">
        <v>-194.566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-40</v>
      </c>
      <c r="N32" s="124">
        <v>-40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194.566</v>
      </c>
      <c r="AF32" s="124">
        <v>40</v>
      </c>
      <c r="AG32" s="124">
        <v>0</v>
      </c>
      <c r="AH32" s="124">
        <v>0</v>
      </c>
      <c r="AI32" s="124">
        <v>234.566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194.566</v>
      </c>
      <c r="BQ32" s="125">
        <f t="shared" si="3"/>
        <v>40</v>
      </c>
      <c r="BR32" s="125">
        <f t="shared" si="3"/>
        <v>0</v>
      </c>
      <c r="BS32" s="125">
        <f t="shared" si="3"/>
        <v>0</v>
      </c>
      <c r="BT32" s="125">
        <f t="shared" si="20"/>
        <v>-234.566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1945.66</v>
      </c>
      <c r="DA32" s="122">
        <f t="shared" si="8"/>
        <v>400</v>
      </c>
      <c r="DB32" s="122">
        <f t="shared" si="8"/>
        <v>0</v>
      </c>
      <c r="DC32" s="122">
        <f t="shared" si="8"/>
        <v>0</v>
      </c>
      <c r="DD32" s="122">
        <f t="shared" si="30"/>
        <v>2345.66</v>
      </c>
      <c r="DF32" s="123">
        <f t="shared" si="31"/>
        <v>194.566</v>
      </c>
      <c r="DG32" s="123">
        <f t="shared" si="32"/>
        <v>40</v>
      </c>
      <c r="DH32" s="123">
        <f t="shared" si="33"/>
        <v>0</v>
      </c>
      <c r="DI32" s="123">
        <f t="shared" si="34"/>
        <v>0</v>
      </c>
      <c r="DJ32" s="123">
        <f t="shared" si="35"/>
        <v>-234.566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-125.99</v>
      </c>
      <c r="G33" s="124">
        <v>-125.99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-78.061999999999998</v>
      </c>
      <c r="N33" s="124">
        <v>-78.061999999999998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125.99</v>
      </c>
      <c r="AF33" s="124">
        <v>78.061999999999998</v>
      </c>
      <c r="AG33" s="124">
        <v>0</v>
      </c>
      <c r="AH33" s="124">
        <v>0</v>
      </c>
      <c r="AI33" s="124">
        <v>204.05199999999999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125.99</v>
      </c>
      <c r="BQ33" s="125">
        <f t="shared" si="3"/>
        <v>78.061999999999998</v>
      </c>
      <c r="BR33" s="125">
        <f t="shared" si="3"/>
        <v>0</v>
      </c>
      <c r="BS33" s="125">
        <f t="shared" si="3"/>
        <v>0</v>
      </c>
      <c r="BT33" s="125">
        <f t="shared" si="20"/>
        <v>-204.05199999999999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1259.8999999999999</v>
      </c>
      <c r="DA33" s="122">
        <f t="shared" si="8"/>
        <v>780.62</v>
      </c>
      <c r="DB33" s="122">
        <f t="shared" si="8"/>
        <v>0</v>
      </c>
      <c r="DC33" s="122">
        <f t="shared" si="8"/>
        <v>0</v>
      </c>
      <c r="DD33" s="122">
        <f t="shared" si="30"/>
        <v>2040.52</v>
      </c>
      <c r="DF33" s="123">
        <f t="shared" si="31"/>
        <v>125.99</v>
      </c>
      <c r="DG33" s="123">
        <f t="shared" si="32"/>
        <v>78.061999999999998</v>
      </c>
      <c r="DH33" s="123">
        <f t="shared" si="33"/>
        <v>0</v>
      </c>
      <c r="DI33" s="123">
        <f t="shared" si="34"/>
        <v>0</v>
      </c>
      <c r="DJ33" s="123">
        <f t="shared" si="35"/>
        <v>-204.05199999999999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-113.95099999999999</v>
      </c>
      <c r="G34" s="124">
        <v>-113.95099999999999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-70.602999999999994</v>
      </c>
      <c r="N34" s="124">
        <v>-70.602999999999994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113.95099999999999</v>
      </c>
      <c r="AF34" s="124">
        <v>70.602999999999994</v>
      </c>
      <c r="AG34" s="124">
        <v>0</v>
      </c>
      <c r="AH34" s="124">
        <v>0</v>
      </c>
      <c r="AI34" s="124">
        <v>184.554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113.95099999999999</v>
      </c>
      <c r="BQ34" s="125">
        <f t="shared" si="3"/>
        <v>70.602999999999994</v>
      </c>
      <c r="BR34" s="125">
        <f t="shared" si="3"/>
        <v>0</v>
      </c>
      <c r="BS34" s="125">
        <f t="shared" si="3"/>
        <v>0</v>
      </c>
      <c r="BT34" s="125">
        <f t="shared" si="20"/>
        <v>-184.55399999999997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1139.51</v>
      </c>
      <c r="DA34" s="122">
        <f t="shared" si="8"/>
        <v>706.03</v>
      </c>
      <c r="DB34" s="122">
        <f t="shared" si="8"/>
        <v>0</v>
      </c>
      <c r="DC34" s="122">
        <f t="shared" si="8"/>
        <v>0</v>
      </c>
      <c r="DD34" s="122">
        <f t="shared" si="30"/>
        <v>1845.54</v>
      </c>
      <c r="DF34" s="123">
        <f t="shared" si="31"/>
        <v>113.95099999999999</v>
      </c>
      <c r="DG34" s="123">
        <f t="shared" si="32"/>
        <v>70.602999999999994</v>
      </c>
      <c r="DH34" s="123">
        <f t="shared" si="33"/>
        <v>0</v>
      </c>
      <c r="DI34" s="123">
        <f t="shared" si="34"/>
        <v>0</v>
      </c>
      <c r="DJ34" s="123">
        <f t="shared" si="35"/>
        <v>-184.55399999999997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-96.135000000000005</v>
      </c>
      <c r="G35" s="124">
        <v>-96.135000000000005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-59.564999999999998</v>
      </c>
      <c r="N35" s="124">
        <v>-59.564999999999998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96.135000000000005</v>
      </c>
      <c r="AF35" s="124">
        <v>59.564999999999998</v>
      </c>
      <c r="AG35" s="124">
        <v>0</v>
      </c>
      <c r="AH35" s="124">
        <v>0</v>
      </c>
      <c r="AI35" s="124">
        <v>155.69999999999999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96.135000000000005</v>
      </c>
      <c r="BQ35" s="125">
        <f t="shared" si="3"/>
        <v>59.564999999999998</v>
      </c>
      <c r="BR35" s="125">
        <f t="shared" si="3"/>
        <v>0</v>
      </c>
      <c r="BS35" s="125">
        <f t="shared" si="3"/>
        <v>0</v>
      </c>
      <c r="BT35" s="125">
        <f t="shared" si="20"/>
        <v>-155.69999999999999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961.35</v>
      </c>
      <c r="DA35" s="122">
        <f t="shared" si="8"/>
        <v>595.65</v>
      </c>
      <c r="DB35" s="122">
        <f t="shared" si="8"/>
        <v>0</v>
      </c>
      <c r="DC35" s="122">
        <f t="shared" si="8"/>
        <v>0</v>
      </c>
      <c r="DD35" s="122">
        <f t="shared" si="30"/>
        <v>1557</v>
      </c>
      <c r="DF35" s="123">
        <f t="shared" si="31"/>
        <v>96.135000000000005</v>
      </c>
      <c r="DG35" s="123">
        <f t="shared" si="32"/>
        <v>59.564999999999998</v>
      </c>
      <c r="DH35" s="123">
        <f t="shared" si="33"/>
        <v>0</v>
      </c>
      <c r="DI35" s="123">
        <f t="shared" si="34"/>
        <v>0</v>
      </c>
      <c r="DJ35" s="123">
        <f t="shared" si="35"/>
        <v>-155.69999999999999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-86.49</v>
      </c>
      <c r="G36" s="124">
        <v>-86.49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-53.588000000000001</v>
      </c>
      <c r="N36" s="124">
        <v>-53.588000000000001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86.49</v>
      </c>
      <c r="AF36" s="124">
        <v>53.588000000000001</v>
      </c>
      <c r="AG36" s="124">
        <v>0</v>
      </c>
      <c r="AH36" s="124">
        <v>0</v>
      </c>
      <c r="AI36" s="124">
        <v>140.078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86.49</v>
      </c>
      <c r="BQ36" s="125">
        <f t="shared" si="3"/>
        <v>53.588000000000001</v>
      </c>
      <c r="BR36" s="125">
        <f t="shared" si="3"/>
        <v>0</v>
      </c>
      <c r="BS36" s="125">
        <f t="shared" si="3"/>
        <v>0</v>
      </c>
      <c r="BT36" s="125">
        <f t="shared" si="20"/>
        <v>-140.078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864.9</v>
      </c>
      <c r="DA36" s="122">
        <f t="shared" si="8"/>
        <v>535.88</v>
      </c>
      <c r="DB36" s="122">
        <f t="shared" si="8"/>
        <v>0</v>
      </c>
      <c r="DC36" s="122">
        <f t="shared" si="8"/>
        <v>0</v>
      </c>
      <c r="DD36" s="122">
        <f t="shared" si="30"/>
        <v>1400.78</v>
      </c>
      <c r="DF36" s="123">
        <f t="shared" si="31"/>
        <v>86.49</v>
      </c>
      <c r="DG36" s="123">
        <f t="shared" si="32"/>
        <v>53.588000000000001</v>
      </c>
      <c r="DH36" s="123">
        <f t="shared" si="33"/>
        <v>0</v>
      </c>
      <c r="DI36" s="123">
        <f t="shared" si="34"/>
        <v>0</v>
      </c>
      <c r="DJ36" s="123">
        <f t="shared" si="35"/>
        <v>-140.078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-69.778999999999996</v>
      </c>
      <c r="G37" s="124">
        <v>-69.778999999999996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-43.234000000000002</v>
      </c>
      <c r="N37" s="124">
        <v>-43.234000000000002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69.778999999999996</v>
      </c>
      <c r="AF37" s="124">
        <v>43.234000000000002</v>
      </c>
      <c r="AG37" s="124">
        <v>0</v>
      </c>
      <c r="AH37" s="124">
        <v>0</v>
      </c>
      <c r="AI37" s="124">
        <v>113.01300000000001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69.778999999999996</v>
      </c>
      <c r="BQ37" s="125">
        <f t="shared" si="3"/>
        <v>43.234000000000002</v>
      </c>
      <c r="BR37" s="125">
        <f t="shared" si="3"/>
        <v>0</v>
      </c>
      <c r="BS37" s="125">
        <f t="shared" si="3"/>
        <v>0</v>
      </c>
      <c r="BT37" s="125">
        <f t="shared" si="20"/>
        <v>-113.01300000000001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697.79</v>
      </c>
      <c r="DA37" s="122">
        <f t="shared" si="8"/>
        <v>432.34000000000003</v>
      </c>
      <c r="DB37" s="122">
        <f t="shared" si="8"/>
        <v>0</v>
      </c>
      <c r="DC37" s="122">
        <f t="shared" si="8"/>
        <v>0</v>
      </c>
      <c r="DD37" s="122">
        <f t="shared" si="30"/>
        <v>1130.1300000000001</v>
      </c>
      <c r="DF37" s="123">
        <f t="shared" si="31"/>
        <v>69.778999999999996</v>
      </c>
      <c r="DG37" s="123">
        <f t="shared" si="32"/>
        <v>43.234000000000002</v>
      </c>
      <c r="DH37" s="123">
        <f t="shared" si="33"/>
        <v>0</v>
      </c>
      <c r="DI37" s="123">
        <f t="shared" si="34"/>
        <v>0</v>
      </c>
      <c r="DJ37" s="123">
        <f t="shared" si="35"/>
        <v>-113.01300000000001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-67.67</v>
      </c>
      <c r="G38" s="124">
        <v>-67.67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-41.927</v>
      </c>
      <c r="N38" s="124">
        <v>-41.927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67.67</v>
      </c>
      <c r="AF38" s="124">
        <v>41.927</v>
      </c>
      <c r="AG38" s="124">
        <v>0</v>
      </c>
      <c r="AH38" s="124">
        <v>0</v>
      </c>
      <c r="AI38" s="124">
        <v>109.59699999999999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67.67</v>
      </c>
      <c r="BQ38" s="125">
        <f t="shared" si="3"/>
        <v>41.927</v>
      </c>
      <c r="BR38" s="125">
        <f t="shared" si="3"/>
        <v>0</v>
      </c>
      <c r="BS38" s="125">
        <f t="shared" si="3"/>
        <v>0</v>
      </c>
      <c r="BT38" s="125">
        <f t="shared" si="20"/>
        <v>-109.59700000000001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676.7</v>
      </c>
      <c r="DA38" s="122">
        <f t="shared" si="8"/>
        <v>419.27</v>
      </c>
      <c r="DB38" s="122">
        <f t="shared" si="8"/>
        <v>0</v>
      </c>
      <c r="DC38" s="122">
        <f t="shared" si="8"/>
        <v>0</v>
      </c>
      <c r="DD38" s="122">
        <f t="shared" si="30"/>
        <v>1095.97</v>
      </c>
      <c r="DF38" s="123">
        <f t="shared" si="31"/>
        <v>67.67</v>
      </c>
      <c r="DG38" s="123">
        <f t="shared" si="32"/>
        <v>41.927</v>
      </c>
      <c r="DH38" s="123">
        <f t="shared" si="33"/>
        <v>0</v>
      </c>
      <c r="DI38" s="123">
        <f t="shared" si="34"/>
        <v>0</v>
      </c>
      <c r="DJ38" s="123">
        <f t="shared" si="35"/>
        <v>-109.59700000000001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-49.625</v>
      </c>
      <c r="G39" s="124">
        <v>-49.625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-30.748000000000001</v>
      </c>
      <c r="N39" s="124">
        <v>-30.748000000000001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49.625</v>
      </c>
      <c r="AF39" s="124">
        <v>30.748000000000001</v>
      </c>
      <c r="AG39" s="124">
        <v>0</v>
      </c>
      <c r="AH39" s="124">
        <v>0</v>
      </c>
      <c r="AI39" s="124">
        <v>80.373000000000005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49.625</v>
      </c>
      <c r="BQ39" s="125">
        <f t="shared" si="3"/>
        <v>30.748000000000001</v>
      </c>
      <c r="BR39" s="125">
        <f t="shared" si="3"/>
        <v>0</v>
      </c>
      <c r="BS39" s="125">
        <f t="shared" si="3"/>
        <v>0</v>
      </c>
      <c r="BT39" s="125">
        <f t="shared" si="20"/>
        <v>-80.373000000000005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496.25</v>
      </c>
      <c r="DA39" s="122">
        <f t="shared" si="8"/>
        <v>307.48</v>
      </c>
      <c r="DB39" s="122">
        <f t="shared" si="8"/>
        <v>0</v>
      </c>
      <c r="DC39" s="122">
        <f t="shared" si="8"/>
        <v>0</v>
      </c>
      <c r="DD39" s="122">
        <f t="shared" si="30"/>
        <v>803.73</v>
      </c>
      <c r="DF39" s="123">
        <f t="shared" si="31"/>
        <v>49.625</v>
      </c>
      <c r="DG39" s="123">
        <f t="shared" si="32"/>
        <v>30.748000000000001</v>
      </c>
      <c r="DH39" s="123">
        <f t="shared" si="33"/>
        <v>0</v>
      </c>
      <c r="DI39" s="123">
        <f t="shared" si="34"/>
        <v>0</v>
      </c>
      <c r="DJ39" s="123">
        <f t="shared" si="35"/>
        <v>-80.373000000000005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-23.98</v>
      </c>
      <c r="G40" s="124">
        <v>-23.98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-14.858000000000001</v>
      </c>
      <c r="N40" s="124">
        <v>-14.858000000000001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23.98</v>
      </c>
      <c r="AF40" s="124">
        <v>14.858000000000001</v>
      </c>
      <c r="AG40" s="124">
        <v>0</v>
      </c>
      <c r="AH40" s="124">
        <v>0</v>
      </c>
      <c r="AI40" s="124">
        <v>38.838000000000001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23.98</v>
      </c>
      <c r="BQ40" s="125">
        <f t="shared" si="3"/>
        <v>14.858000000000001</v>
      </c>
      <c r="BR40" s="125">
        <f t="shared" si="3"/>
        <v>0</v>
      </c>
      <c r="BS40" s="125">
        <f t="shared" si="3"/>
        <v>0</v>
      </c>
      <c r="BT40" s="125">
        <f t="shared" si="20"/>
        <v>-38.838000000000001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239.8</v>
      </c>
      <c r="DA40" s="122">
        <f t="shared" si="8"/>
        <v>148.58000000000001</v>
      </c>
      <c r="DB40" s="122">
        <f t="shared" si="8"/>
        <v>0</v>
      </c>
      <c r="DC40" s="122">
        <f t="shared" si="8"/>
        <v>0</v>
      </c>
      <c r="DD40" s="122">
        <f t="shared" si="30"/>
        <v>388.38</v>
      </c>
      <c r="DF40" s="123">
        <f t="shared" si="31"/>
        <v>23.98</v>
      </c>
      <c r="DG40" s="123">
        <f t="shared" si="32"/>
        <v>14.858000000000001</v>
      </c>
      <c r="DH40" s="123">
        <f t="shared" si="33"/>
        <v>0</v>
      </c>
      <c r="DI40" s="123">
        <f t="shared" si="34"/>
        <v>0</v>
      </c>
      <c r="DJ40" s="123">
        <f t="shared" si="35"/>
        <v>-38.838000000000001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-5.1580000000000004</v>
      </c>
      <c r="G41" s="124">
        <v>-5.1580000000000004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-3.1960000000000002</v>
      </c>
      <c r="N41" s="124">
        <v>-3.1960000000000002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5.1580000000000004</v>
      </c>
      <c r="AF41" s="124">
        <v>3.1960000000000002</v>
      </c>
      <c r="AG41" s="124">
        <v>0</v>
      </c>
      <c r="AH41" s="124">
        <v>0</v>
      </c>
      <c r="AI41" s="124">
        <v>8.3539999999999992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5.1580000000000004</v>
      </c>
      <c r="BQ41" s="125">
        <f t="shared" si="3"/>
        <v>3.1960000000000002</v>
      </c>
      <c r="BR41" s="125">
        <f t="shared" si="3"/>
        <v>0</v>
      </c>
      <c r="BS41" s="125">
        <f t="shared" si="3"/>
        <v>0</v>
      </c>
      <c r="BT41" s="125">
        <f t="shared" si="20"/>
        <v>-8.354000000000001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51.580000000000005</v>
      </c>
      <c r="DA41" s="122">
        <f t="shared" si="8"/>
        <v>31.96</v>
      </c>
      <c r="DB41" s="122">
        <f t="shared" si="8"/>
        <v>0</v>
      </c>
      <c r="DC41" s="122">
        <f t="shared" si="8"/>
        <v>0</v>
      </c>
      <c r="DD41" s="122">
        <f t="shared" si="30"/>
        <v>83.54</v>
      </c>
      <c r="DF41" s="123">
        <f t="shared" si="31"/>
        <v>5.1580000000000004</v>
      </c>
      <c r="DG41" s="123">
        <f t="shared" si="32"/>
        <v>3.1960000000000002</v>
      </c>
      <c r="DH41" s="123">
        <f t="shared" si="33"/>
        <v>0</v>
      </c>
      <c r="DI41" s="123">
        <f t="shared" si="34"/>
        <v>0</v>
      </c>
      <c r="DJ41" s="123">
        <f t="shared" si="35"/>
        <v>-8.354000000000001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-6.3570000000000002</v>
      </c>
      <c r="G50" s="124">
        <v>-6.3570000000000002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-3.9390000000000001</v>
      </c>
      <c r="N50" s="124">
        <v>-3.9390000000000001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6.3570000000000002</v>
      </c>
      <c r="AF50" s="124">
        <v>3.9390000000000001</v>
      </c>
      <c r="AG50" s="124">
        <v>0</v>
      </c>
      <c r="AH50" s="124">
        <v>0</v>
      </c>
      <c r="AI50" s="124">
        <v>10.295999999999999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6.3570000000000002</v>
      </c>
      <c r="BQ50" s="125">
        <f t="shared" si="3"/>
        <v>3.9390000000000001</v>
      </c>
      <c r="BR50" s="125">
        <f t="shared" si="3"/>
        <v>0</v>
      </c>
      <c r="BS50" s="125">
        <f t="shared" si="3"/>
        <v>0</v>
      </c>
      <c r="BT50" s="125">
        <f t="shared" si="20"/>
        <v>-10.295999999999999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63.57</v>
      </c>
      <c r="DA50" s="122">
        <f t="shared" si="8"/>
        <v>39.39</v>
      </c>
      <c r="DB50" s="122">
        <f t="shared" si="8"/>
        <v>0</v>
      </c>
      <c r="DC50" s="122">
        <f t="shared" si="8"/>
        <v>0</v>
      </c>
      <c r="DD50" s="122">
        <f t="shared" si="30"/>
        <v>102.96000000000001</v>
      </c>
      <c r="DF50" s="123">
        <f t="shared" si="31"/>
        <v>6.3570000000000002</v>
      </c>
      <c r="DG50" s="123">
        <f t="shared" si="32"/>
        <v>3.9390000000000001</v>
      </c>
      <c r="DH50" s="123">
        <f t="shared" si="33"/>
        <v>0</v>
      </c>
      <c r="DI50" s="123">
        <f t="shared" si="34"/>
        <v>0</v>
      </c>
      <c r="DJ50" s="123">
        <f t="shared" si="35"/>
        <v>-10.295999999999999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-20.838000000000001</v>
      </c>
      <c r="G51" s="124">
        <v>-20.838000000000001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-12.911</v>
      </c>
      <c r="N51" s="124">
        <v>-12.911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20.838000000000001</v>
      </c>
      <c r="AF51" s="124">
        <v>12.911</v>
      </c>
      <c r="AG51" s="124">
        <v>0</v>
      </c>
      <c r="AH51" s="124">
        <v>0</v>
      </c>
      <c r="AI51" s="124">
        <v>33.749000000000002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20.838000000000001</v>
      </c>
      <c r="BQ51" s="125">
        <f t="shared" si="3"/>
        <v>12.911</v>
      </c>
      <c r="BR51" s="125">
        <f t="shared" si="3"/>
        <v>0</v>
      </c>
      <c r="BS51" s="125">
        <f t="shared" si="3"/>
        <v>0</v>
      </c>
      <c r="BT51" s="125">
        <f t="shared" si="20"/>
        <v>-33.749000000000002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208.38</v>
      </c>
      <c r="DA51" s="122">
        <f t="shared" si="8"/>
        <v>129.10999999999999</v>
      </c>
      <c r="DB51" s="122">
        <f t="shared" si="8"/>
        <v>0</v>
      </c>
      <c r="DC51" s="122">
        <f t="shared" si="8"/>
        <v>0</v>
      </c>
      <c r="DD51" s="122">
        <f t="shared" si="30"/>
        <v>337.49</v>
      </c>
      <c r="DF51" s="123">
        <f t="shared" si="31"/>
        <v>20.838000000000001</v>
      </c>
      <c r="DG51" s="123">
        <f t="shared" si="32"/>
        <v>12.911</v>
      </c>
      <c r="DH51" s="123">
        <f t="shared" si="33"/>
        <v>0</v>
      </c>
      <c r="DI51" s="123">
        <f t="shared" si="34"/>
        <v>0</v>
      </c>
      <c r="DJ51" s="123">
        <f t="shared" si="35"/>
        <v>-33.749000000000002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-31.013000000000002</v>
      </c>
      <c r="G52" s="124">
        <v>-31.013000000000002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-19.216000000000001</v>
      </c>
      <c r="N52" s="124">
        <v>-19.216000000000001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31.013000000000002</v>
      </c>
      <c r="AF52" s="124">
        <v>19.216000000000001</v>
      </c>
      <c r="AG52" s="124">
        <v>0</v>
      </c>
      <c r="AH52" s="124">
        <v>0</v>
      </c>
      <c r="AI52" s="124">
        <v>50.228999999999999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31.013000000000002</v>
      </c>
      <c r="BQ52" s="125">
        <f t="shared" si="3"/>
        <v>19.216000000000001</v>
      </c>
      <c r="BR52" s="125">
        <f t="shared" si="3"/>
        <v>0</v>
      </c>
      <c r="BS52" s="125">
        <f t="shared" si="3"/>
        <v>0</v>
      </c>
      <c r="BT52" s="125">
        <f t="shared" si="20"/>
        <v>-50.228999999999999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310.13</v>
      </c>
      <c r="DA52" s="122">
        <f t="shared" si="8"/>
        <v>192.16000000000003</v>
      </c>
      <c r="DB52" s="122">
        <f t="shared" si="8"/>
        <v>0</v>
      </c>
      <c r="DC52" s="122">
        <f t="shared" si="8"/>
        <v>0</v>
      </c>
      <c r="DD52" s="122">
        <f t="shared" si="30"/>
        <v>502.29</v>
      </c>
      <c r="DF52" s="123">
        <f t="shared" si="31"/>
        <v>31.013000000000002</v>
      </c>
      <c r="DG52" s="123">
        <f t="shared" si="32"/>
        <v>19.216000000000001</v>
      </c>
      <c r="DH52" s="123">
        <f t="shared" si="33"/>
        <v>0</v>
      </c>
      <c r="DI52" s="123">
        <f t="shared" si="34"/>
        <v>0</v>
      </c>
      <c r="DJ52" s="123">
        <f t="shared" si="35"/>
        <v>-50.228999999999999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-13.768000000000001</v>
      </c>
      <c r="G53" s="124">
        <v>-13.768000000000001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-8.5310000000000006</v>
      </c>
      <c r="N53" s="124">
        <v>-8.5310000000000006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13.768000000000001</v>
      </c>
      <c r="AF53" s="124">
        <v>8.5310000000000006</v>
      </c>
      <c r="AG53" s="124">
        <v>0</v>
      </c>
      <c r="AH53" s="124">
        <v>0</v>
      </c>
      <c r="AI53" s="124">
        <v>22.298999999999999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13.768000000000001</v>
      </c>
      <c r="BQ53" s="125">
        <f t="shared" si="3"/>
        <v>8.5310000000000006</v>
      </c>
      <c r="BR53" s="125">
        <f t="shared" si="3"/>
        <v>0</v>
      </c>
      <c r="BS53" s="125">
        <f t="shared" si="3"/>
        <v>0</v>
      </c>
      <c r="BT53" s="125">
        <f t="shared" si="20"/>
        <v>-22.298999999999999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137.68</v>
      </c>
      <c r="DA53" s="122">
        <f t="shared" si="8"/>
        <v>85.31</v>
      </c>
      <c r="DB53" s="122">
        <f t="shared" si="8"/>
        <v>0</v>
      </c>
      <c r="DC53" s="122">
        <f t="shared" si="8"/>
        <v>0</v>
      </c>
      <c r="DD53" s="122">
        <f t="shared" si="30"/>
        <v>222.99</v>
      </c>
      <c r="DF53" s="123">
        <f t="shared" si="31"/>
        <v>13.768000000000001</v>
      </c>
      <c r="DG53" s="123">
        <f t="shared" si="32"/>
        <v>8.5310000000000006</v>
      </c>
      <c r="DH53" s="123">
        <f t="shared" si="33"/>
        <v>0</v>
      </c>
      <c r="DI53" s="123">
        <f t="shared" si="34"/>
        <v>0</v>
      </c>
      <c r="DJ53" s="123">
        <f t="shared" si="35"/>
        <v>-22.298999999999999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-41.948999999999998</v>
      </c>
      <c r="G54" s="124">
        <v>-41.948999999999998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-15</v>
      </c>
      <c r="N54" s="124">
        <v>-15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41.948999999999998</v>
      </c>
      <c r="AF54" s="124">
        <v>15</v>
      </c>
      <c r="AG54" s="124">
        <v>0</v>
      </c>
      <c r="AH54" s="124">
        <v>0</v>
      </c>
      <c r="AI54" s="124">
        <v>56.948999999999998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41.948999999999998</v>
      </c>
      <c r="BQ54" s="125">
        <f t="shared" si="3"/>
        <v>15</v>
      </c>
      <c r="BR54" s="125">
        <f t="shared" si="3"/>
        <v>0</v>
      </c>
      <c r="BS54" s="125">
        <f t="shared" si="3"/>
        <v>0</v>
      </c>
      <c r="BT54" s="125">
        <f t="shared" si="20"/>
        <v>-56.948999999999998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419.49</v>
      </c>
      <c r="DA54" s="122">
        <f t="shared" si="8"/>
        <v>150</v>
      </c>
      <c r="DB54" s="122">
        <f t="shared" si="8"/>
        <v>0</v>
      </c>
      <c r="DC54" s="122">
        <f t="shared" si="8"/>
        <v>0</v>
      </c>
      <c r="DD54" s="122">
        <f t="shared" si="30"/>
        <v>569.49</v>
      </c>
      <c r="DF54" s="123">
        <f t="shared" si="31"/>
        <v>41.948999999999998</v>
      </c>
      <c r="DG54" s="123">
        <f t="shared" si="32"/>
        <v>15</v>
      </c>
      <c r="DH54" s="123">
        <f t="shared" si="33"/>
        <v>0</v>
      </c>
      <c r="DI54" s="123">
        <f t="shared" si="34"/>
        <v>0</v>
      </c>
      <c r="DJ54" s="123">
        <f t="shared" si="35"/>
        <v>-56.948999999999998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-107</v>
      </c>
      <c r="G55" s="124">
        <v>-107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107</v>
      </c>
      <c r="AF55" s="124">
        <v>0</v>
      </c>
      <c r="AG55" s="124">
        <v>0</v>
      </c>
      <c r="AH55" s="124">
        <v>0</v>
      </c>
      <c r="AI55" s="124">
        <v>107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107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-107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1070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1070</v>
      </c>
      <c r="DF55" s="123">
        <f t="shared" si="31"/>
        <v>107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-107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-10</v>
      </c>
      <c r="D56" s="124">
        <v>0</v>
      </c>
      <c r="E56" s="124">
        <v>0</v>
      </c>
      <c r="F56" s="124">
        <v>-33</v>
      </c>
      <c r="G56" s="124">
        <v>-43</v>
      </c>
      <c r="H56" s="118"/>
      <c r="I56" s="33">
        <v>54</v>
      </c>
      <c r="J56" s="124">
        <v>10</v>
      </c>
      <c r="K56" s="124">
        <v>0</v>
      </c>
      <c r="L56" s="124">
        <v>0</v>
      </c>
      <c r="M56" s="124">
        <v>0</v>
      </c>
      <c r="N56" s="124">
        <v>10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33</v>
      </c>
      <c r="AF56" s="124">
        <v>0</v>
      </c>
      <c r="AG56" s="124">
        <v>0</v>
      </c>
      <c r="AH56" s="124">
        <v>0</v>
      </c>
      <c r="AI56" s="124">
        <v>33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10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-10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33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-33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100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100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330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330</v>
      </c>
      <c r="DF56" s="123">
        <f t="shared" si="31"/>
        <v>43</v>
      </c>
      <c r="DG56" s="123">
        <f t="shared" si="32"/>
        <v>-10</v>
      </c>
      <c r="DH56" s="123">
        <f t="shared" si="33"/>
        <v>0</v>
      </c>
      <c r="DI56" s="123">
        <f t="shared" si="34"/>
        <v>0</v>
      </c>
      <c r="DJ56" s="123">
        <f t="shared" si="35"/>
        <v>-33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-8.0440000000000005</v>
      </c>
      <c r="D57" s="124">
        <v>0</v>
      </c>
      <c r="E57" s="124">
        <v>0</v>
      </c>
      <c r="F57" s="124">
        <v>-10.956</v>
      </c>
      <c r="G57" s="124">
        <v>-19</v>
      </c>
      <c r="H57" s="118"/>
      <c r="I57" s="33">
        <v>55</v>
      </c>
      <c r="J57" s="124">
        <v>8.0440000000000005</v>
      </c>
      <c r="K57" s="124">
        <v>0</v>
      </c>
      <c r="L57" s="124">
        <v>0</v>
      </c>
      <c r="M57" s="124">
        <v>0</v>
      </c>
      <c r="N57" s="124">
        <v>8.0440000000000005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10.956</v>
      </c>
      <c r="AF57" s="124">
        <v>0</v>
      </c>
      <c r="AG57" s="124">
        <v>0</v>
      </c>
      <c r="AH57" s="124">
        <v>0</v>
      </c>
      <c r="AI57" s="124">
        <v>10.956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8.0440000000000005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-8.0440000000000005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10.956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-10.956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80.44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80.44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109.56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109.56</v>
      </c>
      <c r="DF57" s="123">
        <f t="shared" si="31"/>
        <v>19</v>
      </c>
      <c r="DG57" s="123">
        <f t="shared" si="32"/>
        <v>-8.0440000000000005</v>
      </c>
      <c r="DH57" s="123">
        <f t="shared" si="33"/>
        <v>0</v>
      </c>
      <c r="DI57" s="123">
        <f t="shared" si="34"/>
        <v>0</v>
      </c>
      <c r="DJ57" s="123">
        <f t="shared" si="35"/>
        <v>-10.956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-2.117</v>
      </c>
      <c r="D58" s="124">
        <v>0</v>
      </c>
      <c r="E58" s="124">
        <v>0</v>
      </c>
      <c r="F58" s="124">
        <v>-2.883</v>
      </c>
      <c r="G58" s="124">
        <v>-5</v>
      </c>
      <c r="H58" s="118"/>
      <c r="I58" s="33">
        <v>56</v>
      </c>
      <c r="J58" s="124">
        <v>2.117</v>
      </c>
      <c r="K58" s="124">
        <v>0</v>
      </c>
      <c r="L58" s="124">
        <v>0</v>
      </c>
      <c r="M58" s="124">
        <v>0</v>
      </c>
      <c r="N58" s="124">
        <v>2.117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2.883</v>
      </c>
      <c r="AF58" s="124">
        <v>0</v>
      </c>
      <c r="AG58" s="124">
        <v>0</v>
      </c>
      <c r="AH58" s="124">
        <v>0</v>
      </c>
      <c r="AI58" s="124">
        <v>2.883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2.117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-2.117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2.883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-2.883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21.17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21.17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28.83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28.83</v>
      </c>
      <c r="DF58" s="123">
        <f t="shared" si="31"/>
        <v>5</v>
      </c>
      <c r="DG58" s="123">
        <f t="shared" si="32"/>
        <v>-2.117</v>
      </c>
      <c r="DH58" s="123">
        <f t="shared" si="33"/>
        <v>0</v>
      </c>
      <c r="DI58" s="123">
        <f t="shared" si="34"/>
        <v>0</v>
      </c>
      <c r="DJ58" s="123">
        <f t="shared" si="35"/>
        <v>-2.883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-9.7370000000000001</v>
      </c>
      <c r="D67" s="124">
        <v>0</v>
      </c>
      <c r="E67" s="124">
        <v>0</v>
      </c>
      <c r="F67" s="124">
        <v>-13.263</v>
      </c>
      <c r="G67" s="124">
        <v>-23</v>
      </c>
      <c r="H67" s="118"/>
      <c r="I67" s="33">
        <v>65</v>
      </c>
      <c r="J67" s="124">
        <v>9.7370000000000001</v>
      </c>
      <c r="K67" s="124">
        <v>0</v>
      </c>
      <c r="L67" s="124">
        <v>0</v>
      </c>
      <c r="M67" s="124">
        <v>0</v>
      </c>
      <c r="N67" s="124">
        <v>9.7370000000000001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13.263</v>
      </c>
      <c r="AF67" s="124">
        <v>0</v>
      </c>
      <c r="AG67" s="124">
        <v>0</v>
      </c>
      <c r="AH67" s="124">
        <v>0</v>
      </c>
      <c r="AI67" s="124">
        <v>13.263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9.7370000000000001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-9.7370000000000001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13.263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-13.263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97.37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97.37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132.63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132.63</v>
      </c>
      <c r="DF67" s="123">
        <f t="shared" si="31"/>
        <v>23</v>
      </c>
      <c r="DG67" s="123">
        <f t="shared" si="32"/>
        <v>-9.7370000000000001</v>
      </c>
      <c r="DH67" s="123">
        <f t="shared" si="33"/>
        <v>0</v>
      </c>
      <c r="DI67" s="123">
        <f t="shared" si="34"/>
        <v>0</v>
      </c>
      <c r="DJ67" s="123">
        <f t="shared" si="35"/>
        <v>-13.263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-56</v>
      </c>
      <c r="G68" s="124">
        <v>-56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56</v>
      </c>
      <c r="AF68" s="124">
        <v>0</v>
      </c>
      <c r="AG68" s="124">
        <v>0</v>
      </c>
      <c r="AH68" s="124">
        <v>0</v>
      </c>
      <c r="AI68" s="124">
        <v>56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56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-56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560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560</v>
      </c>
      <c r="DF68" s="123">
        <f t="shared" ref="DF68:DF99" si="59">AR68+AU68+BB68+BI68+BP68</f>
        <v>56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-56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-101</v>
      </c>
      <c r="G69" s="124">
        <v>-101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101</v>
      </c>
      <c r="AF69" s="124">
        <v>0</v>
      </c>
      <c r="AG69" s="124">
        <v>0</v>
      </c>
      <c r="AH69" s="124">
        <v>0</v>
      </c>
      <c r="AI69" s="124">
        <v>101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101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-101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1010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1010</v>
      </c>
      <c r="DF69" s="123">
        <f t="shared" si="59"/>
        <v>101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-101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-86.811999999999998</v>
      </c>
      <c r="G70" s="124">
        <v>-86.811999999999998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-20</v>
      </c>
      <c r="N70" s="124">
        <v>-20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86.811999999999998</v>
      </c>
      <c r="AF70" s="124">
        <v>20</v>
      </c>
      <c r="AG70" s="124">
        <v>0</v>
      </c>
      <c r="AH70" s="124">
        <v>0</v>
      </c>
      <c r="AI70" s="124">
        <v>106.812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86.811999999999998</v>
      </c>
      <c r="BQ70" s="125">
        <f t="shared" si="47"/>
        <v>20</v>
      </c>
      <c r="BR70" s="125">
        <f t="shared" si="47"/>
        <v>0</v>
      </c>
      <c r="BS70" s="125">
        <f t="shared" si="47"/>
        <v>0</v>
      </c>
      <c r="BT70" s="125">
        <f t="shared" si="48"/>
        <v>-106.812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868.12</v>
      </c>
      <c r="DA70" s="122">
        <f t="shared" si="57"/>
        <v>200</v>
      </c>
      <c r="DB70" s="122">
        <f t="shared" si="57"/>
        <v>0</v>
      </c>
      <c r="DC70" s="122">
        <f t="shared" si="57"/>
        <v>0</v>
      </c>
      <c r="DD70" s="122">
        <f t="shared" si="58"/>
        <v>1068.1199999999999</v>
      </c>
      <c r="DF70" s="123">
        <f t="shared" si="59"/>
        <v>86.811999999999998</v>
      </c>
      <c r="DG70" s="123">
        <f t="shared" si="60"/>
        <v>20</v>
      </c>
      <c r="DH70" s="123">
        <f t="shared" si="61"/>
        <v>0</v>
      </c>
      <c r="DI70" s="123">
        <f t="shared" si="62"/>
        <v>0</v>
      </c>
      <c r="DJ70" s="123">
        <f t="shared" si="63"/>
        <v>-106.812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-61.317999999999998</v>
      </c>
      <c r="G71" s="124">
        <v>-61.317999999999998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-37.991999999999997</v>
      </c>
      <c r="N71" s="124">
        <v>-37.991999999999997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61.317999999999998</v>
      </c>
      <c r="AF71" s="124">
        <v>37.991999999999997</v>
      </c>
      <c r="AG71" s="124">
        <v>0</v>
      </c>
      <c r="AH71" s="124">
        <v>0</v>
      </c>
      <c r="AI71" s="124">
        <v>99.31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61.317999999999998</v>
      </c>
      <c r="BQ71" s="125">
        <f t="shared" si="47"/>
        <v>37.991999999999997</v>
      </c>
      <c r="BR71" s="125">
        <f t="shared" si="47"/>
        <v>0</v>
      </c>
      <c r="BS71" s="125">
        <f t="shared" si="47"/>
        <v>0</v>
      </c>
      <c r="BT71" s="125">
        <f t="shared" si="48"/>
        <v>-99.31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613.17999999999995</v>
      </c>
      <c r="DA71" s="122">
        <f t="shared" si="57"/>
        <v>379.91999999999996</v>
      </c>
      <c r="DB71" s="122">
        <f t="shared" si="57"/>
        <v>0</v>
      </c>
      <c r="DC71" s="122">
        <f t="shared" si="57"/>
        <v>0</v>
      </c>
      <c r="DD71" s="122">
        <f t="shared" si="58"/>
        <v>993.09999999999991</v>
      </c>
      <c r="DF71" s="123">
        <f t="shared" si="59"/>
        <v>61.317999999999998</v>
      </c>
      <c r="DG71" s="123">
        <f t="shared" si="60"/>
        <v>37.991999999999997</v>
      </c>
      <c r="DH71" s="123">
        <f t="shared" si="61"/>
        <v>0</v>
      </c>
      <c r="DI71" s="123">
        <f t="shared" si="62"/>
        <v>0</v>
      </c>
      <c r="DJ71" s="123">
        <f t="shared" si="63"/>
        <v>-99.31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-57.576999999999998</v>
      </c>
      <c r="G72" s="124">
        <v>-57.576999999999998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-35.673999999999999</v>
      </c>
      <c r="N72" s="124">
        <v>-35.673999999999999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57.576999999999998</v>
      </c>
      <c r="AF72" s="124">
        <v>35.673999999999999</v>
      </c>
      <c r="AG72" s="124">
        <v>0</v>
      </c>
      <c r="AH72" s="124">
        <v>0</v>
      </c>
      <c r="AI72" s="124">
        <v>93.251000000000005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57.576999999999998</v>
      </c>
      <c r="BQ72" s="125">
        <f t="shared" si="47"/>
        <v>35.673999999999999</v>
      </c>
      <c r="BR72" s="125">
        <f t="shared" si="47"/>
        <v>0</v>
      </c>
      <c r="BS72" s="125">
        <f t="shared" si="47"/>
        <v>0</v>
      </c>
      <c r="BT72" s="125">
        <f t="shared" si="48"/>
        <v>-93.251000000000005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575.77</v>
      </c>
      <c r="DA72" s="122">
        <f t="shared" si="57"/>
        <v>356.74</v>
      </c>
      <c r="DB72" s="122">
        <f t="shared" si="57"/>
        <v>0</v>
      </c>
      <c r="DC72" s="122">
        <f t="shared" si="57"/>
        <v>0</v>
      </c>
      <c r="DD72" s="122">
        <f t="shared" si="58"/>
        <v>932.51</v>
      </c>
      <c r="DF72" s="123">
        <f t="shared" si="59"/>
        <v>57.576999999999998</v>
      </c>
      <c r="DG72" s="123">
        <f t="shared" si="60"/>
        <v>35.673999999999999</v>
      </c>
      <c r="DH72" s="123">
        <f t="shared" si="61"/>
        <v>0</v>
      </c>
      <c r="DI72" s="123">
        <f t="shared" si="62"/>
        <v>0</v>
      </c>
      <c r="DJ72" s="123">
        <f t="shared" si="63"/>
        <v>-93.251000000000005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-61.223999999999997</v>
      </c>
      <c r="G73" s="124">
        <v>-61.223999999999997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-37.933999999999997</v>
      </c>
      <c r="N73" s="124">
        <v>-37.933999999999997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61.223999999999997</v>
      </c>
      <c r="AF73" s="124">
        <v>37.933999999999997</v>
      </c>
      <c r="AG73" s="124">
        <v>0</v>
      </c>
      <c r="AH73" s="124">
        <v>0</v>
      </c>
      <c r="AI73" s="124">
        <v>99.158000000000001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61.223999999999997</v>
      </c>
      <c r="BQ73" s="125">
        <f t="shared" si="47"/>
        <v>37.933999999999997</v>
      </c>
      <c r="BR73" s="125">
        <f t="shared" si="47"/>
        <v>0</v>
      </c>
      <c r="BS73" s="125">
        <f t="shared" si="47"/>
        <v>0</v>
      </c>
      <c r="BT73" s="125">
        <f t="shared" si="48"/>
        <v>-99.157999999999987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612.24</v>
      </c>
      <c r="DA73" s="122">
        <f t="shared" si="57"/>
        <v>379.34</v>
      </c>
      <c r="DB73" s="122">
        <f t="shared" si="57"/>
        <v>0</v>
      </c>
      <c r="DC73" s="122">
        <f t="shared" si="57"/>
        <v>0</v>
      </c>
      <c r="DD73" s="122">
        <f t="shared" si="58"/>
        <v>991.57999999999993</v>
      </c>
      <c r="DF73" s="123">
        <f t="shared" si="59"/>
        <v>61.223999999999997</v>
      </c>
      <c r="DG73" s="123">
        <f t="shared" si="60"/>
        <v>37.933999999999997</v>
      </c>
      <c r="DH73" s="123">
        <f t="shared" si="61"/>
        <v>0</v>
      </c>
      <c r="DI73" s="123">
        <f t="shared" si="62"/>
        <v>0</v>
      </c>
      <c r="DJ73" s="123">
        <f t="shared" si="63"/>
        <v>-99.157999999999987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-54.75</v>
      </c>
      <c r="G74" s="124">
        <v>-54.75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-33.921999999999997</v>
      </c>
      <c r="N74" s="124">
        <v>-33.921999999999997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54.75</v>
      </c>
      <c r="AF74" s="124">
        <v>33.921999999999997</v>
      </c>
      <c r="AG74" s="124">
        <v>0</v>
      </c>
      <c r="AH74" s="124">
        <v>0</v>
      </c>
      <c r="AI74" s="124">
        <v>88.671999999999997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54.75</v>
      </c>
      <c r="BQ74" s="125">
        <f t="shared" si="47"/>
        <v>33.921999999999997</v>
      </c>
      <c r="BR74" s="125">
        <f t="shared" si="47"/>
        <v>0</v>
      </c>
      <c r="BS74" s="125">
        <f t="shared" si="47"/>
        <v>0</v>
      </c>
      <c r="BT74" s="125">
        <f t="shared" si="48"/>
        <v>-88.671999999999997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547.5</v>
      </c>
      <c r="DA74" s="122">
        <f t="shared" si="57"/>
        <v>339.21999999999997</v>
      </c>
      <c r="DB74" s="122">
        <f t="shared" si="57"/>
        <v>0</v>
      </c>
      <c r="DC74" s="122">
        <f t="shared" si="57"/>
        <v>0</v>
      </c>
      <c r="DD74" s="122">
        <f t="shared" si="58"/>
        <v>886.72</v>
      </c>
      <c r="DF74" s="123">
        <f t="shared" si="59"/>
        <v>54.75</v>
      </c>
      <c r="DG74" s="123">
        <f t="shared" si="60"/>
        <v>33.921999999999997</v>
      </c>
      <c r="DH74" s="123">
        <f t="shared" si="61"/>
        <v>0</v>
      </c>
      <c r="DI74" s="123">
        <f t="shared" si="62"/>
        <v>0</v>
      </c>
      <c r="DJ74" s="123">
        <f t="shared" si="63"/>
        <v>-88.671999999999997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-55.582000000000001</v>
      </c>
      <c r="G75" s="124">
        <v>-55.582000000000001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-25</v>
      </c>
      <c r="N75" s="124">
        <v>-25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55.582000000000001</v>
      </c>
      <c r="AF75" s="124">
        <v>25</v>
      </c>
      <c r="AG75" s="124">
        <v>0</v>
      </c>
      <c r="AH75" s="124">
        <v>0</v>
      </c>
      <c r="AI75" s="124">
        <v>80.581999999999994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55.582000000000001</v>
      </c>
      <c r="BQ75" s="125">
        <f t="shared" si="47"/>
        <v>25</v>
      </c>
      <c r="BR75" s="125">
        <f t="shared" si="47"/>
        <v>0</v>
      </c>
      <c r="BS75" s="125">
        <f t="shared" si="47"/>
        <v>0</v>
      </c>
      <c r="BT75" s="125">
        <f t="shared" si="48"/>
        <v>-80.581999999999994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555.82000000000005</v>
      </c>
      <c r="DA75" s="122">
        <f t="shared" si="57"/>
        <v>250</v>
      </c>
      <c r="DB75" s="122">
        <f t="shared" si="57"/>
        <v>0</v>
      </c>
      <c r="DC75" s="122">
        <f t="shared" si="57"/>
        <v>0</v>
      </c>
      <c r="DD75" s="122">
        <f t="shared" si="58"/>
        <v>805.82</v>
      </c>
      <c r="DF75" s="123">
        <f t="shared" si="59"/>
        <v>55.582000000000001</v>
      </c>
      <c r="DG75" s="123">
        <f t="shared" si="60"/>
        <v>25</v>
      </c>
      <c r="DH75" s="123">
        <f t="shared" si="61"/>
        <v>0</v>
      </c>
      <c r="DI75" s="123">
        <f t="shared" si="62"/>
        <v>0</v>
      </c>
      <c r="DJ75" s="123">
        <f t="shared" si="63"/>
        <v>-80.581999999999994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-57.372</v>
      </c>
      <c r="G76" s="124">
        <v>-57.372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-25</v>
      </c>
      <c r="N76" s="124">
        <v>-25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57.372</v>
      </c>
      <c r="AF76" s="124">
        <v>25</v>
      </c>
      <c r="AG76" s="124">
        <v>0</v>
      </c>
      <c r="AH76" s="124">
        <v>0</v>
      </c>
      <c r="AI76" s="124">
        <v>82.372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57.372</v>
      </c>
      <c r="BQ76" s="125">
        <f t="shared" si="47"/>
        <v>25</v>
      </c>
      <c r="BR76" s="125">
        <f t="shared" si="47"/>
        <v>0</v>
      </c>
      <c r="BS76" s="125">
        <f t="shared" si="47"/>
        <v>0</v>
      </c>
      <c r="BT76" s="125">
        <f t="shared" si="48"/>
        <v>-82.372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573.72</v>
      </c>
      <c r="DA76" s="122">
        <f t="shared" si="57"/>
        <v>250</v>
      </c>
      <c r="DB76" s="122">
        <f t="shared" si="57"/>
        <v>0</v>
      </c>
      <c r="DC76" s="122">
        <f t="shared" si="57"/>
        <v>0</v>
      </c>
      <c r="DD76" s="122">
        <f t="shared" si="58"/>
        <v>823.72</v>
      </c>
      <c r="DF76" s="123">
        <f t="shared" si="59"/>
        <v>57.372</v>
      </c>
      <c r="DG76" s="123">
        <f t="shared" si="60"/>
        <v>25</v>
      </c>
      <c r="DH76" s="123">
        <f t="shared" si="61"/>
        <v>0</v>
      </c>
      <c r="DI76" s="123">
        <f t="shared" si="62"/>
        <v>0</v>
      </c>
      <c r="DJ76" s="123">
        <f t="shared" si="63"/>
        <v>-82.372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-53.716999999999999</v>
      </c>
      <c r="G77" s="124">
        <v>-53.716999999999999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-25</v>
      </c>
      <c r="N77" s="124">
        <v>-25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53.716999999999999</v>
      </c>
      <c r="AF77" s="124">
        <v>25</v>
      </c>
      <c r="AG77" s="124">
        <v>0</v>
      </c>
      <c r="AH77" s="124">
        <v>0</v>
      </c>
      <c r="AI77" s="124">
        <v>78.716999999999999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53.716999999999999</v>
      </c>
      <c r="BQ77" s="125">
        <f t="shared" si="47"/>
        <v>25</v>
      </c>
      <c r="BR77" s="125">
        <f t="shared" si="47"/>
        <v>0</v>
      </c>
      <c r="BS77" s="125">
        <f t="shared" si="47"/>
        <v>0</v>
      </c>
      <c r="BT77" s="125">
        <f t="shared" si="48"/>
        <v>-78.716999999999999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537.16999999999996</v>
      </c>
      <c r="DA77" s="122">
        <f t="shared" si="57"/>
        <v>250</v>
      </c>
      <c r="DB77" s="122">
        <f t="shared" si="57"/>
        <v>0</v>
      </c>
      <c r="DC77" s="122">
        <f t="shared" si="57"/>
        <v>0</v>
      </c>
      <c r="DD77" s="122">
        <f t="shared" si="58"/>
        <v>787.17</v>
      </c>
      <c r="DF77" s="123">
        <f t="shared" si="59"/>
        <v>53.716999999999999</v>
      </c>
      <c r="DG77" s="123">
        <f t="shared" si="60"/>
        <v>25</v>
      </c>
      <c r="DH77" s="123">
        <f t="shared" si="61"/>
        <v>0</v>
      </c>
      <c r="DI77" s="123">
        <f t="shared" si="62"/>
        <v>0</v>
      </c>
      <c r="DJ77" s="123">
        <f t="shared" si="63"/>
        <v>-78.716999999999999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-57.454000000000001</v>
      </c>
      <c r="G78" s="124">
        <v>-57.454000000000001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-25</v>
      </c>
      <c r="N78" s="124">
        <v>-25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57.454000000000001</v>
      </c>
      <c r="AF78" s="124">
        <v>25</v>
      </c>
      <c r="AG78" s="124">
        <v>0</v>
      </c>
      <c r="AH78" s="124">
        <v>0</v>
      </c>
      <c r="AI78" s="124">
        <v>82.453999999999994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57.454000000000001</v>
      </c>
      <c r="BQ78" s="125">
        <f t="shared" si="47"/>
        <v>25</v>
      </c>
      <c r="BR78" s="125">
        <f t="shared" si="47"/>
        <v>0</v>
      </c>
      <c r="BS78" s="125">
        <f t="shared" si="47"/>
        <v>0</v>
      </c>
      <c r="BT78" s="125">
        <f t="shared" si="48"/>
        <v>-82.454000000000008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574.54</v>
      </c>
      <c r="DA78" s="122">
        <f t="shared" si="57"/>
        <v>250</v>
      </c>
      <c r="DB78" s="122">
        <f t="shared" si="57"/>
        <v>0</v>
      </c>
      <c r="DC78" s="122">
        <f t="shared" si="57"/>
        <v>0</v>
      </c>
      <c r="DD78" s="122">
        <f t="shared" si="58"/>
        <v>824.54</v>
      </c>
      <c r="DF78" s="123">
        <f t="shared" si="59"/>
        <v>57.454000000000001</v>
      </c>
      <c r="DG78" s="123">
        <f t="shared" si="60"/>
        <v>25</v>
      </c>
      <c r="DH78" s="123">
        <f t="shared" si="61"/>
        <v>0</v>
      </c>
      <c r="DI78" s="123">
        <f t="shared" si="62"/>
        <v>0</v>
      </c>
      <c r="DJ78" s="123">
        <f t="shared" si="63"/>
        <v>-82.454000000000008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-46.22</v>
      </c>
      <c r="G79" s="124">
        <v>-46.22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-28.637</v>
      </c>
      <c r="N79" s="124">
        <v>-28.637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46.22</v>
      </c>
      <c r="AF79" s="124">
        <v>28.637</v>
      </c>
      <c r="AG79" s="124">
        <v>0</v>
      </c>
      <c r="AH79" s="124">
        <v>0</v>
      </c>
      <c r="AI79" s="124">
        <v>74.856999999999999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46.22</v>
      </c>
      <c r="BQ79" s="125">
        <f t="shared" si="47"/>
        <v>28.637</v>
      </c>
      <c r="BR79" s="125">
        <f t="shared" si="47"/>
        <v>0</v>
      </c>
      <c r="BS79" s="125">
        <f t="shared" si="47"/>
        <v>0</v>
      </c>
      <c r="BT79" s="125">
        <f t="shared" si="48"/>
        <v>-74.856999999999999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462.2</v>
      </c>
      <c r="DA79" s="122">
        <f t="shared" si="57"/>
        <v>286.37</v>
      </c>
      <c r="DB79" s="122">
        <f t="shared" si="57"/>
        <v>0</v>
      </c>
      <c r="DC79" s="122">
        <f t="shared" si="57"/>
        <v>0</v>
      </c>
      <c r="DD79" s="122">
        <f t="shared" si="58"/>
        <v>748.56999999999994</v>
      </c>
      <c r="DF79" s="123">
        <f t="shared" si="59"/>
        <v>46.22</v>
      </c>
      <c r="DG79" s="123">
        <f t="shared" si="60"/>
        <v>28.637</v>
      </c>
      <c r="DH79" s="123">
        <f t="shared" si="61"/>
        <v>0</v>
      </c>
      <c r="DI79" s="123">
        <f t="shared" si="62"/>
        <v>0</v>
      </c>
      <c r="DJ79" s="123">
        <f t="shared" si="63"/>
        <v>-74.856999999999999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-50.259</v>
      </c>
      <c r="G80" s="124">
        <v>-50.259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-31.14</v>
      </c>
      <c r="N80" s="124">
        <v>-31.14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50.259</v>
      </c>
      <c r="AF80" s="124">
        <v>31.14</v>
      </c>
      <c r="AG80" s="124">
        <v>0</v>
      </c>
      <c r="AH80" s="124">
        <v>0</v>
      </c>
      <c r="AI80" s="124">
        <v>81.399000000000001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50.259</v>
      </c>
      <c r="BQ80" s="125">
        <f t="shared" si="47"/>
        <v>31.14</v>
      </c>
      <c r="BR80" s="125">
        <f t="shared" si="47"/>
        <v>0</v>
      </c>
      <c r="BS80" s="125">
        <f t="shared" si="47"/>
        <v>0</v>
      </c>
      <c r="BT80" s="125">
        <f t="shared" si="48"/>
        <v>-81.399000000000001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502.59000000000003</v>
      </c>
      <c r="DA80" s="122">
        <f t="shared" si="57"/>
        <v>311.39999999999998</v>
      </c>
      <c r="DB80" s="122">
        <f t="shared" si="57"/>
        <v>0</v>
      </c>
      <c r="DC80" s="122">
        <f t="shared" si="57"/>
        <v>0</v>
      </c>
      <c r="DD80" s="122">
        <f t="shared" si="58"/>
        <v>813.99</v>
      </c>
      <c r="DF80" s="123">
        <f t="shared" si="59"/>
        <v>50.259</v>
      </c>
      <c r="DG80" s="123">
        <f t="shared" si="60"/>
        <v>31.14</v>
      </c>
      <c r="DH80" s="123">
        <f t="shared" si="61"/>
        <v>0</v>
      </c>
      <c r="DI80" s="123">
        <f t="shared" si="62"/>
        <v>0</v>
      </c>
      <c r="DJ80" s="123">
        <f t="shared" si="63"/>
        <v>-81.399000000000001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-55.790999999999997</v>
      </c>
      <c r="G81" s="124">
        <v>-55.790999999999997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-34.567</v>
      </c>
      <c r="N81" s="124">
        <v>-34.567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55.790999999999997</v>
      </c>
      <c r="AF81" s="124">
        <v>34.567</v>
      </c>
      <c r="AG81" s="124">
        <v>0</v>
      </c>
      <c r="AH81" s="124">
        <v>0</v>
      </c>
      <c r="AI81" s="124">
        <v>90.358000000000004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55.790999999999997</v>
      </c>
      <c r="BQ81" s="125">
        <f t="shared" si="47"/>
        <v>34.567</v>
      </c>
      <c r="BR81" s="125">
        <f t="shared" si="47"/>
        <v>0</v>
      </c>
      <c r="BS81" s="125">
        <f t="shared" si="47"/>
        <v>0</v>
      </c>
      <c r="BT81" s="125">
        <f t="shared" si="48"/>
        <v>-90.358000000000004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557.91</v>
      </c>
      <c r="DA81" s="122">
        <f t="shared" si="57"/>
        <v>345.67</v>
      </c>
      <c r="DB81" s="122">
        <f t="shared" si="57"/>
        <v>0</v>
      </c>
      <c r="DC81" s="122">
        <f t="shared" si="57"/>
        <v>0</v>
      </c>
      <c r="DD81" s="122">
        <f t="shared" si="58"/>
        <v>903.57999999999993</v>
      </c>
      <c r="DF81" s="123">
        <f t="shared" si="59"/>
        <v>55.790999999999997</v>
      </c>
      <c r="DG81" s="123">
        <f t="shared" si="60"/>
        <v>34.567</v>
      </c>
      <c r="DH81" s="123">
        <f t="shared" si="61"/>
        <v>0</v>
      </c>
      <c r="DI81" s="123">
        <f t="shared" si="62"/>
        <v>0</v>
      </c>
      <c r="DJ81" s="123">
        <f t="shared" si="63"/>
        <v>-90.358000000000004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-90.343999999999994</v>
      </c>
      <c r="G82" s="124">
        <v>-90.343999999999994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-30</v>
      </c>
      <c r="N82" s="124">
        <v>-30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90.343999999999994</v>
      </c>
      <c r="AF82" s="124">
        <v>30</v>
      </c>
      <c r="AG82" s="124">
        <v>0</v>
      </c>
      <c r="AH82" s="124">
        <v>0</v>
      </c>
      <c r="AI82" s="124">
        <v>120.34399999999999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90.343999999999994</v>
      </c>
      <c r="BQ82" s="125">
        <f t="shared" si="47"/>
        <v>30</v>
      </c>
      <c r="BR82" s="125">
        <f t="shared" si="47"/>
        <v>0</v>
      </c>
      <c r="BS82" s="125">
        <f t="shared" si="47"/>
        <v>0</v>
      </c>
      <c r="BT82" s="125">
        <f t="shared" si="48"/>
        <v>-120.34399999999999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903.43999999999994</v>
      </c>
      <c r="DA82" s="122">
        <f t="shared" si="57"/>
        <v>300</v>
      </c>
      <c r="DB82" s="122">
        <f t="shared" si="57"/>
        <v>0</v>
      </c>
      <c r="DC82" s="122">
        <f t="shared" si="57"/>
        <v>0</v>
      </c>
      <c r="DD82" s="122">
        <f t="shared" si="58"/>
        <v>1203.44</v>
      </c>
      <c r="DF82" s="123">
        <f t="shared" si="59"/>
        <v>90.343999999999994</v>
      </c>
      <c r="DG82" s="123">
        <f t="shared" si="60"/>
        <v>30</v>
      </c>
      <c r="DH82" s="123">
        <f t="shared" si="61"/>
        <v>0</v>
      </c>
      <c r="DI82" s="123">
        <f t="shared" si="62"/>
        <v>0</v>
      </c>
      <c r="DJ82" s="123">
        <f t="shared" si="63"/>
        <v>-120.34399999999999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-114.73099999999999</v>
      </c>
      <c r="G83" s="124">
        <v>-114.73099999999999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-20</v>
      </c>
      <c r="N83" s="124">
        <v>-20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114.73099999999999</v>
      </c>
      <c r="AF83" s="124">
        <v>20</v>
      </c>
      <c r="AG83" s="124">
        <v>0</v>
      </c>
      <c r="AH83" s="124">
        <v>0</v>
      </c>
      <c r="AI83" s="124">
        <v>134.73099999999999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114.73099999999999</v>
      </c>
      <c r="BQ83" s="125">
        <f t="shared" si="47"/>
        <v>20</v>
      </c>
      <c r="BR83" s="125">
        <f t="shared" si="47"/>
        <v>0</v>
      </c>
      <c r="BS83" s="125">
        <f t="shared" si="47"/>
        <v>0</v>
      </c>
      <c r="BT83" s="125">
        <f t="shared" si="48"/>
        <v>-134.73099999999999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1147.31</v>
      </c>
      <c r="DA83" s="122">
        <f t="shared" si="57"/>
        <v>200</v>
      </c>
      <c r="DB83" s="122">
        <f t="shared" si="57"/>
        <v>0</v>
      </c>
      <c r="DC83" s="122">
        <f t="shared" si="57"/>
        <v>0</v>
      </c>
      <c r="DD83" s="122">
        <f t="shared" si="58"/>
        <v>1347.31</v>
      </c>
      <c r="DF83" s="123">
        <f t="shared" si="59"/>
        <v>114.73099999999999</v>
      </c>
      <c r="DG83" s="123">
        <f t="shared" si="60"/>
        <v>20</v>
      </c>
      <c r="DH83" s="123">
        <f t="shared" si="61"/>
        <v>0</v>
      </c>
      <c r="DI83" s="123">
        <f t="shared" si="62"/>
        <v>0</v>
      </c>
      <c r="DJ83" s="123">
        <f t="shared" si="63"/>
        <v>-134.73099999999999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-133.767</v>
      </c>
      <c r="G84" s="124">
        <v>-133.767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-15</v>
      </c>
      <c r="N84" s="124">
        <v>-15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133.767</v>
      </c>
      <c r="AF84" s="124">
        <v>15</v>
      </c>
      <c r="AG84" s="124">
        <v>0</v>
      </c>
      <c r="AH84" s="124">
        <v>0</v>
      </c>
      <c r="AI84" s="124">
        <v>148.767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133.767</v>
      </c>
      <c r="BQ84" s="125">
        <f t="shared" si="47"/>
        <v>15</v>
      </c>
      <c r="BR84" s="125">
        <f t="shared" si="47"/>
        <v>0</v>
      </c>
      <c r="BS84" s="125">
        <f t="shared" si="47"/>
        <v>0</v>
      </c>
      <c r="BT84" s="125">
        <f t="shared" si="48"/>
        <v>-148.767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1337.67</v>
      </c>
      <c r="DA84" s="122">
        <f t="shared" si="57"/>
        <v>150</v>
      </c>
      <c r="DB84" s="122">
        <f t="shared" si="57"/>
        <v>0</v>
      </c>
      <c r="DC84" s="122">
        <f t="shared" si="57"/>
        <v>0</v>
      </c>
      <c r="DD84" s="122">
        <f t="shared" si="58"/>
        <v>1487.67</v>
      </c>
      <c r="DF84" s="123">
        <f t="shared" si="59"/>
        <v>133.767</v>
      </c>
      <c r="DG84" s="123">
        <f t="shared" si="60"/>
        <v>15</v>
      </c>
      <c r="DH84" s="123">
        <f t="shared" si="61"/>
        <v>0</v>
      </c>
      <c r="DI84" s="123">
        <f t="shared" si="62"/>
        <v>0</v>
      </c>
      <c r="DJ84" s="123">
        <f t="shared" si="63"/>
        <v>-148.767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-175.74299999999999</v>
      </c>
      <c r="G85" s="124">
        <v>-175.74299999999999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175.74299999999999</v>
      </c>
      <c r="AF85" s="124">
        <v>0</v>
      </c>
      <c r="AG85" s="124">
        <v>0</v>
      </c>
      <c r="AH85" s="124">
        <v>0</v>
      </c>
      <c r="AI85" s="124">
        <v>175.74299999999999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175.74299999999999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-175.74299999999999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1757.4299999999998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1757.4299999999998</v>
      </c>
      <c r="DF85" s="123">
        <f t="shared" si="59"/>
        <v>175.74299999999999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-175.74299999999999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-208.82300000000001</v>
      </c>
      <c r="G86" s="124">
        <v>-208.82300000000001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208.82300000000001</v>
      </c>
      <c r="AF86" s="124">
        <v>0</v>
      </c>
      <c r="AG86" s="124">
        <v>0</v>
      </c>
      <c r="AH86" s="124">
        <v>0</v>
      </c>
      <c r="AI86" s="124">
        <v>208.82300000000001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208.82300000000001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-208.82300000000001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2088.23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2088.23</v>
      </c>
      <c r="DF86" s="123">
        <f t="shared" si="59"/>
        <v>208.82300000000001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-208.82300000000001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-178.96100000000001</v>
      </c>
      <c r="G87" s="124">
        <v>-178.96100000000001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178.96100000000001</v>
      </c>
      <c r="AF87" s="124">
        <v>0</v>
      </c>
      <c r="AG87" s="124">
        <v>0</v>
      </c>
      <c r="AH87" s="124">
        <v>0</v>
      </c>
      <c r="AI87" s="124">
        <v>178.96100000000001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178.96100000000001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-178.96100000000001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1789.6100000000001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1789.6100000000001</v>
      </c>
      <c r="DF87" s="123">
        <f t="shared" si="59"/>
        <v>178.96100000000001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-178.96100000000001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-191.101</v>
      </c>
      <c r="G88" s="124">
        <v>-191.101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191.101</v>
      </c>
      <c r="AF88" s="124">
        <v>0</v>
      </c>
      <c r="AG88" s="124">
        <v>0</v>
      </c>
      <c r="AH88" s="124">
        <v>0</v>
      </c>
      <c r="AI88" s="124">
        <v>191.101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191.101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-191.101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1911.01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1911.01</v>
      </c>
      <c r="DF88" s="123">
        <f t="shared" si="59"/>
        <v>191.101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-191.101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-20</v>
      </c>
      <c r="D89" s="124">
        <v>0</v>
      </c>
      <c r="E89" s="124">
        <v>0</v>
      </c>
      <c r="F89" s="124">
        <v>-195.18100000000001</v>
      </c>
      <c r="G89" s="124">
        <v>-215.18100000000001</v>
      </c>
      <c r="H89" s="118"/>
      <c r="I89" s="33">
        <v>87</v>
      </c>
      <c r="J89" s="124">
        <v>20</v>
      </c>
      <c r="K89" s="124">
        <v>0</v>
      </c>
      <c r="L89" s="124">
        <v>0</v>
      </c>
      <c r="M89" s="124">
        <v>0</v>
      </c>
      <c r="N89" s="124">
        <v>20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195.18100000000001</v>
      </c>
      <c r="AF89" s="124">
        <v>0</v>
      </c>
      <c r="AG89" s="124">
        <v>0</v>
      </c>
      <c r="AH89" s="124">
        <v>0</v>
      </c>
      <c r="AI89" s="124">
        <v>195.18100000000001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20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-20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195.18100000000001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-195.18100000000001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200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200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1951.8100000000002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1951.8100000000002</v>
      </c>
      <c r="DF89" s="123">
        <f t="shared" si="59"/>
        <v>215.18100000000001</v>
      </c>
      <c r="DG89" s="123">
        <f t="shared" si="60"/>
        <v>-20</v>
      </c>
      <c r="DH89" s="123">
        <f t="shared" si="61"/>
        <v>0</v>
      </c>
      <c r="DI89" s="123">
        <f t="shared" si="62"/>
        <v>0</v>
      </c>
      <c r="DJ89" s="123">
        <f t="shared" si="63"/>
        <v>-195.18100000000001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-2</v>
      </c>
      <c r="D90" s="124">
        <v>0</v>
      </c>
      <c r="E90" s="124">
        <v>0</v>
      </c>
      <c r="F90" s="124">
        <v>0</v>
      </c>
      <c r="G90" s="124">
        <v>-2</v>
      </c>
      <c r="H90" s="118"/>
      <c r="I90" s="33">
        <v>88</v>
      </c>
      <c r="J90" s="124">
        <v>2</v>
      </c>
      <c r="K90" s="124">
        <v>0</v>
      </c>
      <c r="L90" s="124">
        <v>0</v>
      </c>
      <c r="M90" s="124">
        <v>0</v>
      </c>
      <c r="N90" s="124">
        <v>2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2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-2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20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20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2</v>
      </c>
      <c r="DG90" s="123">
        <f t="shared" si="60"/>
        <v>-2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-16</v>
      </c>
      <c r="D94" s="124">
        <v>0</v>
      </c>
      <c r="E94" s="124">
        <v>0</v>
      </c>
      <c r="F94" s="124">
        <v>0</v>
      </c>
      <c r="G94" s="124">
        <v>-16</v>
      </c>
      <c r="H94" s="118"/>
      <c r="I94" s="33">
        <v>92</v>
      </c>
      <c r="J94" s="124">
        <v>16</v>
      </c>
      <c r="K94" s="124">
        <v>0</v>
      </c>
      <c r="L94" s="124">
        <v>0</v>
      </c>
      <c r="M94" s="124">
        <v>0</v>
      </c>
      <c r="N94" s="124">
        <v>16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16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-16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160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160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16</v>
      </c>
      <c r="DG94" s="123">
        <f t="shared" si="60"/>
        <v>-16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4.3027500000000003E-2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-4.3027500000000003E-2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1.0452215</v>
      </c>
      <c r="BQ99" s="129">
        <f t="shared" ref="BQ99:BT99" si="68">SUM(BQ3:BQ98)/4000</f>
        <v>0.23006100000000002</v>
      </c>
      <c r="BR99" s="129">
        <f t="shared" si="68"/>
        <v>0</v>
      </c>
      <c r="BS99" s="129">
        <f t="shared" si="68"/>
        <v>0</v>
      </c>
      <c r="BT99" s="129">
        <f t="shared" si="68"/>
        <v>-1.2752824999999999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4.3027499999999996E-2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4.3027499999999996E-2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1.0452215000000005</v>
      </c>
      <c r="DA99" s="131">
        <f t="shared" ref="DA99:DD99" si="73">SUM(DA3:DA98)/40000</f>
        <v>0.23006100000000002</v>
      </c>
      <c r="DB99" s="131">
        <f t="shared" si="73"/>
        <v>0</v>
      </c>
      <c r="DC99" s="131">
        <f t="shared" si="73"/>
        <v>0</v>
      </c>
      <c r="DD99" s="131">
        <f t="shared" si="73"/>
        <v>1.2752825000000003</v>
      </c>
      <c r="DE99" s="128"/>
      <c r="DF99" s="123">
        <f t="shared" si="59"/>
        <v>1.088249</v>
      </c>
      <c r="DG99" s="123">
        <f t="shared" si="60"/>
        <v>0.18703350000000002</v>
      </c>
      <c r="DH99" s="123">
        <f t="shared" si="61"/>
        <v>0</v>
      </c>
      <c r="DI99" s="123">
        <f t="shared" si="62"/>
        <v>0</v>
      </c>
      <c r="DJ99" s="123">
        <f t="shared" si="63"/>
        <v>-1.2752824999999999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44930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308</v>
      </c>
      <c r="K1" s="210"/>
      <c r="L1" s="210"/>
      <c r="M1" s="210"/>
      <c r="N1" s="210"/>
      <c r="O1" s="211"/>
      <c r="P1" s="209" t="s">
        <v>307</v>
      </c>
      <c r="Q1" s="212" t="s">
        <v>142</v>
      </c>
      <c r="S1" s="213" t="s">
        <v>309</v>
      </c>
      <c r="T1" s="213"/>
      <c r="U1" s="213"/>
      <c r="V1" s="213"/>
      <c r="W1" s="213"/>
      <c r="Y1" s="216" t="s">
        <v>396</v>
      </c>
      <c r="Z1" s="216"/>
      <c r="AA1" s="214" t="s">
        <v>310</v>
      </c>
      <c r="AB1" s="91">
        <v>0</v>
      </c>
      <c r="AC1" s="91">
        <v>0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4"/>
      <c r="AB2" s="106">
        <v>0</v>
      </c>
      <c r="AC2" s="93">
        <v>0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0</v>
      </c>
      <c r="AB3" s="88">
        <v>0</v>
      </c>
      <c r="AC3" s="88">
        <v>0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0</v>
      </c>
      <c r="AB4" s="88">
        <v>0</v>
      </c>
      <c r="AC4" s="88">
        <v>0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0</v>
      </c>
      <c r="AB5" s="88">
        <v>0</v>
      </c>
      <c r="AC5" s="88">
        <v>0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0</v>
      </c>
      <c r="AB6" s="88">
        <v>0</v>
      </c>
      <c r="AC6" s="88">
        <v>0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0</v>
      </c>
      <c r="AB7" s="88">
        <v>0</v>
      </c>
      <c r="AC7" s="88">
        <v>0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0</v>
      </c>
      <c r="AB8" s="88">
        <v>0</v>
      </c>
      <c r="AC8" s="88">
        <v>0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0</v>
      </c>
      <c r="AB9" s="88">
        <v>0</v>
      </c>
      <c r="AC9" s="88">
        <v>0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0</v>
      </c>
      <c r="AB10" s="88">
        <v>0</v>
      </c>
      <c r="AC10" s="88">
        <v>0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0</v>
      </c>
      <c r="AB11" s="88">
        <v>0</v>
      </c>
      <c r="AC11" s="88">
        <v>0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0</v>
      </c>
      <c r="AB12" s="88">
        <v>0</v>
      </c>
      <c r="AC12" s="88">
        <v>0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0</v>
      </c>
      <c r="AB13" s="88">
        <v>0</v>
      </c>
      <c r="AC13" s="88">
        <v>0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0</v>
      </c>
      <c r="AB14" s="88">
        <v>0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0</v>
      </c>
      <c r="AB15" s="88">
        <v>0</v>
      </c>
      <c r="AC15" s="88">
        <v>0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0</v>
      </c>
      <c r="AB16" s="88">
        <v>0</v>
      </c>
      <c r="AC16" s="88">
        <v>0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0</v>
      </c>
      <c r="AB17" s="88">
        <v>0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0</v>
      </c>
      <c r="AB18" s="88">
        <v>0</v>
      </c>
      <c r="AC18" s="88">
        <v>0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0</v>
      </c>
      <c r="AB19" s="88">
        <v>0</v>
      </c>
      <c r="AC19" s="88">
        <v>0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0</v>
      </c>
      <c r="AB20" s="88">
        <v>0</v>
      </c>
      <c r="AC20" s="88">
        <v>0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0</v>
      </c>
      <c r="AB21" s="88">
        <v>0</v>
      </c>
      <c r="AC21" s="88">
        <v>0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0</v>
      </c>
      <c r="AB22" s="88">
        <v>0</v>
      </c>
      <c r="AC22" s="88">
        <v>0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0</v>
      </c>
      <c r="AB23" s="88">
        <v>0</v>
      </c>
      <c r="AC23" s="88">
        <v>0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0</v>
      </c>
      <c r="AB24" s="88">
        <v>0</v>
      </c>
      <c r="AC24" s="88">
        <v>0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0</v>
      </c>
      <c r="AB25" s="88">
        <v>0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0</v>
      </c>
      <c r="AB26" s="88">
        <v>0</v>
      </c>
      <c r="AC26" s="88">
        <v>0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>
        <v>0</v>
      </c>
      <c r="Z27" s="187"/>
      <c r="AA27" s="94">
        <f t="shared" si="10"/>
        <v>0</v>
      </c>
      <c r="AB27" s="88">
        <v>0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>
        <v>0</v>
      </c>
      <c r="Z28" s="187"/>
      <c r="AA28" s="94">
        <f t="shared" si="10"/>
        <v>0</v>
      </c>
      <c r="AB28" s="88">
        <v>0</v>
      </c>
      <c r="AC28" s="88">
        <v>0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>
        <v>0</v>
      </c>
      <c r="Z29" s="187"/>
      <c r="AA29" s="94">
        <f t="shared" si="10"/>
        <v>0</v>
      </c>
      <c r="AB29" s="88">
        <v>0</v>
      </c>
      <c r="AC29" s="88">
        <v>0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>
        <v>0</v>
      </c>
      <c r="Z30" s="187"/>
      <c r="AA30" s="94">
        <f t="shared" si="10"/>
        <v>0</v>
      </c>
      <c r="AB30" s="88">
        <v>0</v>
      </c>
      <c r="AC30" s="88">
        <v>0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0</v>
      </c>
      <c r="AB31" s="88">
        <v>0</v>
      </c>
      <c r="AC31" s="88">
        <v>0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>
        <v>0</v>
      </c>
      <c r="Z32" s="187"/>
      <c r="AA32" s="94">
        <f t="shared" si="10"/>
        <v>0</v>
      </c>
      <c r="AB32" s="88">
        <v>0</v>
      </c>
      <c r="AC32" s="88">
        <v>0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>
        <v>0</v>
      </c>
      <c r="Z33" s="187"/>
      <c r="AA33" s="94">
        <f t="shared" si="10"/>
        <v>0</v>
      </c>
      <c r="AB33" s="88">
        <v>0</v>
      </c>
      <c r="AC33" s="88">
        <v>0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>
        <v>0</v>
      </c>
      <c r="Z34" s="187"/>
      <c r="AA34" s="94">
        <f t="shared" si="10"/>
        <v>0</v>
      </c>
      <c r="AB34" s="88">
        <v>0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0</v>
      </c>
      <c r="U35" s="78">
        <f t="shared" ref="U35:U66" si="13">SUMPRODUCT($AB35:$BC35,$AB$104:$BC$104)+L35</f>
        <v>0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0</v>
      </c>
      <c r="Z35" s="187"/>
      <c r="AA35" s="94">
        <f t="shared" si="10"/>
        <v>0</v>
      </c>
      <c r="AB35" s="88">
        <v>0</v>
      </c>
      <c r="AC35" s="88">
        <v>0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1"/>
        <v>0</v>
      </c>
      <c r="T36" s="78">
        <f t="shared" si="12"/>
        <v>0</v>
      </c>
      <c r="U36" s="78">
        <f t="shared" si="13"/>
        <v>0</v>
      </c>
      <c r="V36" s="78">
        <f t="shared" si="14"/>
        <v>0</v>
      </c>
      <c r="W36" s="78">
        <f t="shared" si="15"/>
        <v>0</v>
      </c>
      <c r="Y36" s="186">
        <v>0</v>
      </c>
      <c r="Z36" s="187"/>
      <c r="AA36" s="94">
        <f t="shared" si="10"/>
        <v>0</v>
      </c>
      <c r="AB36" s="88">
        <v>0</v>
      </c>
      <c r="AC36" s="88">
        <v>0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1"/>
        <v>0</v>
      </c>
      <c r="T37" s="78">
        <f t="shared" si="12"/>
        <v>0</v>
      </c>
      <c r="U37" s="78">
        <f t="shared" si="13"/>
        <v>0</v>
      </c>
      <c r="V37" s="78">
        <f t="shared" si="14"/>
        <v>0</v>
      </c>
      <c r="W37" s="78">
        <f t="shared" si="15"/>
        <v>0</v>
      </c>
      <c r="Y37" s="186">
        <v>0</v>
      </c>
      <c r="Z37" s="187"/>
      <c r="AA37" s="94">
        <f t="shared" si="10"/>
        <v>0</v>
      </c>
      <c r="AB37" s="88">
        <v>0</v>
      </c>
      <c r="AC37" s="88">
        <v>0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1"/>
        <v>0</v>
      </c>
      <c r="T38" s="78">
        <f t="shared" si="12"/>
        <v>0</v>
      </c>
      <c r="U38" s="78">
        <f t="shared" si="13"/>
        <v>0</v>
      </c>
      <c r="V38" s="78">
        <f t="shared" si="14"/>
        <v>0</v>
      </c>
      <c r="W38" s="78">
        <f t="shared" si="15"/>
        <v>0</v>
      </c>
      <c r="Y38" s="186">
        <v>0</v>
      </c>
      <c r="Z38" s="187"/>
      <c r="AA38" s="94">
        <f t="shared" si="10"/>
        <v>0</v>
      </c>
      <c r="AB38" s="88">
        <v>0</v>
      </c>
      <c r="AC38" s="88">
        <v>0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1"/>
        <v>0</v>
      </c>
      <c r="T39" s="78">
        <f t="shared" si="12"/>
        <v>0</v>
      </c>
      <c r="U39" s="78">
        <f t="shared" si="13"/>
        <v>0</v>
      </c>
      <c r="V39" s="78">
        <f t="shared" si="14"/>
        <v>0</v>
      </c>
      <c r="W39" s="78">
        <f t="shared" si="15"/>
        <v>0</v>
      </c>
      <c r="Y39" s="186">
        <v>0</v>
      </c>
      <c r="Z39" s="187"/>
      <c r="AA39" s="94">
        <f t="shared" si="10"/>
        <v>0</v>
      </c>
      <c r="AB39" s="88">
        <v>0</v>
      </c>
      <c r="AC39" s="88">
        <v>0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1"/>
        <v>0</v>
      </c>
      <c r="T40" s="78">
        <f t="shared" si="12"/>
        <v>0</v>
      </c>
      <c r="U40" s="78">
        <f t="shared" si="13"/>
        <v>0</v>
      </c>
      <c r="V40" s="78">
        <f t="shared" si="14"/>
        <v>0</v>
      </c>
      <c r="W40" s="78">
        <f t="shared" si="15"/>
        <v>0</v>
      </c>
      <c r="Y40" s="186">
        <v>0</v>
      </c>
      <c r="Z40" s="187"/>
      <c r="AA40" s="94">
        <f t="shared" si="10"/>
        <v>0</v>
      </c>
      <c r="AB40" s="88">
        <v>0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1"/>
        <v>0</v>
      </c>
      <c r="T41" s="78">
        <f t="shared" si="12"/>
        <v>0</v>
      </c>
      <c r="U41" s="78">
        <f t="shared" si="13"/>
        <v>0</v>
      </c>
      <c r="V41" s="78">
        <f t="shared" si="14"/>
        <v>0</v>
      </c>
      <c r="W41" s="78">
        <f t="shared" si="15"/>
        <v>0</v>
      </c>
      <c r="Y41" s="186">
        <v>0</v>
      </c>
      <c r="Z41" s="187"/>
      <c r="AA41" s="94">
        <f t="shared" si="10"/>
        <v>0</v>
      </c>
      <c r="AB41" s="88">
        <v>0</v>
      </c>
      <c r="AC41" s="88">
        <v>0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1"/>
        <v>0</v>
      </c>
      <c r="T42" s="78">
        <f t="shared" si="12"/>
        <v>0</v>
      </c>
      <c r="U42" s="78">
        <f t="shared" si="13"/>
        <v>0</v>
      </c>
      <c r="V42" s="78">
        <f t="shared" si="14"/>
        <v>0</v>
      </c>
      <c r="W42" s="78">
        <f t="shared" si="15"/>
        <v>0</v>
      </c>
      <c r="Y42" s="186">
        <v>0</v>
      </c>
      <c r="Z42" s="187"/>
      <c r="AA42" s="94">
        <f t="shared" si="10"/>
        <v>0</v>
      </c>
      <c r="AB42" s="88">
        <v>0</v>
      </c>
      <c r="AC42" s="88">
        <v>0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1"/>
        <v>0</v>
      </c>
      <c r="T43" s="78">
        <f t="shared" si="12"/>
        <v>0</v>
      </c>
      <c r="U43" s="78">
        <f t="shared" si="13"/>
        <v>0</v>
      </c>
      <c r="V43" s="78">
        <f t="shared" si="14"/>
        <v>0</v>
      </c>
      <c r="W43" s="78">
        <f t="shared" si="15"/>
        <v>0</v>
      </c>
      <c r="Y43" s="186">
        <v>0</v>
      </c>
      <c r="Z43" s="187"/>
      <c r="AA43" s="94">
        <f t="shared" si="10"/>
        <v>0</v>
      </c>
      <c r="AB43" s="88">
        <v>0</v>
      </c>
      <c r="AC43" s="88">
        <v>0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1"/>
        <v>0</v>
      </c>
      <c r="T44" s="78">
        <f t="shared" si="12"/>
        <v>0</v>
      </c>
      <c r="U44" s="78">
        <f t="shared" si="13"/>
        <v>0</v>
      </c>
      <c r="V44" s="78">
        <f t="shared" si="14"/>
        <v>0</v>
      </c>
      <c r="W44" s="78">
        <f t="shared" si="15"/>
        <v>0</v>
      </c>
      <c r="Y44" s="186">
        <v>0</v>
      </c>
      <c r="Z44" s="187"/>
      <c r="AA44" s="94">
        <f t="shared" si="10"/>
        <v>0</v>
      </c>
      <c r="AB44" s="88">
        <v>0</v>
      </c>
      <c r="AC44" s="88">
        <v>0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1"/>
        <v>0</v>
      </c>
      <c r="T45" s="78">
        <f t="shared" si="12"/>
        <v>0</v>
      </c>
      <c r="U45" s="78">
        <f t="shared" si="13"/>
        <v>0</v>
      </c>
      <c r="V45" s="78">
        <f t="shared" si="14"/>
        <v>0</v>
      </c>
      <c r="W45" s="78">
        <f t="shared" si="15"/>
        <v>0</v>
      </c>
      <c r="Y45" s="186">
        <v>0</v>
      </c>
      <c r="Z45" s="187"/>
      <c r="AA45" s="94">
        <f t="shared" si="10"/>
        <v>0</v>
      </c>
      <c r="AB45" s="88">
        <v>0</v>
      </c>
      <c r="AC45" s="88">
        <v>0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1"/>
        <v>0</v>
      </c>
      <c r="T46" s="78">
        <f t="shared" si="12"/>
        <v>0</v>
      </c>
      <c r="U46" s="78">
        <f t="shared" si="13"/>
        <v>0</v>
      </c>
      <c r="V46" s="78">
        <f t="shared" si="14"/>
        <v>0</v>
      </c>
      <c r="W46" s="78">
        <f t="shared" si="15"/>
        <v>0</v>
      </c>
      <c r="Y46" s="186">
        <v>0</v>
      </c>
      <c r="Z46" s="187"/>
      <c r="AA46" s="94">
        <f t="shared" si="10"/>
        <v>0</v>
      </c>
      <c r="AB46" s="88">
        <v>0</v>
      </c>
      <c r="AC46" s="88">
        <v>0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1"/>
        <v>0</v>
      </c>
      <c r="T47" s="78">
        <f t="shared" si="12"/>
        <v>0</v>
      </c>
      <c r="U47" s="78">
        <f t="shared" si="13"/>
        <v>0</v>
      </c>
      <c r="V47" s="78">
        <f t="shared" si="14"/>
        <v>0</v>
      </c>
      <c r="W47" s="78">
        <f t="shared" si="15"/>
        <v>0</v>
      </c>
      <c r="Y47" s="186">
        <v>0</v>
      </c>
      <c r="Z47" s="187"/>
      <c r="AA47" s="94">
        <f t="shared" si="10"/>
        <v>0</v>
      </c>
      <c r="AB47" s="88">
        <v>0</v>
      </c>
      <c r="AC47" s="88">
        <v>0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1"/>
        <v>0</v>
      </c>
      <c r="T48" s="78">
        <f t="shared" si="12"/>
        <v>0</v>
      </c>
      <c r="U48" s="78">
        <f t="shared" si="13"/>
        <v>0</v>
      </c>
      <c r="V48" s="78">
        <f t="shared" si="14"/>
        <v>0</v>
      </c>
      <c r="W48" s="78">
        <f t="shared" si="15"/>
        <v>0</v>
      </c>
      <c r="Y48" s="186">
        <v>0</v>
      </c>
      <c r="Z48" s="187"/>
      <c r="AA48" s="94">
        <f t="shared" si="10"/>
        <v>0</v>
      </c>
      <c r="AB48" s="88">
        <v>0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1"/>
        <v>0</v>
      </c>
      <c r="T49" s="78">
        <f t="shared" si="12"/>
        <v>0</v>
      </c>
      <c r="U49" s="78">
        <f t="shared" si="13"/>
        <v>0</v>
      </c>
      <c r="V49" s="78">
        <f t="shared" si="14"/>
        <v>0</v>
      </c>
      <c r="W49" s="78">
        <f t="shared" si="15"/>
        <v>0</v>
      </c>
      <c r="Y49" s="186">
        <v>0</v>
      </c>
      <c r="Z49" s="187"/>
      <c r="AA49" s="94">
        <f t="shared" si="10"/>
        <v>0</v>
      </c>
      <c r="AB49" s="88">
        <v>0</v>
      </c>
      <c r="AC49" s="88">
        <v>0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1"/>
        <v>0</v>
      </c>
      <c r="T50" s="78">
        <f t="shared" si="12"/>
        <v>0</v>
      </c>
      <c r="U50" s="78">
        <f t="shared" si="13"/>
        <v>0</v>
      </c>
      <c r="V50" s="78">
        <f t="shared" si="14"/>
        <v>0</v>
      </c>
      <c r="W50" s="78">
        <f t="shared" si="15"/>
        <v>0</v>
      </c>
      <c r="Y50" s="186">
        <v>0</v>
      </c>
      <c r="Z50" s="187"/>
      <c r="AA50" s="94">
        <f t="shared" si="10"/>
        <v>0</v>
      </c>
      <c r="AB50" s="88">
        <v>0</v>
      </c>
      <c r="AC50" s="88">
        <v>0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1"/>
        <v>0</v>
      </c>
      <c r="T51" s="78">
        <f t="shared" si="12"/>
        <v>0</v>
      </c>
      <c r="U51" s="78">
        <f t="shared" si="13"/>
        <v>0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0</v>
      </c>
      <c r="AB51" s="88">
        <v>0</v>
      </c>
      <c r="AC51" s="88">
        <v>0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1"/>
        <v>0</v>
      </c>
      <c r="T52" s="78">
        <f t="shared" si="12"/>
        <v>0</v>
      </c>
      <c r="U52" s="78">
        <f t="shared" si="13"/>
        <v>0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0</v>
      </c>
      <c r="AB52" s="88">
        <v>0</v>
      </c>
      <c r="AC52" s="88">
        <v>0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1"/>
        <v>0</v>
      </c>
      <c r="T53" s="78">
        <f t="shared" si="12"/>
        <v>0</v>
      </c>
      <c r="U53" s="78">
        <f t="shared" si="13"/>
        <v>0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0</v>
      </c>
      <c r="AB53" s="88">
        <v>0</v>
      </c>
      <c r="AC53" s="88">
        <v>0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1"/>
        <v>0</v>
      </c>
      <c r="T54" s="78">
        <f t="shared" si="12"/>
        <v>0</v>
      </c>
      <c r="U54" s="78">
        <f t="shared" si="13"/>
        <v>0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0</v>
      </c>
      <c r="AB54" s="88">
        <v>0</v>
      </c>
      <c r="AC54" s="88">
        <v>0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1"/>
        <v>0</v>
      </c>
      <c r="T55" s="78">
        <f t="shared" si="12"/>
        <v>0</v>
      </c>
      <c r="U55" s="78">
        <f t="shared" si="13"/>
        <v>0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0</v>
      </c>
      <c r="AB55" s="88">
        <v>0</v>
      </c>
      <c r="AC55" s="88">
        <v>0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1"/>
        <v>0</v>
      </c>
      <c r="T56" s="78">
        <f t="shared" si="12"/>
        <v>0</v>
      </c>
      <c r="U56" s="78">
        <f t="shared" si="13"/>
        <v>0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0</v>
      </c>
      <c r="AB56" s="88">
        <v>0</v>
      </c>
      <c r="AC56" s="88">
        <v>0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1"/>
        <v>0</v>
      </c>
      <c r="T57" s="78">
        <f t="shared" si="12"/>
        <v>0</v>
      </c>
      <c r="U57" s="78">
        <f t="shared" si="13"/>
        <v>0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0</v>
      </c>
      <c r="AB57" s="88">
        <v>0</v>
      </c>
      <c r="AC57" s="88">
        <v>0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1"/>
        <v>0</v>
      </c>
      <c r="T58" s="78">
        <f t="shared" si="12"/>
        <v>0</v>
      </c>
      <c r="U58" s="78">
        <f t="shared" si="13"/>
        <v>0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0</v>
      </c>
      <c r="AB58" s="88">
        <v>0</v>
      </c>
      <c r="AC58" s="88">
        <v>0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1"/>
        <v>0</v>
      </c>
      <c r="T59" s="78">
        <f t="shared" si="12"/>
        <v>0</v>
      </c>
      <c r="U59" s="78">
        <f t="shared" si="13"/>
        <v>0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0</v>
      </c>
      <c r="AB59" s="88">
        <v>0</v>
      </c>
      <c r="AC59" s="88">
        <v>0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1"/>
        <v>0</v>
      </c>
      <c r="T60" s="78">
        <f t="shared" si="12"/>
        <v>0</v>
      </c>
      <c r="U60" s="78">
        <f t="shared" si="13"/>
        <v>0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0</v>
      </c>
      <c r="AB60" s="88">
        <v>0</v>
      </c>
      <c r="AC60" s="88">
        <v>0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1"/>
        <v>0</v>
      </c>
      <c r="T61" s="78">
        <f t="shared" si="12"/>
        <v>0</v>
      </c>
      <c r="U61" s="78">
        <f t="shared" si="13"/>
        <v>0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0</v>
      </c>
      <c r="AB61" s="88">
        <v>0</v>
      </c>
      <c r="AC61" s="88">
        <v>0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1"/>
        <v>0</v>
      </c>
      <c r="T62" s="78">
        <f t="shared" si="12"/>
        <v>0</v>
      </c>
      <c r="U62" s="78">
        <f t="shared" si="13"/>
        <v>0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0</v>
      </c>
      <c r="AB62" s="88">
        <v>0</v>
      </c>
      <c r="AC62" s="88">
        <v>0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1"/>
        <v>0</v>
      </c>
      <c r="T63" s="78">
        <f t="shared" si="12"/>
        <v>0</v>
      </c>
      <c r="U63" s="78">
        <f t="shared" si="13"/>
        <v>0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0</v>
      </c>
      <c r="AB63" s="88">
        <v>0</v>
      </c>
      <c r="AC63" s="88">
        <v>0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1"/>
        <v>0</v>
      </c>
      <c r="T64" s="78">
        <f t="shared" si="12"/>
        <v>0</v>
      </c>
      <c r="U64" s="78">
        <f t="shared" si="13"/>
        <v>0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0</v>
      </c>
      <c r="AB64" s="88">
        <v>0</v>
      </c>
      <c r="AC64" s="88">
        <v>0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1"/>
        <v>0</v>
      </c>
      <c r="T65" s="78">
        <f t="shared" si="12"/>
        <v>0</v>
      </c>
      <c r="U65" s="78">
        <f t="shared" si="13"/>
        <v>0</v>
      </c>
      <c r="V65" s="78">
        <f t="shared" si="14"/>
        <v>0</v>
      </c>
      <c r="W65" s="78">
        <f t="shared" si="15"/>
        <v>0</v>
      </c>
      <c r="Y65" s="186">
        <v>0</v>
      </c>
      <c r="Z65" s="187"/>
      <c r="AA65" s="94">
        <f t="shared" si="10"/>
        <v>0</v>
      </c>
      <c r="AB65" s="88">
        <v>0</v>
      </c>
      <c r="AC65" s="88">
        <v>0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1"/>
        <v>0</v>
      </c>
      <c r="T66" s="78">
        <f t="shared" si="12"/>
        <v>0</v>
      </c>
      <c r="U66" s="78">
        <f t="shared" si="13"/>
        <v>0</v>
      </c>
      <c r="V66" s="78">
        <f t="shared" si="14"/>
        <v>0</v>
      </c>
      <c r="W66" s="78">
        <f t="shared" si="15"/>
        <v>0</v>
      </c>
      <c r="Y66" s="186">
        <v>0</v>
      </c>
      <c r="Z66" s="187"/>
      <c r="AA66" s="94">
        <f t="shared" si="10"/>
        <v>0</v>
      </c>
      <c r="AB66" s="88">
        <v>0</v>
      </c>
      <c r="AC66" s="88">
        <v>0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0</v>
      </c>
      <c r="U67" s="78">
        <f t="shared" ref="U67:U98" si="18">SUMPRODUCT($AB67:$BC67,$AB$104:$BC$104)+L67</f>
        <v>0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0</v>
      </c>
      <c r="Z67" s="187"/>
      <c r="AA67" s="94">
        <f t="shared" si="10"/>
        <v>0</v>
      </c>
      <c r="AB67" s="88">
        <v>0</v>
      </c>
      <c r="AC67" s="88">
        <v>0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0</v>
      </c>
      <c r="C68" s="22">
        <f t="shared" ref="C68:C98" si="21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0</v>
      </c>
      <c r="Q68" s="81">
        <f t="shared" ref="Q68:Q98" si="25">O68+P68</f>
        <v>0</v>
      </c>
      <c r="S68" s="78">
        <f t="shared" si="16"/>
        <v>0</v>
      </c>
      <c r="T68" s="78">
        <f t="shared" si="17"/>
        <v>0</v>
      </c>
      <c r="U68" s="78">
        <f t="shared" si="18"/>
        <v>0</v>
      </c>
      <c r="V68" s="78">
        <f t="shared" si="19"/>
        <v>0</v>
      </c>
      <c r="W68" s="78">
        <f t="shared" si="20"/>
        <v>0</v>
      </c>
      <c r="Y68" s="186">
        <v>0</v>
      </c>
      <c r="Z68" s="187"/>
      <c r="AA68" s="94">
        <f t="shared" ref="AA68:AA98" si="26">SUM(AB68:BC68)</f>
        <v>0</v>
      </c>
      <c r="AB68" s="88">
        <v>0</v>
      </c>
      <c r="AC68" s="88">
        <v>0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0</v>
      </c>
      <c r="C69" s="22">
        <f t="shared" si="21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0</v>
      </c>
      <c r="Q69" s="81">
        <f t="shared" si="25"/>
        <v>0</v>
      </c>
      <c r="S69" s="78">
        <f t="shared" si="16"/>
        <v>0</v>
      </c>
      <c r="T69" s="78">
        <f t="shared" si="17"/>
        <v>0</v>
      </c>
      <c r="U69" s="78">
        <f t="shared" si="18"/>
        <v>0</v>
      </c>
      <c r="V69" s="78">
        <f t="shared" si="19"/>
        <v>0</v>
      </c>
      <c r="W69" s="78">
        <f t="shared" si="20"/>
        <v>0</v>
      </c>
      <c r="Y69" s="186">
        <v>0</v>
      </c>
      <c r="Z69" s="187"/>
      <c r="AA69" s="94">
        <f t="shared" si="26"/>
        <v>0</v>
      </c>
      <c r="AB69" s="88">
        <v>0</v>
      </c>
      <c r="AC69" s="88">
        <v>0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0</v>
      </c>
      <c r="C70" s="22">
        <f t="shared" si="21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0</v>
      </c>
      <c r="Q70" s="81">
        <f t="shared" si="25"/>
        <v>0</v>
      </c>
      <c r="S70" s="78">
        <f t="shared" si="16"/>
        <v>0</v>
      </c>
      <c r="T70" s="78">
        <f t="shared" si="17"/>
        <v>0</v>
      </c>
      <c r="U70" s="78">
        <f t="shared" si="18"/>
        <v>0</v>
      </c>
      <c r="V70" s="78">
        <f t="shared" si="19"/>
        <v>0</v>
      </c>
      <c r="W70" s="78">
        <f t="shared" si="20"/>
        <v>0</v>
      </c>
      <c r="Y70" s="186">
        <v>0</v>
      </c>
      <c r="Z70" s="187"/>
      <c r="AA70" s="94">
        <f t="shared" si="26"/>
        <v>0</v>
      </c>
      <c r="AB70" s="88">
        <v>0</v>
      </c>
      <c r="AC70" s="88">
        <v>0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0</v>
      </c>
      <c r="C71" s="22">
        <f t="shared" si="21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0</v>
      </c>
      <c r="Q71" s="81">
        <f t="shared" si="25"/>
        <v>0</v>
      </c>
      <c r="S71" s="78">
        <f t="shared" si="16"/>
        <v>0</v>
      </c>
      <c r="T71" s="78">
        <f t="shared" si="17"/>
        <v>0</v>
      </c>
      <c r="U71" s="78">
        <f t="shared" si="18"/>
        <v>0</v>
      </c>
      <c r="V71" s="78">
        <f t="shared" si="19"/>
        <v>0</v>
      </c>
      <c r="W71" s="78">
        <f t="shared" si="20"/>
        <v>0</v>
      </c>
      <c r="Y71" s="186">
        <v>0</v>
      </c>
      <c r="Z71" s="187"/>
      <c r="AA71" s="94">
        <f t="shared" si="26"/>
        <v>0</v>
      </c>
      <c r="AB71" s="88">
        <v>0</v>
      </c>
      <c r="AC71" s="88">
        <v>0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0</v>
      </c>
      <c r="C72" s="22">
        <f t="shared" si="21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0</v>
      </c>
      <c r="Q72" s="81">
        <f t="shared" si="25"/>
        <v>0</v>
      </c>
      <c r="S72" s="78">
        <f t="shared" si="16"/>
        <v>0</v>
      </c>
      <c r="T72" s="78">
        <f t="shared" si="17"/>
        <v>0</v>
      </c>
      <c r="U72" s="78">
        <f t="shared" si="18"/>
        <v>0</v>
      </c>
      <c r="V72" s="78">
        <f t="shared" si="19"/>
        <v>0</v>
      </c>
      <c r="W72" s="78">
        <f t="shared" si="20"/>
        <v>0</v>
      </c>
      <c r="Y72" s="186">
        <v>0</v>
      </c>
      <c r="Z72" s="187"/>
      <c r="AA72" s="94">
        <f t="shared" si="26"/>
        <v>0</v>
      </c>
      <c r="AB72" s="88">
        <v>0</v>
      </c>
      <c r="AC72" s="88">
        <v>0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0</v>
      </c>
      <c r="C73" s="22">
        <f t="shared" si="21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0</v>
      </c>
      <c r="Q73" s="81">
        <f t="shared" si="25"/>
        <v>0</v>
      </c>
      <c r="S73" s="78">
        <f t="shared" si="16"/>
        <v>0</v>
      </c>
      <c r="T73" s="78">
        <f t="shared" si="17"/>
        <v>0</v>
      </c>
      <c r="U73" s="78">
        <f t="shared" si="18"/>
        <v>0</v>
      </c>
      <c r="V73" s="78">
        <f t="shared" si="19"/>
        <v>0</v>
      </c>
      <c r="W73" s="78">
        <f t="shared" si="20"/>
        <v>0</v>
      </c>
      <c r="Y73" s="186">
        <v>0</v>
      </c>
      <c r="Z73" s="187"/>
      <c r="AA73" s="94">
        <f t="shared" si="26"/>
        <v>0</v>
      </c>
      <c r="AB73" s="88">
        <v>0</v>
      </c>
      <c r="AC73" s="88">
        <v>0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0</v>
      </c>
      <c r="C74" s="22">
        <f t="shared" si="21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0</v>
      </c>
      <c r="Q74" s="81">
        <f t="shared" si="25"/>
        <v>0</v>
      </c>
      <c r="S74" s="78">
        <f t="shared" si="16"/>
        <v>0</v>
      </c>
      <c r="T74" s="78">
        <f t="shared" si="17"/>
        <v>0</v>
      </c>
      <c r="U74" s="78">
        <f t="shared" si="18"/>
        <v>0</v>
      </c>
      <c r="V74" s="78">
        <f t="shared" si="19"/>
        <v>0</v>
      </c>
      <c r="W74" s="78">
        <f t="shared" si="20"/>
        <v>0</v>
      </c>
      <c r="Y74" s="186">
        <v>0</v>
      </c>
      <c r="Z74" s="187"/>
      <c r="AA74" s="94">
        <f t="shared" si="26"/>
        <v>0</v>
      </c>
      <c r="AB74" s="88">
        <v>0</v>
      </c>
      <c r="AC74" s="88">
        <v>0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0</v>
      </c>
      <c r="C75" s="22">
        <f t="shared" si="21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0</v>
      </c>
      <c r="Q75" s="81">
        <f t="shared" si="25"/>
        <v>0</v>
      </c>
      <c r="S75" s="78">
        <f t="shared" si="16"/>
        <v>0</v>
      </c>
      <c r="T75" s="78">
        <f t="shared" si="17"/>
        <v>0</v>
      </c>
      <c r="U75" s="78">
        <f t="shared" si="18"/>
        <v>0</v>
      </c>
      <c r="V75" s="78">
        <f t="shared" si="19"/>
        <v>0</v>
      </c>
      <c r="W75" s="78">
        <f t="shared" si="20"/>
        <v>0</v>
      </c>
      <c r="Y75" s="186">
        <v>0</v>
      </c>
      <c r="Z75" s="187"/>
      <c r="AA75" s="94">
        <f t="shared" si="26"/>
        <v>0</v>
      </c>
      <c r="AB75" s="88">
        <v>0</v>
      </c>
      <c r="AC75" s="88">
        <v>0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0</v>
      </c>
      <c r="C76" s="22">
        <f t="shared" si="21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0</v>
      </c>
      <c r="Q76" s="81">
        <f t="shared" si="25"/>
        <v>0</v>
      </c>
      <c r="S76" s="78">
        <f t="shared" si="16"/>
        <v>0</v>
      </c>
      <c r="T76" s="78">
        <f t="shared" si="17"/>
        <v>0</v>
      </c>
      <c r="U76" s="78">
        <f t="shared" si="18"/>
        <v>0</v>
      </c>
      <c r="V76" s="78">
        <f t="shared" si="19"/>
        <v>0</v>
      </c>
      <c r="W76" s="78">
        <f t="shared" si="20"/>
        <v>0</v>
      </c>
      <c r="Y76" s="186">
        <v>0</v>
      </c>
      <c r="Z76" s="187"/>
      <c r="AA76" s="94">
        <f t="shared" si="26"/>
        <v>0</v>
      </c>
      <c r="AB76" s="88">
        <v>0</v>
      </c>
      <c r="AC76" s="88">
        <v>0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0</v>
      </c>
      <c r="C77" s="22">
        <f t="shared" si="21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0</v>
      </c>
      <c r="Q77" s="81">
        <f t="shared" si="25"/>
        <v>0</v>
      </c>
      <c r="S77" s="78">
        <f t="shared" si="16"/>
        <v>0</v>
      </c>
      <c r="T77" s="78">
        <f t="shared" si="17"/>
        <v>0</v>
      </c>
      <c r="U77" s="78">
        <f t="shared" si="18"/>
        <v>0</v>
      </c>
      <c r="V77" s="78">
        <f t="shared" si="19"/>
        <v>0</v>
      </c>
      <c r="W77" s="78">
        <f t="shared" si="20"/>
        <v>0</v>
      </c>
      <c r="Y77" s="186">
        <v>0</v>
      </c>
      <c r="Z77" s="187"/>
      <c r="AA77" s="94">
        <f t="shared" si="26"/>
        <v>0</v>
      </c>
      <c r="AB77" s="88">
        <v>0</v>
      </c>
      <c r="AC77" s="88">
        <v>0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0</v>
      </c>
      <c r="C78" s="22">
        <f t="shared" si="21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0</v>
      </c>
      <c r="Q78" s="81">
        <f t="shared" si="25"/>
        <v>0</v>
      </c>
      <c r="S78" s="78">
        <f t="shared" si="16"/>
        <v>0</v>
      </c>
      <c r="T78" s="78">
        <f t="shared" si="17"/>
        <v>0</v>
      </c>
      <c r="U78" s="78">
        <f t="shared" si="18"/>
        <v>0</v>
      </c>
      <c r="V78" s="78">
        <f t="shared" si="19"/>
        <v>0</v>
      </c>
      <c r="W78" s="78">
        <f t="shared" si="20"/>
        <v>0</v>
      </c>
      <c r="Y78" s="186">
        <v>0</v>
      </c>
      <c r="Z78" s="187"/>
      <c r="AA78" s="94">
        <f t="shared" si="26"/>
        <v>0</v>
      </c>
      <c r="AB78" s="88">
        <v>0</v>
      </c>
      <c r="AC78" s="88">
        <v>0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0</v>
      </c>
      <c r="C79" s="22">
        <f t="shared" si="21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0</v>
      </c>
      <c r="Q79" s="81">
        <f t="shared" si="25"/>
        <v>0</v>
      </c>
      <c r="S79" s="78">
        <f t="shared" si="16"/>
        <v>0</v>
      </c>
      <c r="T79" s="78">
        <f t="shared" si="17"/>
        <v>0</v>
      </c>
      <c r="U79" s="78">
        <f t="shared" si="18"/>
        <v>0</v>
      </c>
      <c r="V79" s="78">
        <f t="shared" si="19"/>
        <v>0</v>
      </c>
      <c r="W79" s="78">
        <f t="shared" si="20"/>
        <v>0</v>
      </c>
      <c r="Y79" s="186">
        <v>0</v>
      </c>
      <c r="Z79" s="187"/>
      <c r="AA79" s="94">
        <f t="shared" si="26"/>
        <v>0</v>
      </c>
      <c r="AB79" s="88">
        <v>0</v>
      </c>
      <c r="AC79" s="88">
        <v>0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0</v>
      </c>
      <c r="C80" s="22">
        <f t="shared" si="21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0</v>
      </c>
      <c r="Q80" s="81">
        <f t="shared" si="25"/>
        <v>0</v>
      </c>
      <c r="S80" s="78">
        <f t="shared" si="16"/>
        <v>0</v>
      </c>
      <c r="T80" s="78">
        <f t="shared" si="17"/>
        <v>0</v>
      </c>
      <c r="U80" s="78">
        <f t="shared" si="18"/>
        <v>0</v>
      </c>
      <c r="V80" s="78">
        <f t="shared" si="19"/>
        <v>0</v>
      </c>
      <c r="W80" s="78">
        <f t="shared" si="20"/>
        <v>0</v>
      </c>
      <c r="Y80" s="186">
        <v>0</v>
      </c>
      <c r="Z80" s="187"/>
      <c r="AA80" s="94">
        <f t="shared" si="26"/>
        <v>0</v>
      </c>
      <c r="AB80" s="88">
        <v>0</v>
      </c>
      <c r="AC80" s="88">
        <v>0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0</v>
      </c>
      <c r="C81" s="22">
        <f t="shared" si="21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0</v>
      </c>
      <c r="Q81" s="81">
        <f t="shared" si="25"/>
        <v>0</v>
      </c>
      <c r="S81" s="78">
        <f t="shared" si="16"/>
        <v>0</v>
      </c>
      <c r="T81" s="78">
        <f t="shared" si="17"/>
        <v>0</v>
      </c>
      <c r="U81" s="78">
        <f t="shared" si="18"/>
        <v>0</v>
      </c>
      <c r="V81" s="78">
        <f t="shared" si="19"/>
        <v>0</v>
      </c>
      <c r="W81" s="78">
        <f t="shared" si="20"/>
        <v>0</v>
      </c>
      <c r="Y81" s="186">
        <v>0</v>
      </c>
      <c r="Z81" s="187"/>
      <c r="AA81" s="94">
        <f t="shared" si="26"/>
        <v>0</v>
      </c>
      <c r="AB81" s="88">
        <v>0</v>
      </c>
      <c r="AC81" s="88">
        <v>0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0</v>
      </c>
      <c r="C82" s="22">
        <f t="shared" si="21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0</v>
      </c>
      <c r="Q82" s="81">
        <f t="shared" si="25"/>
        <v>0</v>
      </c>
      <c r="S82" s="78">
        <f t="shared" si="16"/>
        <v>0</v>
      </c>
      <c r="T82" s="78">
        <f t="shared" si="17"/>
        <v>0</v>
      </c>
      <c r="U82" s="78">
        <f t="shared" si="18"/>
        <v>0</v>
      </c>
      <c r="V82" s="78">
        <f t="shared" si="19"/>
        <v>0</v>
      </c>
      <c r="W82" s="78">
        <f t="shared" si="20"/>
        <v>0</v>
      </c>
      <c r="Y82" s="186">
        <v>0</v>
      </c>
      <c r="Z82" s="187"/>
      <c r="AA82" s="94">
        <f t="shared" si="26"/>
        <v>0</v>
      </c>
      <c r="AB82" s="88">
        <v>0</v>
      </c>
      <c r="AC82" s="88">
        <v>0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0</v>
      </c>
      <c r="C83" s="22">
        <f t="shared" si="21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0</v>
      </c>
      <c r="Q83" s="81">
        <f t="shared" si="25"/>
        <v>0</v>
      </c>
      <c r="S83" s="78">
        <f t="shared" si="16"/>
        <v>0</v>
      </c>
      <c r="T83" s="78">
        <f t="shared" si="17"/>
        <v>0</v>
      </c>
      <c r="U83" s="78">
        <f t="shared" si="18"/>
        <v>0</v>
      </c>
      <c r="V83" s="78">
        <f t="shared" si="19"/>
        <v>0</v>
      </c>
      <c r="W83" s="78">
        <f t="shared" si="20"/>
        <v>0</v>
      </c>
      <c r="Y83" s="186">
        <v>0</v>
      </c>
      <c r="Z83" s="187"/>
      <c r="AA83" s="94">
        <f t="shared" si="26"/>
        <v>0</v>
      </c>
      <c r="AB83" s="88">
        <v>0</v>
      </c>
      <c r="AC83" s="88">
        <v>0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0</v>
      </c>
      <c r="C84" s="22">
        <f t="shared" si="21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0</v>
      </c>
      <c r="Q84" s="81">
        <f t="shared" si="25"/>
        <v>0</v>
      </c>
      <c r="S84" s="78">
        <f t="shared" si="16"/>
        <v>0</v>
      </c>
      <c r="T84" s="78">
        <f t="shared" si="17"/>
        <v>0</v>
      </c>
      <c r="U84" s="78">
        <f t="shared" si="18"/>
        <v>0</v>
      </c>
      <c r="V84" s="78">
        <f t="shared" si="19"/>
        <v>0</v>
      </c>
      <c r="W84" s="78">
        <f t="shared" si="20"/>
        <v>0</v>
      </c>
      <c r="Y84" s="186">
        <v>0</v>
      </c>
      <c r="Z84" s="187"/>
      <c r="AA84" s="94">
        <f t="shared" si="26"/>
        <v>0</v>
      </c>
      <c r="AB84" s="88">
        <v>0</v>
      </c>
      <c r="AC84" s="88">
        <v>0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0</v>
      </c>
      <c r="C85" s="22">
        <f t="shared" si="21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0</v>
      </c>
      <c r="Q85" s="81">
        <f t="shared" si="25"/>
        <v>0</v>
      </c>
      <c r="S85" s="78">
        <f t="shared" si="16"/>
        <v>0</v>
      </c>
      <c r="T85" s="78">
        <f t="shared" si="17"/>
        <v>0</v>
      </c>
      <c r="U85" s="78">
        <f t="shared" si="18"/>
        <v>0</v>
      </c>
      <c r="V85" s="78">
        <f t="shared" si="19"/>
        <v>0</v>
      </c>
      <c r="W85" s="78">
        <f t="shared" si="20"/>
        <v>0</v>
      </c>
      <c r="Y85" s="186">
        <v>0</v>
      </c>
      <c r="Z85" s="187"/>
      <c r="AA85" s="94">
        <f t="shared" si="26"/>
        <v>0</v>
      </c>
      <c r="AB85" s="88">
        <v>0</v>
      </c>
      <c r="AC85" s="88">
        <v>0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0</v>
      </c>
      <c r="C86" s="22">
        <f t="shared" si="21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0</v>
      </c>
      <c r="Q86" s="81">
        <f t="shared" si="25"/>
        <v>0</v>
      </c>
      <c r="S86" s="78">
        <f t="shared" si="16"/>
        <v>0</v>
      </c>
      <c r="T86" s="78">
        <f t="shared" si="17"/>
        <v>0</v>
      </c>
      <c r="U86" s="78">
        <f t="shared" si="18"/>
        <v>0</v>
      </c>
      <c r="V86" s="78">
        <f t="shared" si="19"/>
        <v>0</v>
      </c>
      <c r="W86" s="78">
        <f t="shared" si="20"/>
        <v>0</v>
      </c>
      <c r="Y86" s="186">
        <v>0</v>
      </c>
      <c r="Z86" s="187"/>
      <c r="AA86" s="94">
        <f t="shared" si="26"/>
        <v>0</v>
      </c>
      <c r="AB86" s="88">
        <v>0</v>
      </c>
      <c r="AC86" s="88">
        <v>0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0</v>
      </c>
      <c r="C87" s="22">
        <f t="shared" si="21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0</v>
      </c>
      <c r="Q87" s="81">
        <f t="shared" si="25"/>
        <v>0</v>
      </c>
      <c r="S87" s="78">
        <f t="shared" si="16"/>
        <v>0</v>
      </c>
      <c r="T87" s="78">
        <f t="shared" si="17"/>
        <v>0</v>
      </c>
      <c r="U87" s="78">
        <f t="shared" si="18"/>
        <v>0</v>
      </c>
      <c r="V87" s="78">
        <f t="shared" si="19"/>
        <v>0</v>
      </c>
      <c r="W87" s="78">
        <f t="shared" si="20"/>
        <v>0</v>
      </c>
      <c r="Y87" s="186">
        <v>0</v>
      </c>
      <c r="Z87" s="187"/>
      <c r="AA87" s="94">
        <f t="shared" si="26"/>
        <v>0</v>
      </c>
      <c r="AB87" s="88">
        <v>0</v>
      </c>
      <c r="AC87" s="88">
        <v>0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0</v>
      </c>
      <c r="C88" s="22">
        <f t="shared" si="21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0</v>
      </c>
      <c r="Q88" s="81">
        <f t="shared" si="25"/>
        <v>0</v>
      </c>
      <c r="S88" s="78">
        <f t="shared" si="16"/>
        <v>0</v>
      </c>
      <c r="T88" s="78">
        <f t="shared" si="17"/>
        <v>0</v>
      </c>
      <c r="U88" s="78">
        <f t="shared" si="18"/>
        <v>0</v>
      </c>
      <c r="V88" s="78">
        <f t="shared" si="19"/>
        <v>0</v>
      </c>
      <c r="W88" s="78">
        <f t="shared" si="20"/>
        <v>0</v>
      </c>
      <c r="Y88" s="186">
        <v>0</v>
      </c>
      <c r="Z88" s="187"/>
      <c r="AA88" s="94">
        <f t="shared" si="26"/>
        <v>0</v>
      </c>
      <c r="AB88" s="88">
        <v>0</v>
      </c>
      <c r="AC88" s="88">
        <v>0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0</v>
      </c>
      <c r="C89" s="22">
        <f t="shared" si="21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0</v>
      </c>
      <c r="Q89" s="81">
        <f t="shared" si="25"/>
        <v>0</v>
      </c>
      <c r="S89" s="78">
        <f t="shared" si="16"/>
        <v>0</v>
      </c>
      <c r="T89" s="78">
        <f t="shared" si="17"/>
        <v>0</v>
      </c>
      <c r="U89" s="78">
        <f t="shared" si="18"/>
        <v>0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0</v>
      </c>
      <c r="AB89" s="88">
        <v>0</v>
      </c>
      <c r="AC89" s="88">
        <v>0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0</v>
      </c>
      <c r="C90" s="22">
        <f t="shared" si="21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0</v>
      </c>
      <c r="Q90" s="81">
        <f t="shared" si="25"/>
        <v>0</v>
      </c>
      <c r="S90" s="78">
        <f t="shared" si="16"/>
        <v>0</v>
      </c>
      <c r="T90" s="78">
        <f t="shared" si="17"/>
        <v>0</v>
      </c>
      <c r="U90" s="78">
        <f t="shared" si="18"/>
        <v>0</v>
      </c>
      <c r="V90" s="78">
        <f t="shared" si="19"/>
        <v>0</v>
      </c>
      <c r="W90" s="78">
        <f t="shared" si="20"/>
        <v>0</v>
      </c>
      <c r="Y90" s="186">
        <v>0</v>
      </c>
      <c r="Z90" s="187"/>
      <c r="AA90" s="94">
        <f t="shared" si="26"/>
        <v>0</v>
      </c>
      <c r="AB90" s="88">
        <v>0</v>
      </c>
      <c r="AC90" s="88">
        <v>0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0</v>
      </c>
      <c r="C91" s="22">
        <f t="shared" si="21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0</v>
      </c>
      <c r="Q91" s="81">
        <f t="shared" si="25"/>
        <v>0</v>
      </c>
      <c r="S91" s="78">
        <f t="shared" si="16"/>
        <v>0</v>
      </c>
      <c r="T91" s="78">
        <f t="shared" si="17"/>
        <v>0</v>
      </c>
      <c r="U91" s="78">
        <f t="shared" si="18"/>
        <v>0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0</v>
      </c>
      <c r="AB91" s="88">
        <v>0</v>
      </c>
      <c r="AC91" s="88">
        <v>0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0</v>
      </c>
      <c r="C92" s="22">
        <f t="shared" si="21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0</v>
      </c>
      <c r="Q92" s="81">
        <f t="shared" si="25"/>
        <v>0</v>
      </c>
      <c r="S92" s="78">
        <f t="shared" si="16"/>
        <v>0</v>
      </c>
      <c r="T92" s="78">
        <f t="shared" si="17"/>
        <v>0</v>
      </c>
      <c r="U92" s="78">
        <f t="shared" si="18"/>
        <v>0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0</v>
      </c>
      <c r="AB92" s="88">
        <v>0</v>
      </c>
      <c r="AC92" s="88">
        <v>0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0</v>
      </c>
      <c r="C93" s="22">
        <f t="shared" si="21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0</v>
      </c>
      <c r="Q93" s="81">
        <f t="shared" si="25"/>
        <v>0</v>
      </c>
      <c r="S93" s="78">
        <f t="shared" si="16"/>
        <v>0</v>
      </c>
      <c r="T93" s="78">
        <f t="shared" si="17"/>
        <v>0</v>
      </c>
      <c r="U93" s="78">
        <f t="shared" si="18"/>
        <v>0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0</v>
      </c>
      <c r="AB93" s="88">
        <v>0</v>
      </c>
      <c r="AC93" s="88">
        <v>0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0</v>
      </c>
      <c r="C94" s="22">
        <f t="shared" si="21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0</v>
      </c>
      <c r="Q94" s="81">
        <f t="shared" si="25"/>
        <v>0</v>
      </c>
      <c r="S94" s="78">
        <f t="shared" si="16"/>
        <v>0</v>
      </c>
      <c r="T94" s="78">
        <f t="shared" si="17"/>
        <v>0</v>
      </c>
      <c r="U94" s="78">
        <f t="shared" si="18"/>
        <v>0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0</v>
      </c>
      <c r="AB94" s="88">
        <v>0</v>
      </c>
      <c r="AC94" s="88">
        <v>0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0</v>
      </c>
      <c r="C95" s="22">
        <f t="shared" si="21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0</v>
      </c>
      <c r="Q95" s="81">
        <f t="shared" si="25"/>
        <v>0</v>
      </c>
      <c r="S95" s="78">
        <f t="shared" si="16"/>
        <v>0</v>
      </c>
      <c r="T95" s="78">
        <f t="shared" si="17"/>
        <v>0</v>
      </c>
      <c r="U95" s="78">
        <f t="shared" si="18"/>
        <v>0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0</v>
      </c>
      <c r="AB95" s="88">
        <v>0</v>
      </c>
      <c r="AC95" s="88">
        <v>0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0</v>
      </c>
      <c r="C96" s="22">
        <f t="shared" si="21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0</v>
      </c>
      <c r="Q96" s="81">
        <f t="shared" si="25"/>
        <v>0</v>
      </c>
      <c r="S96" s="78">
        <f t="shared" si="16"/>
        <v>0</v>
      </c>
      <c r="T96" s="78">
        <f t="shared" si="17"/>
        <v>0</v>
      </c>
      <c r="U96" s="78">
        <f t="shared" si="18"/>
        <v>0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0</v>
      </c>
      <c r="AB96" s="88">
        <v>0</v>
      </c>
      <c r="AC96" s="88">
        <v>0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0</v>
      </c>
      <c r="C97" s="22">
        <f t="shared" si="21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0</v>
      </c>
      <c r="Q97" s="81">
        <f t="shared" si="25"/>
        <v>0</v>
      </c>
      <c r="S97" s="78">
        <f t="shared" si="16"/>
        <v>0</v>
      </c>
      <c r="T97" s="78">
        <f t="shared" si="17"/>
        <v>0</v>
      </c>
      <c r="U97" s="78">
        <f t="shared" si="18"/>
        <v>0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0</v>
      </c>
      <c r="AB97" s="88">
        <v>0</v>
      </c>
      <c r="AC97" s="88">
        <v>0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0</v>
      </c>
      <c r="C98" s="22">
        <f t="shared" si="21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0</v>
      </c>
      <c r="Q98" s="81">
        <f t="shared" si="25"/>
        <v>0</v>
      </c>
      <c r="S98" s="78">
        <f t="shared" si="16"/>
        <v>0</v>
      </c>
      <c r="T98" s="78">
        <f t="shared" si="17"/>
        <v>0</v>
      </c>
      <c r="U98" s="78">
        <f t="shared" si="18"/>
        <v>0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0</v>
      </c>
      <c r="AB98" s="88">
        <v>0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</v>
      </c>
      <c r="C99" s="22">
        <f t="shared" si="27"/>
        <v>0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0</v>
      </c>
      <c r="Q99" s="85">
        <f t="shared" si="27"/>
        <v>0</v>
      </c>
      <c r="S99" s="78">
        <f>SUM(S3:S98)/4000</f>
        <v>0</v>
      </c>
      <c r="T99" s="78">
        <f t="shared" ref="T99:W99" si="28">SUM(T3:T98)/4000</f>
        <v>0</v>
      </c>
      <c r="U99" s="78">
        <f t="shared" si="28"/>
        <v>0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0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0</v>
      </c>
      <c r="AC99" s="89">
        <f t="shared" si="30"/>
        <v>0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2">SUM(AC102:AC106)</f>
        <v>0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0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44930</v>
      </c>
      <c r="B1" s="215" t="s">
        <v>202</v>
      </c>
      <c r="C1" s="215"/>
      <c r="D1" s="217" t="s">
        <v>314</v>
      </c>
      <c r="E1" s="217"/>
      <c r="F1" s="217"/>
      <c r="G1" s="217"/>
      <c r="H1" s="217"/>
      <c r="I1" s="218"/>
      <c r="J1" s="209" t="s">
        <v>308</v>
      </c>
      <c r="K1" s="210"/>
      <c r="L1" s="210"/>
      <c r="M1" s="210"/>
      <c r="N1" s="210"/>
      <c r="O1" s="211"/>
      <c r="P1" s="209"/>
      <c r="Q1" s="212" t="s">
        <v>142</v>
      </c>
      <c r="S1" s="213" t="s">
        <v>309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19.007999999999999</v>
      </c>
      <c r="C3" s="22">
        <f>B3</f>
        <v>19.007999999999999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7.9472447999999982</v>
      </c>
      <c r="K3" s="23">
        <v>4.5429119999999985</v>
      </c>
      <c r="L3" s="23">
        <v>0</v>
      </c>
      <c r="M3" s="23">
        <v>0.96750719999999968</v>
      </c>
      <c r="N3" s="23">
        <v>5.5503359999999988</v>
      </c>
      <c r="O3" s="23">
        <f t="shared" ref="O3" si="0">$C3*I3/$I3</f>
        <v>19.007999999999999</v>
      </c>
      <c r="P3" s="24"/>
      <c r="Q3" s="81">
        <f>O3+P3</f>
        <v>19.007999999999999</v>
      </c>
      <c r="S3" s="78">
        <f t="shared" ref="S3:S66" si="1">J3</f>
        <v>7.9472447999999982</v>
      </c>
      <c r="T3" s="78">
        <f t="shared" ref="T3:T66" si="2">K3</f>
        <v>4.5429119999999985</v>
      </c>
      <c r="U3" s="78">
        <f t="shared" ref="U3:U66" si="3">L3</f>
        <v>0</v>
      </c>
      <c r="V3" s="78">
        <f t="shared" ref="V3:V66" si="4">M3</f>
        <v>0.96750719999999968</v>
      </c>
      <c r="W3" s="78">
        <f t="shared" ref="W3:W66" si="5">N3</f>
        <v>5.5503359999999988</v>
      </c>
    </row>
    <row r="4" spans="1:23">
      <c r="A4" s="8" t="s">
        <v>46</v>
      </c>
      <c r="B4" s="22">
        <v>18.295999999999999</v>
      </c>
      <c r="C4" s="22">
        <f t="shared" ref="C4:C67" si="6">B4</f>
        <v>18.295999999999999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7.6495575999999996</v>
      </c>
      <c r="K4" s="23">
        <v>4.3727439999999991</v>
      </c>
      <c r="L4" s="23">
        <v>0</v>
      </c>
      <c r="M4" s="23">
        <v>0.93126639999999983</v>
      </c>
      <c r="N4" s="23">
        <v>5.3424319999999996</v>
      </c>
      <c r="O4" s="23">
        <f t="shared" ref="O4:O67" si="8">$C4*I4/$I4</f>
        <v>18.295999999999999</v>
      </c>
      <c r="P4" s="24"/>
      <c r="Q4" s="81">
        <f t="shared" ref="Q4:Q67" si="9">O4+P4</f>
        <v>18.295999999999999</v>
      </c>
      <c r="S4" s="78">
        <f t="shared" si="1"/>
        <v>7.6495575999999996</v>
      </c>
      <c r="T4" s="78">
        <f t="shared" si="2"/>
        <v>4.3727439999999991</v>
      </c>
      <c r="U4" s="78">
        <f t="shared" si="3"/>
        <v>0</v>
      </c>
      <c r="V4" s="78">
        <f t="shared" si="4"/>
        <v>0.93126639999999983</v>
      </c>
      <c r="W4" s="78">
        <f t="shared" si="5"/>
        <v>5.3424319999999996</v>
      </c>
    </row>
    <row r="5" spans="1:23">
      <c r="A5" s="8" t="s">
        <v>47</v>
      </c>
      <c r="B5" s="22">
        <v>17.28</v>
      </c>
      <c r="C5" s="22">
        <f t="shared" si="6"/>
        <v>17.28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7.2247680000000001</v>
      </c>
      <c r="K5" s="23">
        <v>4.1299199999999994</v>
      </c>
      <c r="L5" s="23">
        <v>0</v>
      </c>
      <c r="M5" s="23">
        <v>0.87955199999999989</v>
      </c>
      <c r="N5" s="23">
        <v>5.0457599999999996</v>
      </c>
      <c r="O5" s="23">
        <f t="shared" si="8"/>
        <v>17.28</v>
      </c>
      <c r="P5" s="24"/>
      <c r="Q5" s="81">
        <f t="shared" si="9"/>
        <v>17.28</v>
      </c>
      <c r="S5" s="78">
        <f t="shared" si="1"/>
        <v>7.2247680000000001</v>
      </c>
      <c r="T5" s="78">
        <f t="shared" si="2"/>
        <v>4.1299199999999994</v>
      </c>
      <c r="U5" s="78">
        <f t="shared" si="3"/>
        <v>0</v>
      </c>
      <c r="V5" s="78">
        <f t="shared" si="4"/>
        <v>0.87955199999999989</v>
      </c>
      <c r="W5" s="78">
        <f t="shared" si="5"/>
        <v>5.0457599999999996</v>
      </c>
    </row>
    <row r="6" spans="1:23">
      <c r="A6" s="8" t="s">
        <v>48</v>
      </c>
      <c r="B6" s="22">
        <v>18.584</v>
      </c>
      <c r="C6" s="22">
        <f t="shared" si="6"/>
        <v>18.584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7.7699703999999983</v>
      </c>
      <c r="K6" s="23">
        <v>4.4415759999999986</v>
      </c>
      <c r="L6" s="23">
        <v>0</v>
      </c>
      <c r="M6" s="23">
        <v>0.94592559999999981</v>
      </c>
      <c r="N6" s="23">
        <v>5.4265279999999985</v>
      </c>
      <c r="O6" s="23">
        <f t="shared" si="8"/>
        <v>18.584</v>
      </c>
      <c r="P6" s="24"/>
      <c r="Q6" s="81">
        <f t="shared" si="9"/>
        <v>18.584</v>
      </c>
      <c r="S6" s="78">
        <f t="shared" si="1"/>
        <v>7.7699703999999983</v>
      </c>
      <c r="T6" s="78">
        <f t="shared" si="2"/>
        <v>4.4415759999999986</v>
      </c>
      <c r="U6" s="78">
        <f t="shared" si="3"/>
        <v>0</v>
      </c>
      <c r="V6" s="78">
        <f t="shared" si="4"/>
        <v>0.94592559999999981</v>
      </c>
      <c r="W6" s="78">
        <f t="shared" si="5"/>
        <v>5.4265279999999985</v>
      </c>
    </row>
    <row r="7" spans="1:23">
      <c r="A7" s="8" t="s">
        <v>49</v>
      </c>
      <c r="B7" s="22">
        <v>19.411999999999999</v>
      </c>
      <c r="C7" s="22">
        <f t="shared" si="6"/>
        <v>19.411999999999999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8.1161571999999982</v>
      </c>
      <c r="K7" s="23">
        <v>4.639467999999999</v>
      </c>
      <c r="L7" s="23">
        <v>0</v>
      </c>
      <c r="M7" s="23">
        <v>0.9880707999999998</v>
      </c>
      <c r="N7" s="23">
        <v>5.6683039999999982</v>
      </c>
      <c r="O7" s="23">
        <f t="shared" si="8"/>
        <v>19.411999999999999</v>
      </c>
      <c r="P7" s="24"/>
      <c r="Q7" s="81">
        <f t="shared" si="9"/>
        <v>19.411999999999999</v>
      </c>
      <c r="S7" s="78">
        <f t="shared" si="1"/>
        <v>8.1161571999999982</v>
      </c>
      <c r="T7" s="78">
        <f t="shared" si="2"/>
        <v>4.639467999999999</v>
      </c>
      <c r="U7" s="78">
        <f t="shared" si="3"/>
        <v>0</v>
      </c>
      <c r="V7" s="78">
        <f t="shared" si="4"/>
        <v>0.9880707999999998</v>
      </c>
      <c r="W7" s="78">
        <f t="shared" si="5"/>
        <v>5.6683039999999982</v>
      </c>
    </row>
    <row r="8" spans="1:23">
      <c r="A8" s="8" t="s">
        <v>50</v>
      </c>
      <c r="B8" s="22">
        <v>17.547999999999998</v>
      </c>
      <c r="C8" s="22">
        <f t="shared" si="6"/>
        <v>17.547999999999998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7.3368187999999988</v>
      </c>
      <c r="K8" s="23">
        <v>4.1939719999999987</v>
      </c>
      <c r="L8" s="23">
        <v>0</v>
      </c>
      <c r="M8" s="23">
        <v>0.8931931999999998</v>
      </c>
      <c r="N8" s="23">
        <v>5.1240159999999983</v>
      </c>
      <c r="O8" s="23">
        <f t="shared" si="8"/>
        <v>17.547999999999998</v>
      </c>
      <c r="P8" s="24"/>
      <c r="Q8" s="81">
        <f t="shared" si="9"/>
        <v>17.547999999999998</v>
      </c>
      <c r="S8" s="78">
        <f t="shared" si="1"/>
        <v>7.3368187999999988</v>
      </c>
      <c r="T8" s="78">
        <f t="shared" si="2"/>
        <v>4.1939719999999987</v>
      </c>
      <c r="U8" s="78">
        <f t="shared" si="3"/>
        <v>0</v>
      </c>
      <c r="V8" s="78">
        <f t="shared" si="4"/>
        <v>0.8931931999999998</v>
      </c>
      <c r="W8" s="78">
        <f t="shared" si="5"/>
        <v>5.1240159999999983</v>
      </c>
    </row>
    <row r="9" spans="1:23">
      <c r="A9" s="8" t="s">
        <v>51</v>
      </c>
      <c r="B9" s="22">
        <v>18.123999999999999</v>
      </c>
      <c r="C9" s="22">
        <f t="shared" si="6"/>
        <v>18.123999999999999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7.5776443999999996</v>
      </c>
      <c r="K9" s="23">
        <v>4.3316359999999987</v>
      </c>
      <c r="L9" s="23">
        <v>0</v>
      </c>
      <c r="M9" s="23">
        <v>0.92251159999999977</v>
      </c>
      <c r="N9" s="23">
        <v>5.2922079999999987</v>
      </c>
      <c r="O9" s="23">
        <f t="shared" si="8"/>
        <v>18.123999999999999</v>
      </c>
      <c r="P9" s="24"/>
      <c r="Q9" s="81">
        <f t="shared" si="9"/>
        <v>18.123999999999999</v>
      </c>
      <c r="S9" s="78">
        <f t="shared" si="1"/>
        <v>7.5776443999999996</v>
      </c>
      <c r="T9" s="78">
        <f t="shared" si="2"/>
        <v>4.3316359999999987</v>
      </c>
      <c r="U9" s="78">
        <f t="shared" si="3"/>
        <v>0</v>
      </c>
      <c r="V9" s="78">
        <f t="shared" si="4"/>
        <v>0.92251159999999977</v>
      </c>
      <c r="W9" s="78">
        <f t="shared" si="5"/>
        <v>5.2922079999999987</v>
      </c>
    </row>
    <row r="10" spans="1:23">
      <c r="A10" s="8" t="s">
        <v>52</v>
      </c>
      <c r="B10" s="22">
        <v>19.372</v>
      </c>
      <c r="C10" s="22">
        <f t="shared" si="6"/>
        <v>19.372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8.0994332</v>
      </c>
      <c r="K10" s="23">
        <v>4.6299079999999995</v>
      </c>
      <c r="L10" s="23">
        <v>0</v>
      </c>
      <c r="M10" s="23">
        <v>0.98603479999999977</v>
      </c>
      <c r="N10" s="23">
        <v>5.6566239999999981</v>
      </c>
      <c r="O10" s="23">
        <f t="shared" si="8"/>
        <v>19.372</v>
      </c>
      <c r="P10" s="24"/>
      <c r="Q10" s="81">
        <f t="shared" si="9"/>
        <v>19.372</v>
      </c>
      <c r="S10" s="78">
        <f t="shared" si="1"/>
        <v>8.0994332</v>
      </c>
      <c r="T10" s="78">
        <f t="shared" si="2"/>
        <v>4.6299079999999995</v>
      </c>
      <c r="U10" s="78">
        <f t="shared" si="3"/>
        <v>0</v>
      </c>
      <c r="V10" s="78">
        <f t="shared" si="4"/>
        <v>0.98603479999999977</v>
      </c>
      <c r="W10" s="78">
        <f t="shared" si="5"/>
        <v>5.6566239999999981</v>
      </c>
    </row>
    <row r="11" spans="1:23">
      <c r="A11" s="8" t="s">
        <v>53</v>
      </c>
      <c r="B11" s="22">
        <v>19.68</v>
      </c>
      <c r="C11" s="22">
        <f t="shared" si="6"/>
        <v>19.68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8.2282080000000004</v>
      </c>
      <c r="K11" s="23">
        <v>4.7035199999999993</v>
      </c>
      <c r="L11" s="23">
        <v>0</v>
      </c>
      <c r="M11" s="23">
        <v>1.0017119999999999</v>
      </c>
      <c r="N11" s="23">
        <v>5.7465599999999988</v>
      </c>
      <c r="O11" s="23">
        <f t="shared" si="8"/>
        <v>19.68</v>
      </c>
      <c r="P11" s="24"/>
      <c r="Q11" s="81">
        <f t="shared" si="9"/>
        <v>19.68</v>
      </c>
      <c r="S11" s="78">
        <f t="shared" si="1"/>
        <v>8.2282080000000004</v>
      </c>
      <c r="T11" s="78">
        <f t="shared" si="2"/>
        <v>4.7035199999999993</v>
      </c>
      <c r="U11" s="78">
        <f t="shared" si="3"/>
        <v>0</v>
      </c>
      <c r="V11" s="78">
        <f t="shared" si="4"/>
        <v>1.0017119999999999</v>
      </c>
      <c r="W11" s="78">
        <f t="shared" si="5"/>
        <v>5.7465599999999988</v>
      </c>
    </row>
    <row r="12" spans="1:23">
      <c r="A12" s="8" t="s">
        <v>54</v>
      </c>
      <c r="B12" s="22">
        <v>19.431999999999999</v>
      </c>
      <c r="C12" s="22">
        <f t="shared" si="6"/>
        <v>19.431999999999999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8.1245191999999982</v>
      </c>
      <c r="K12" s="23">
        <v>4.6442479999999984</v>
      </c>
      <c r="L12" s="23">
        <v>0</v>
      </c>
      <c r="M12" s="23">
        <v>0.98908879999999977</v>
      </c>
      <c r="N12" s="23">
        <v>5.6741439999999992</v>
      </c>
      <c r="O12" s="23">
        <f t="shared" si="8"/>
        <v>19.431999999999999</v>
      </c>
      <c r="P12" s="24"/>
      <c r="Q12" s="81">
        <f t="shared" si="9"/>
        <v>19.431999999999999</v>
      </c>
      <c r="S12" s="78">
        <f t="shared" si="1"/>
        <v>8.1245191999999982</v>
      </c>
      <c r="T12" s="78">
        <f t="shared" si="2"/>
        <v>4.6442479999999984</v>
      </c>
      <c r="U12" s="78">
        <f t="shared" si="3"/>
        <v>0</v>
      </c>
      <c r="V12" s="78">
        <f t="shared" si="4"/>
        <v>0.98908879999999977</v>
      </c>
      <c r="W12" s="78">
        <f t="shared" si="5"/>
        <v>5.6741439999999992</v>
      </c>
    </row>
    <row r="13" spans="1:23">
      <c r="A13" s="8" t="s">
        <v>55</v>
      </c>
      <c r="B13" s="22">
        <v>19.448</v>
      </c>
      <c r="C13" s="22">
        <f t="shared" si="6"/>
        <v>19.448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8.1312087999999996</v>
      </c>
      <c r="K13" s="23">
        <v>4.6480719999999991</v>
      </c>
      <c r="L13" s="23">
        <v>0</v>
      </c>
      <c r="M13" s="23">
        <v>0.98990319999999987</v>
      </c>
      <c r="N13" s="23">
        <v>5.6788159999999994</v>
      </c>
      <c r="O13" s="23">
        <f t="shared" si="8"/>
        <v>19.448</v>
      </c>
      <c r="P13" s="24"/>
      <c r="Q13" s="81">
        <f t="shared" si="9"/>
        <v>19.448</v>
      </c>
      <c r="S13" s="78">
        <f t="shared" si="1"/>
        <v>8.1312087999999996</v>
      </c>
      <c r="T13" s="78">
        <f t="shared" si="2"/>
        <v>4.6480719999999991</v>
      </c>
      <c r="U13" s="78">
        <f t="shared" si="3"/>
        <v>0</v>
      </c>
      <c r="V13" s="78">
        <f t="shared" si="4"/>
        <v>0.98990319999999987</v>
      </c>
      <c r="W13" s="78">
        <f t="shared" si="5"/>
        <v>5.6788159999999994</v>
      </c>
    </row>
    <row r="14" spans="1:23">
      <c r="A14" s="8" t="s">
        <v>56</v>
      </c>
      <c r="B14" s="22">
        <v>18.952000000000002</v>
      </c>
      <c r="C14" s="22">
        <f t="shared" si="6"/>
        <v>18.952000000000002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7.9238311999999995</v>
      </c>
      <c r="K14" s="23">
        <v>4.529528</v>
      </c>
      <c r="L14" s="23">
        <v>0</v>
      </c>
      <c r="M14" s="23">
        <v>0.96465679999999987</v>
      </c>
      <c r="N14" s="23">
        <v>5.5339839999999993</v>
      </c>
      <c r="O14" s="23">
        <f t="shared" si="8"/>
        <v>18.952000000000002</v>
      </c>
      <c r="P14" s="24"/>
      <c r="Q14" s="81">
        <f t="shared" si="9"/>
        <v>18.952000000000002</v>
      </c>
      <c r="S14" s="78">
        <f t="shared" si="1"/>
        <v>7.9238311999999995</v>
      </c>
      <c r="T14" s="78">
        <f t="shared" si="2"/>
        <v>4.529528</v>
      </c>
      <c r="U14" s="78">
        <f t="shared" si="3"/>
        <v>0</v>
      </c>
      <c r="V14" s="78">
        <f t="shared" si="4"/>
        <v>0.96465679999999987</v>
      </c>
      <c r="W14" s="78">
        <f t="shared" si="5"/>
        <v>5.5339839999999993</v>
      </c>
    </row>
    <row r="15" spans="1:23">
      <c r="A15" s="8" t="s">
        <v>57</v>
      </c>
      <c r="B15" s="22">
        <v>19.256</v>
      </c>
      <c r="C15" s="22">
        <f t="shared" si="6"/>
        <v>19.256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8.0509336000000005</v>
      </c>
      <c r="K15" s="23">
        <v>4.6021839999999994</v>
      </c>
      <c r="L15" s="23">
        <v>0</v>
      </c>
      <c r="M15" s="23">
        <v>0.98013039999999985</v>
      </c>
      <c r="N15" s="23">
        <v>5.6227519999999993</v>
      </c>
      <c r="O15" s="23">
        <f t="shared" si="8"/>
        <v>19.256</v>
      </c>
      <c r="P15" s="24"/>
      <c r="Q15" s="81">
        <f t="shared" si="9"/>
        <v>19.256</v>
      </c>
      <c r="S15" s="78">
        <f t="shared" si="1"/>
        <v>8.0509336000000005</v>
      </c>
      <c r="T15" s="78">
        <f t="shared" si="2"/>
        <v>4.6021839999999994</v>
      </c>
      <c r="U15" s="78">
        <f t="shared" si="3"/>
        <v>0</v>
      </c>
      <c r="V15" s="78">
        <f t="shared" si="4"/>
        <v>0.98013039999999985</v>
      </c>
      <c r="W15" s="78">
        <f t="shared" si="5"/>
        <v>5.6227519999999993</v>
      </c>
    </row>
    <row r="16" spans="1:23">
      <c r="A16" s="8" t="s">
        <v>58</v>
      </c>
      <c r="B16" s="22">
        <v>19.123999999999999</v>
      </c>
      <c r="C16" s="22">
        <f t="shared" si="6"/>
        <v>19.123999999999999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7.9957443999999986</v>
      </c>
      <c r="K16" s="23">
        <v>4.5706359999999986</v>
      </c>
      <c r="L16" s="23">
        <v>0</v>
      </c>
      <c r="M16" s="23">
        <v>0.97341159999999971</v>
      </c>
      <c r="N16" s="23">
        <v>5.5842079999999994</v>
      </c>
      <c r="O16" s="23">
        <f t="shared" si="8"/>
        <v>19.123999999999999</v>
      </c>
      <c r="P16" s="24"/>
      <c r="Q16" s="81">
        <f t="shared" si="9"/>
        <v>19.123999999999999</v>
      </c>
      <c r="S16" s="78">
        <f t="shared" si="1"/>
        <v>7.9957443999999986</v>
      </c>
      <c r="T16" s="78">
        <f t="shared" si="2"/>
        <v>4.5706359999999986</v>
      </c>
      <c r="U16" s="78">
        <f t="shared" si="3"/>
        <v>0</v>
      </c>
      <c r="V16" s="78">
        <f t="shared" si="4"/>
        <v>0.97341159999999971</v>
      </c>
      <c r="W16" s="78">
        <f t="shared" si="5"/>
        <v>5.5842079999999994</v>
      </c>
    </row>
    <row r="17" spans="1:23">
      <c r="A17" s="8" t="s">
        <v>59</v>
      </c>
      <c r="B17" s="22">
        <v>18.776</v>
      </c>
      <c r="C17" s="22">
        <f t="shared" si="6"/>
        <v>18.776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7.8502455999999992</v>
      </c>
      <c r="K17" s="23">
        <v>4.4874639999999992</v>
      </c>
      <c r="L17" s="23">
        <v>0</v>
      </c>
      <c r="M17" s="23">
        <v>0.95569839999999984</v>
      </c>
      <c r="N17" s="23">
        <v>5.4825919999999986</v>
      </c>
      <c r="O17" s="23">
        <f t="shared" si="8"/>
        <v>18.776</v>
      </c>
      <c r="P17" s="24"/>
      <c r="Q17" s="81">
        <f t="shared" si="9"/>
        <v>18.776</v>
      </c>
      <c r="S17" s="78">
        <f t="shared" si="1"/>
        <v>7.8502455999999992</v>
      </c>
      <c r="T17" s="78">
        <f t="shared" si="2"/>
        <v>4.4874639999999992</v>
      </c>
      <c r="U17" s="78">
        <f t="shared" si="3"/>
        <v>0</v>
      </c>
      <c r="V17" s="78">
        <f t="shared" si="4"/>
        <v>0.95569839999999984</v>
      </c>
      <c r="W17" s="78">
        <f t="shared" si="5"/>
        <v>5.4825919999999986</v>
      </c>
    </row>
    <row r="18" spans="1:23">
      <c r="A18" s="8" t="s">
        <v>60</v>
      </c>
      <c r="B18" s="22">
        <v>19.736000000000001</v>
      </c>
      <c r="C18" s="22">
        <f t="shared" si="6"/>
        <v>19.736000000000001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8.2516216</v>
      </c>
      <c r="K18" s="23">
        <v>4.7169039999999995</v>
      </c>
      <c r="L18" s="23">
        <v>0</v>
      </c>
      <c r="M18" s="23">
        <v>1.0045623999999997</v>
      </c>
      <c r="N18" s="23">
        <v>5.7629119999999991</v>
      </c>
      <c r="O18" s="23">
        <f t="shared" si="8"/>
        <v>19.736000000000001</v>
      </c>
      <c r="P18" s="24"/>
      <c r="Q18" s="81">
        <f t="shared" si="9"/>
        <v>19.736000000000001</v>
      </c>
      <c r="S18" s="78">
        <f t="shared" si="1"/>
        <v>8.2516216</v>
      </c>
      <c r="T18" s="78">
        <f t="shared" si="2"/>
        <v>4.7169039999999995</v>
      </c>
      <c r="U18" s="78">
        <f t="shared" si="3"/>
        <v>0</v>
      </c>
      <c r="V18" s="78">
        <f t="shared" si="4"/>
        <v>1.0045623999999997</v>
      </c>
      <c r="W18" s="78">
        <f t="shared" si="5"/>
        <v>5.7629119999999991</v>
      </c>
    </row>
    <row r="19" spans="1:23">
      <c r="A19" s="8" t="s">
        <v>61</v>
      </c>
      <c r="B19" s="22">
        <v>19.968</v>
      </c>
      <c r="C19" s="22">
        <f t="shared" si="6"/>
        <v>19.968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8.3486207999999991</v>
      </c>
      <c r="K19" s="23">
        <v>4.7723519999999988</v>
      </c>
      <c r="L19" s="23">
        <v>0</v>
      </c>
      <c r="M19" s="23">
        <v>1.0163711999999998</v>
      </c>
      <c r="N19" s="23">
        <v>5.8306559999999994</v>
      </c>
      <c r="O19" s="23">
        <f t="shared" si="8"/>
        <v>19.968</v>
      </c>
      <c r="P19" s="24"/>
      <c r="Q19" s="81">
        <f t="shared" si="9"/>
        <v>19.968</v>
      </c>
      <c r="S19" s="78">
        <f t="shared" si="1"/>
        <v>8.3486207999999991</v>
      </c>
      <c r="T19" s="78">
        <f t="shared" si="2"/>
        <v>4.7723519999999988</v>
      </c>
      <c r="U19" s="78">
        <f t="shared" si="3"/>
        <v>0</v>
      </c>
      <c r="V19" s="78">
        <f t="shared" si="4"/>
        <v>1.0163711999999998</v>
      </c>
      <c r="W19" s="78">
        <f t="shared" si="5"/>
        <v>5.8306559999999994</v>
      </c>
    </row>
    <row r="20" spans="1:23">
      <c r="A20" s="8" t="s">
        <v>62</v>
      </c>
      <c r="B20" s="22">
        <v>19.564</v>
      </c>
      <c r="C20" s="22">
        <f t="shared" si="6"/>
        <v>19.564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8.1797083999999991</v>
      </c>
      <c r="K20" s="23">
        <v>4.6757959999999992</v>
      </c>
      <c r="L20" s="23">
        <v>0</v>
      </c>
      <c r="M20" s="23">
        <v>0.99580759999999979</v>
      </c>
      <c r="N20" s="23">
        <v>5.7126879999999982</v>
      </c>
      <c r="O20" s="23">
        <f t="shared" si="8"/>
        <v>19.564</v>
      </c>
      <c r="P20" s="24"/>
      <c r="Q20" s="81">
        <f t="shared" si="9"/>
        <v>19.564</v>
      </c>
      <c r="S20" s="78">
        <f t="shared" si="1"/>
        <v>8.1797083999999991</v>
      </c>
      <c r="T20" s="78">
        <f t="shared" si="2"/>
        <v>4.6757959999999992</v>
      </c>
      <c r="U20" s="78">
        <f t="shared" si="3"/>
        <v>0</v>
      </c>
      <c r="V20" s="78">
        <f t="shared" si="4"/>
        <v>0.99580759999999979</v>
      </c>
      <c r="W20" s="78">
        <f t="shared" si="5"/>
        <v>5.7126879999999982</v>
      </c>
    </row>
    <row r="21" spans="1:23">
      <c r="A21" s="8" t="s">
        <v>63</v>
      </c>
      <c r="B21" s="22">
        <v>17.335999999999999</v>
      </c>
      <c r="C21" s="22">
        <f t="shared" si="6"/>
        <v>17.335999999999999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7.2481815999999997</v>
      </c>
      <c r="K21" s="23">
        <v>4.1433039999999988</v>
      </c>
      <c r="L21" s="23">
        <v>0</v>
      </c>
      <c r="M21" s="23">
        <v>0.8824023999999997</v>
      </c>
      <c r="N21" s="23">
        <v>5.0621119999999991</v>
      </c>
      <c r="O21" s="23">
        <f t="shared" si="8"/>
        <v>17.335999999999999</v>
      </c>
      <c r="P21" s="24"/>
      <c r="Q21" s="81">
        <f t="shared" si="9"/>
        <v>17.335999999999999</v>
      </c>
      <c r="S21" s="78">
        <f t="shared" si="1"/>
        <v>7.2481815999999997</v>
      </c>
      <c r="T21" s="78">
        <f t="shared" si="2"/>
        <v>4.1433039999999988</v>
      </c>
      <c r="U21" s="78">
        <f t="shared" si="3"/>
        <v>0</v>
      </c>
      <c r="V21" s="78">
        <f t="shared" si="4"/>
        <v>0.8824023999999997</v>
      </c>
      <c r="W21" s="78">
        <f t="shared" si="5"/>
        <v>5.0621119999999991</v>
      </c>
    </row>
    <row r="22" spans="1:23">
      <c r="A22" s="8" t="s">
        <v>64</v>
      </c>
      <c r="B22" s="22">
        <v>17.239999999999998</v>
      </c>
      <c r="C22" s="22">
        <f t="shared" si="6"/>
        <v>17.239999999999998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7.2080439999999992</v>
      </c>
      <c r="K22" s="23">
        <v>4.1203599999999989</v>
      </c>
      <c r="L22" s="23">
        <v>0</v>
      </c>
      <c r="M22" s="23">
        <v>0.87751599999999985</v>
      </c>
      <c r="N22" s="23">
        <v>5.0340799999999986</v>
      </c>
      <c r="O22" s="23">
        <f t="shared" si="8"/>
        <v>17.239999999999998</v>
      </c>
      <c r="P22" s="24"/>
      <c r="Q22" s="81">
        <f t="shared" si="9"/>
        <v>17.239999999999998</v>
      </c>
      <c r="S22" s="78">
        <f t="shared" si="1"/>
        <v>7.2080439999999992</v>
      </c>
      <c r="T22" s="78">
        <f t="shared" si="2"/>
        <v>4.1203599999999989</v>
      </c>
      <c r="U22" s="78">
        <f t="shared" si="3"/>
        <v>0</v>
      </c>
      <c r="V22" s="78">
        <f t="shared" si="4"/>
        <v>0.87751599999999985</v>
      </c>
      <c r="W22" s="78">
        <f t="shared" si="5"/>
        <v>5.0340799999999986</v>
      </c>
    </row>
    <row r="23" spans="1:23">
      <c r="A23" s="8" t="s">
        <v>65</v>
      </c>
      <c r="B23" s="22">
        <v>17.815999999999999</v>
      </c>
      <c r="C23" s="22">
        <f t="shared" si="6"/>
        <v>17.815999999999999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7.4488695999999992</v>
      </c>
      <c r="K23" s="23">
        <v>4.2580239999999989</v>
      </c>
      <c r="L23" s="23">
        <v>0</v>
      </c>
      <c r="M23" s="23">
        <v>0.90683439999999982</v>
      </c>
      <c r="N23" s="23">
        <v>5.2022719999999989</v>
      </c>
      <c r="O23" s="23">
        <f t="shared" si="8"/>
        <v>17.815999999999999</v>
      </c>
      <c r="P23" s="24"/>
      <c r="Q23" s="81">
        <f t="shared" si="9"/>
        <v>17.815999999999999</v>
      </c>
      <c r="S23" s="78">
        <f t="shared" si="1"/>
        <v>7.4488695999999992</v>
      </c>
      <c r="T23" s="78">
        <f t="shared" si="2"/>
        <v>4.2580239999999989</v>
      </c>
      <c r="U23" s="78">
        <f t="shared" si="3"/>
        <v>0</v>
      </c>
      <c r="V23" s="78">
        <f t="shared" si="4"/>
        <v>0.90683439999999982</v>
      </c>
      <c r="W23" s="78">
        <f t="shared" si="5"/>
        <v>5.2022719999999989</v>
      </c>
    </row>
    <row r="24" spans="1:23">
      <c r="A24" s="8" t="s">
        <v>66</v>
      </c>
      <c r="B24" s="22">
        <v>17.527999999999999</v>
      </c>
      <c r="C24" s="22">
        <f t="shared" si="6"/>
        <v>17.527999999999999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7.3284567999999988</v>
      </c>
      <c r="K24" s="23">
        <v>4.1891919999999985</v>
      </c>
      <c r="L24" s="23">
        <v>0</v>
      </c>
      <c r="M24" s="23">
        <v>0.89217519999999984</v>
      </c>
      <c r="N24" s="23">
        <v>5.1181759999999992</v>
      </c>
      <c r="O24" s="23">
        <f t="shared" si="8"/>
        <v>17.527999999999999</v>
      </c>
      <c r="P24" s="24"/>
      <c r="Q24" s="81">
        <f t="shared" si="9"/>
        <v>17.527999999999999</v>
      </c>
      <c r="S24" s="78">
        <f t="shared" si="1"/>
        <v>7.3284567999999988</v>
      </c>
      <c r="T24" s="78">
        <f t="shared" si="2"/>
        <v>4.1891919999999985</v>
      </c>
      <c r="U24" s="78">
        <f t="shared" si="3"/>
        <v>0</v>
      </c>
      <c r="V24" s="78">
        <f t="shared" si="4"/>
        <v>0.89217519999999984</v>
      </c>
      <c r="W24" s="78">
        <f t="shared" si="5"/>
        <v>5.1181759999999992</v>
      </c>
    </row>
    <row r="25" spans="1:23">
      <c r="A25" s="8" t="s">
        <v>67</v>
      </c>
      <c r="B25" s="22">
        <v>17.684000000000001</v>
      </c>
      <c r="C25" s="22">
        <f t="shared" si="6"/>
        <v>17.684000000000001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7.3936803999999992</v>
      </c>
      <c r="K25" s="23">
        <v>4.2264759999999999</v>
      </c>
      <c r="L25" s="23">
        <v>0</v>
      </c>
      <c r="M25" s="23">
        <v>0.9001155999999999</v>
      </c>
      <c r="N25" s="23">
        <v>5.163727999999999</v>
      </c>
      <c r="O25" s="23">
        <f t="shared" si="8"/>
        <v>17.684000000000001</v>
      </c>
      <c r="P25" s="24"/>
      <c r="Q25" s="81">
        <f t="shared" si="9"/>
        <v>17.684000000000001</v>
      </c>
      <c r="S25" s="78">
        <f t="shared" si="1"/>
        <v>7.3936803999999992</v>
      </c>
      <c r="T25" s="78">
        <f t="shared" si="2"/>
        <v>4.2264759999999999</v>
      </c>
      <c r="U25" s="78">
        <f t="shared" si="3"/>
        <v>0</v>
      </c>
      <c r="V25" s="78">
        <f t="shared" si="4"/>
        <v>0.9001155999999999</v>
      </c>
      <c r="W25" s="78">
        <f t="shared" si="5"/>
        <v>5.163727999999999</v>
      </c>
    </row>
    <row r="26" spans="1:23">
      <c r="A26" s="8" t="s">
        <v>68</v>
      </c>
      <c r="B26" s="22">
        <v>18.488</v>
      </c>
      <c r="C26" s="22">
        <f t="shared" si="6"/>
        <v>18.488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7.7298327999999996</v>
      </c>
      <c r="K26" s="23">
        <v>4.4186319999999988</v>
      </c>
      <c r="L26" s="23">
        <v>0</v>
      </c>
      <c r="M26" s="23">
        <v>0.94103919999999974</v>
      </c>
      <c r="N26" s="23">
        <v>5.3984959999999997</v>
      </c>
      <c r="O26" s="23">
        <f t="shared" si="8"/>
        <v>18.488</v>
      </c>
      <c r="P26" s="24"/>
      <c r="Q26" s="81">
        <f t="shared" si="9"/>
        <v>18.488</v>
      </c>
      <c r="S26" s="78">
        <f t="shared" si="1"/>
        <v>7.7298327999999996</v>
      </c>
      <c r="T26" s="78">
        <f t="shared" si="2"/>
        <v>4.4186319999999988</v>
      </c>
      <c r="U26" s="78">
        <f t="shared" si="3"/>
        <v>0</v>
      </c>
      <c r="V26" s="78">
        <f t="shared" si="4"/>
        <v>0.94103919999999974</v>
      </c>
      <c r="W26" s="78">
        <f t="shared" si="5"/>
        <v>5.3984959999999997</v>
      </c>
    </row>
    <row r="27" spans="1:23">
      <c r="A27" s="8" t="s">
        <v>69</v>
      </c>
      <c r="B27" s="22">
        <v>18.376000000000001</v>
      </c>
      <c r="C27" s="22">
        <f t="shared" si="6"/>
        <v>18.376000000000001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7.6830056000000004</v>
      </c>
      <c r="K27" s="23">
        <v>4.3918639999999991</v>
      </c>
      <c r="L27" s="23">
        <v>0</v>
      </c>
      <c r="M27" s="23">
        <v>0.93533839999999979</v>
      </c>
      <c r="N27" s="23">
        <v>5.365791999999999</v>
      </c>
      <c r="O27" s="23">
        <f t="shared" si="8"/>
        <v>18.376000000000001</v>
      </c>
      <c r="P27" s="24"/>
      <c r="Q27" s="81">
        <f t="shared" si="9"/>
        <v>18.376000000000001</v>
      </c>
      <c r="S27" s="78">
        <f t="shared" si="1"/>
        <v>7.6830056000000004</v>
      </c>
      <c r="T27" s="78">
        <f t="shared" si="2"/>
        <v>4.3918639999999991</v>
      </c>
      <c r="U27" s="78">
        <f t="shared" si="3"/>
        <v>0</v>
      </c>
      <c r="V27" s="78">
        <f t="shared" si="4"/>
        <v>0.93533839999999979</v>
      </c>
      <c r="W27" s="78">
        <f t="shared" si="5"/>
        <v>5.365791999999999</v>
      </c>
    </row>
    <row r="28" spans="1:23">
      <c r="A28" s="8" t="s">
        <v>70</v>
      </c>
      <c r="B28" s="22">
        <v>17.128</v>
      </c>
      <c r="C28" s="22">
        <f t="shared" si="6"/>
        <v>17.128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7.1612168</v>
      </c>
      <c r="K28" s="23">
        <v>4.0935919999999992</v>
      </c>
      <c r="L28" s="23">
        <v>0</v>
      </c>
      <c r="M28" s="23">
        <v>0.87181519999999979</v>
      </c>
      <c r="N28" s="23">
        <v>5.0013759999999987</v>
      </c>
      <c r="O28" s="23">
        <f t="shared" si="8"/>
        <v>17.128</v>
      </c>
      <c r="P28" s="24"/>
      <c r="Q28" s="81">
        <f t="shared" si="9"/>
        <v>17.128</v>
      </c>
      <c r="S28" s="78">
        <f t="shared" si="1"/>
        <v>7.1612168</v>
      </c>
      <c r="T28" s="78">
        <f t="shared" si="2"/>
        <v>4.0935919999999992</v>
      </c>
      <c r="U28" s="78">
        <f t="shared" si="3"/>
        <v>0</v>
      </c>
      <c r="V28" s="78">
        <f t="shared" si="4"/>
        <v>0.87181519999999979</v>
      </c>
      <c r="W28" s="78">
        <f t="shared" si="5"/>
        <v>5.0013759999999987</v>
      </c>
    </row>
    <row r="29" spans="1:23">
      <c r="A29" s="8" t="s">
        <v>71</v>
      </c>
      <c r="B29" s="22">
        <v>15.84</v>
      </c>
      <c r="C29" s="22">
        <f t="shared" si="6"/>
        <v>15.84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6.6227039999999988</v>
      </c>
      <c r="K29" s="23">
        <v>3.7857599999999989</v>
      </c>
      <c r="L29" s="23">
        <v>0</v>
      </c>
      <c r="M29" s="23">
        <v>0.80625599999999975</v>
      </c>
      <c r="N29" s="23">
        <v>4.6252799999999992</v>
      </c>
      <c r="O29" s="23">
        <f t="shared" si="8"/>
        <v>15.84</v>
      </c>
      <c r="P29" s="24"/>
      <c r="Q29" s="81">
        <f t="shared" si="9"/>
        <v>15.84</v>
      </c>
      <c r="S29" s="78">
        <f t="shared" si="1"/>
        <v>6.6227039999999988</v>
      </c>
      <c r="T29" s="78">
        <f t="shared" si="2"/>
        <v>3.7857599999999989</v>
      </c>
      <c r="U29" s="78">
        <f t="shared" si="3"/>
        <v>0</v>
      </c>
      <c r="V29" s="78">
        <f t="shared" si="4"/>
        <v>0.80625599999999975</v>
      </c>
      <c r="W29" s="78">
        <f t="shared" si="5"/>
        <v>4.6252799999999992</v>
      </c>
    </row>
    <row r="30" spans="1:23">
      <c r="A30" s="8" t="s">
        <v>72</v>
      </c>
      <c r="B30" s="22">
        <v>14.42</v>
      </c>
      <c r="C30" s="22">
        <f t="shared" si="6"/>
        <v>14.42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6.0290019999999993</v>
      </c>
      <c r="K30" s="23">
        <v>3.4463799999999991</v>
      </c>
      <c r="L30" s="23">
        <v>0</v>
      </c>
      <c r="M30" s="23">
        <v>0.73397799999999991</v>
      </c>
      <c r="N30" s="23">
        <v>4.2106399999999988</v>
      </c>
      <c r="O30" s="23">
        <f t="shared" si="8"/>
        <v>14.42</v>
      </c>
      <c r="P30" s="24"/>
      <c r="Q30" s="81">
        <f t="shared" si="9"/>
        <v>14.42</v>
      </c>
      <c r="S30" s="78">
        <f t="shared" si="1"/>
        <v>6.0290019999999993</v>
      </c>
      <c r="T30" s="78">
        <f t="shared" si="2"/>
        <v>3.4463799999999991</v>
      </c>
      <c r="U30" s="78">
        <f t="shared" si="3"/>
        <v>0</v>
      </c>
      <c r="V30" s="78">
        <f t="shared" si="4"/>
        <v>0.73397799999999991</v>
      </c>
      <c r="W30" s="78">
        <f t="shared" si="5"/>
        <v>4.2106399999999988</v>
      </c>
    </row>
    <row r="31" spans="1:23">
      <c r="A31" s="8" t="s">
        <v>73</v>
      </c>
      <c r="B31" s="22">
        <v>16.108000000000001</v>
      </c>
      <c r="C31" s="22">
        <f t="shared" si="6"/>
        <v>16.108000000000001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6.7347547999999993</v>
      </c>
      <c r="K31" s="23">
        <v>3.8498119999999996</v>
      </c>
      <c r="L31" s="23">
        <v>0</v>
      </c>
      <c r="M31" s="23">
        <v>0.81989719999999999</v>
      </c>
      <c r="N31" s="23">
        <v>4.7035359999999997</v>
      </c>
      <c r="O31" s="23">
        <f t="shared" si="8"/>
        <v>16.108000000000001</v>
      </c>
      <c r="P31" s="24"/>
      <c r="Q31" s="81">
        <f t="shared" si="9"/>
        <v>16.108000000000001</v>
      </c>
      <c r="S31" s="78">
        <f t="shared" si="1"/>
        <v>6.7347547999999993</v>
      </c>
      <c r="T31" s="78">
        <f t="shared" si="2"/>
        <v>3.8498119999999996</v>
      </c>
      <c r="U31" s="78">
        <f t="shared" si="3"/>
        <v>0</v>
      </c>
      <c r="V31" s="78">
        <f t="shared" si="4"/>
        <v>0.81989719999999999</v>
      </c>
      <c r="W31" s="78">
        <f t="shared" si="5"/>
        <v>4.7035359999999997</v>
      </c>
    </row>
    <row r="32" spans="1:23">
      <c r="A32" s="8" t="s">
        <v>74</v>
      </c>
      <c r="B32" s="22">
        <v>17.416</v>
      </c>
      <c r="C32" s="22">
        <f t="shared" si="6"/>
        <v>17.416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7.2816296000000005</v>
      </c>
      <c r="K32" s="23">
        <v>4.1624239999999988</v>
      </c>
      <c r="L32" s="23">
        <v>0</v>
      </c>
      <c r="M32" s="23">
        <v>0.88647439999999988</v>
      </c>
      <c r="N32" s="23">
        <v>5.0854719999999993</v>
      </c>
      <c r="O32" s="23">
        <f t="shared" si="8"/>
        <v>17.416</v>
      </c>
      <c r="P32" s="24"/>
      <c r="Q32" s="81">
        <f t="shared" si="9"/>
        <v>17.416</v>
      </c>
      <c r="S32" s="78">
        <f t="shared" si="1"/>
        <v>7.2816296000000005</v>
      </c>
      <c r="T32" s="78">
        <f t="shared" si="2"/>
        <v>4.1624239999999988</v>
      </c>
      <c r="U32" s="78">
        <f t="shared" si="3"/>
        <v>0</v>
      </c>
      <c r="V32" s="78">
        <f t="shared" si="4"/>
        <v>0.88647439999999988</v>
      </c>
      <c r="W32" s="78">
        <f t="shared" si="5"/>
        <v>5.0854719999999993</v>
      </c>
    </row>
    <row r="33" spans="1:23">
      <c r="A33" s="8" t="s">
        <v>75</v>
      </c>
      <c r="B33" s="22">
        <v>15.784000000000001</v>
      </c>
      <c r="C33" s="22">
        <f t="shared" si="6"/>
        <v>15.784000000000001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6.5992904000000001</v>
      </c>
      <c r="K33" s="23">
        <v>3.7723759999999995</v>
      </c>
      <c r="L33" s="23">
        <v>0</v>
      </c>
      <c r="M33" s="23">
        <v>0.80340559999999983</v>
      </c>
      <c r="N33" s="23">
        <v>4.6089279999999997</v>
      </c>
      <c r="O33" s="23">
        <f t="shared" si="8"/>
        <v>15.784000000000001</v>
      </c>
      <c r="P33" s="24"/>
      <c r="Q33" s="81">
        <f t="shared" si="9"/>
        <v>15.784000000000001</v>
      </c>
      <c r="S33" s="78">
        <f t="shared" si="1"/>
        <v>6.5992904000000001</v>
      </c>
      <c r="T33" s="78">
        <f t="shared" si="2"/>
        <v>3.7723759999999995</v>
      </c>
      <c r="U33" s="78">
        <f t="shared" si="3"/>
        <v>0</v>
      </c>
      <c r="V33" s="78">
        <f t="shared" si="4"/>
        <v>0.80340559999999983</v>
      </c>
      <c r="W33" s="78">
        <f t="shared" si="5"/>
        <v>4.6089279999999997</v>
      </c>
    </row>
    <row r="34" spans="1:23">
      <c r="A34" s="8" t="s">
        <v>76</v>
      </c>
      <c r="B34" s="22">
        <v>14.132</v>
      </c>
      <c r="C34" s="22">
        <f t="shared" si="6"/>
        <v>14.132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5.9085891999999989</v>
      </c>
      <c r="K34" s="23">
        <v>3.3775479999999996</v>
      </c>
      <c r="L34" s="23">
        <v>0</v>
      </c>
      <c r="M34" s="23">
        <v>0.71931879999999981</v>
      </c>
      <c r="N34" s="23">
        <v>4.1265439999999991</v>
      </c>
      <c r="O34" s="23">
        <f t="shared" si="8"/>
        <v>14.132000000000001</v>
      </c>
      <c r="P34" s="24"/>
      <c r="Q34" s="81">
        <f t="shared" si="9"/>
        <v>14.132000000000001</v>
      </c>
      <c r="S34" s="78">
        <f t="shared" si="1"/>
        <v>5.9085891999999989</v>
      </c>
      <c r="T34" s="78">
        <f t="shared" si="2"/>
        <v>3.3775479999999996</v>
      </c>
      <c r="U34" s="78">
        <f t="shared" si="3"/>
        <v>0</v>
      </c>
      <c r="V34" s="78">
        <f t="shared" si="4"/>
        <v>0.71931879999999981</v>
      </c>
      <c r="W34" s="78">
        <f t="shared" si="5"/>
        <v>4.1265439999999991</v>
      </c>
    </row>
    <row r="35" spans="1:23">
      <c r="A35" s="8" t="s">
        <v>77</v>
      </c>
      <c r="B35" s="22">
        <v>13.612</v>
      </c>
      <c r="C35" s="22">
        <f t="shared" si="6"/>
        <v>13.612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5.6911772000000003</v>
      </c>
      <c r="K35" s="23">
        <v>3.2532679999999994</v>
      </c>
      <c r="L35" s="23">
        <v>0</v>
      </c>
      <c r="M35" s="23">
        <v>0.69285079999999988</v>
      </c>
      <c r="N35" s="23">
        <v>3.9747039999999991</v>
      </c>
      <c r="O35" s="23">
        <f t="shared" si="8"/>
        <v>13.612</v>
      </c>
      <c r="P35" s="24"/>
      <c r="Q35" s="81">
        <f t="shared" si="9"/>
        <v>13.612</v>
      </c>
      <c r="S35" s="78">
        <f t="shared" si="1"/>
        <v>5.6911772000000003</v>
      </c>
      <c r="T35" s="78">
        <f t="shared" si="2"/>
        <v>3.2532679999999994</v>
      </c>
      <c r="U35" s="78">
        <f t="shared" si="3"/>
        <v>0</v>
      </c>
      <c r="V35" s="78">
        <f t="shared" si="4"/>
        <v>0.69285079999999988</v>
      </c>
      <c r="W35" s="78">
        <f t="shared" si="5"/>
        <v>3.9747039999999991</v>
      </c>
    </row>
    <row r="36" spans="1:23">
      <c r="A36" s="8" t="s">
        <v>78</v>
      </c>
      <c r="B36" s="22">
        <v>14.956</v>
      </c>
      <c r="C36" s="22">
        <f t="shared" si="6"/>
        <v>14.956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6.2531035999999993</v>
      </c>
      <c r="K36" s="23">
        <v>3.5744839999999996</v>
      </c>
      <c r="L36" s="23">
        <v>0</v>
      </c>
      <c r="M36" s="23">
        <v>0.76126039999999984</v>
      </c>
      <c r="N36" s="23">
        <v>4.367151999999999</v>
      </c>
      <c r="O36" s="23">
        <f t="shared" si="8"/>
        <v>14.956</v>
      </c>
      <c r="P36" s="24"/>
      <c r="Q36" s="81">
        <f t="shared" si="9"/>
        <v>14.956</v>
      </c>
      <c r="S36" s="78">
        <f t="shared" si="1"/>
        <v>6.2531035999999993</v>
      </c>
      <c r="T36" s="78">
        <f t="shared" si="2"/>
        <v>3.5744839999999996</v>
      </c>
      <c r="U36" s="78">
        <f t="shared" si="3"/>
        <v>0</v>
      </c>
      <c r="V36" s="78">
        <f t="shared" si="4"/>
        <v>0.76126039999999984</v>
      </c>
      <c r="W36" s="78">
        <f t="shared" si="5"/>
        <v>4.367151999999999</v>
      </c>
    </row>
    <row r="37" spans="1:23">
      <c r="A37" s="8" t="s">
        <v>79</v>
      </c>
      <c r="B37" s="22">
        <v>14.667999999999999</v>
      </c>
      <c r="C37" s="22">
        <f t="shared" si="6"/>
        <v>14.667999999999999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6.1326907999999998</v>
      </c>
      <c r="K37" s="23">
        <v>3.5056519999999991</v>
      </c>
      <c r="L37" s="23">
        <v>0</v>
      </c>
      <c r="M37" s="23">
        <v>0.74660119999999985</v>
      </c>
      <c r="N37" s="23">
        <v>4.2830559999999993</v>
      </c>
      <c r="O37" s="23">
        <f t="shared" si="8"/>
        <v>14.667999999999999</v>
      </c>
      <c r="P37" s="24"/>
      <c r="Q37" s="81">
        <f t="shared" si="9"/>
        <v>14.667999999999999</v>
      </c>
      <c r="S37" s="78">
        <f t="shared" si="1"/>
        <v>6.1326907999999998</v>
      </c>
      <c r="T37" s="78">
        <f t="shared" si="2"/>
        <v>3.5056519999999991</v>
      </c>
      <c r="U37" s="78">
        <f t="shared" si="3"/>
        <v>0</v>
      </c>
      <c r="V37" s="78">
        <f t="shared" si="4"/>
        <v>0.74660119999999985</v>
      </c>
      <c r="W37" s="78">
        <f t="shared" si="5"/>
        <v>4.2830559999999993</v>
      </c>
    </row>
    <row r="38" spans="1:23">
      <c r="A38" s="8" t="s">
        <v>80</v>
      </c>
      <c r="B38" s="22">
        <v>15.608000000000001</v>
      </c>
      <c r="C38" s="22">
        <f t="shared" si="6"/>
        <v>15.608000000000001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6.5257047999999998</v>
      </c>
      <c r="K38" s="23">
        <v>3.7303119999999996</v>
      </c>
      <c r="L38" s="23">
        <v>0</v>
      </c>
      <c r="M38" s="23">
        <v>0.79444719999999991</v>
      </c>
      <c r="N38" s="23">
        <v>4.5575359999999998</v>
      </c>
      <c r="O38" s="23">
        <f t="shared" si="8"/>
        <v>15.607999999999999</v>
      </c>
      <c r="P38" s="24"/>
      <c r="Q38" s="81">
        <f t="shared" si="9"/>
        <v>15.607999999999999</v>
      </c>
      <c r="S38" s="78">
        <f t="shared" si="1"/>
        <v>6.5257047999999998</v>
      </c>
      <c r="T38" s="78">
        <f t="shared" si="2"/>
        <v>3.7303119999999996</v>
      </c>
      <c r="U38" s="78">
        <f t="shared" si="3"/>
        <v>0</v>
      </c>
      <c r="V38" s="78">
        <f t="shared" si="4"/>
        <v>0.79444719999999991</v>
      </c>
      <c r="W38" s="78">
        <f t="shared" si="5"/>
        <v>4.5575359999999998</v>
      </c>
    </row>
    <row r="39" spans="1:23">
      <c r="A39" s="8" t="s">
        <v>81</v>
      </c>
      <c r="B39" s="22">
        <v>14.688000000000001</v>
      </c>
      <c r="C39" s="22">
        <f t="shared" si="6"/>
        <v>14.688000000000001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6.1410527999999998</v>
      </c>
      <c r="K39" s="23">
        <v>3.5104319999999998</v>
      </c>
      <c r="L39" s="23">
        <v>0</v>
      </c>
      <c r="M39" s="23">
        <v>0.74761919999999993</v>
      </c>
      <c r="N39" s="23">
        <v>4.2888959999999994</v>
      </c>
      <c r="O39" s="23">
        <f t="shared" si="8"/>
        <v>14.688000000000001</v>
      </c>
      <c r="P39" s="24"/>
      <c r="Q39" s="81">
        <f t="shared" si="9"/>
        <v>14.688000000000001</v>
      </c>
      <c r="S39" s="78">
        <f t="shared" si="1"/>
        <v>6.1410527999999998</v>
      </c>
      <c r="T39" s="78">
        <f t="shared" si="2"/>
        <v>3.5104319999999998</v>
      </c>
      <c r="U39" s="78">
        <f t="shared" si="3"/>
        <v>0</v>
      </c>
      <c r="V39" s="78">
        <f t="shared" si="4"/>
        <v>0.74761919999999993</v>
      </c>
      <c r="W39" s="78">
        <f t="shared" si="5"/>
        <v>4.2888959999999994</v>
      </c>
    </row>
    <row r="40" spans="1:23">
      <c r="A40" s="8" t="s">
        <v>82</v>
      </c>
      <c r="B40" s="22">
        <v>15.436</v>
      </c>
      <c r="C40" s="22">
        <f t="shared" si="6"/>
        <v>15.436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6.4537915999999997</v>
      </c>
      <c r="K40" s="23">
        <v>3.6892039999999993</v>
      </c>
      <c r="L40" s="23">
        <v>0</v>
      </c>
      <c r="M40" s="23">
        <v>0.78569239999999985</v>
      </c>
      <c r="N40" s="23">
        <v>4.5073119999999998</v>
      </c>
      <c r="O40" s="23">
        <f t="shared" si="8"/>
        <v>15.436</v>
      </c>
      <c r="P40" s="24"/>
      <c r="Q40" s="81">
        <f t="shared" si="9"/>
        <v>15.436</v>
      </c>
      <c r="S40" s="78">
        <f t="shared" si="1"/>
        <v>6.4537915999999997</v>
      </c>
      <c r="T40" s="78">
        <f t="shared" si="2"/>
        <v>3.6892039999999993</v>
      </c>
      <c r="U40" s="78">
        <f t="shared" si="3"/>
        <v>0</v>
      </c>
      <c r="V40" s="78">
        <f t="shared" si="4"/>
        <v>0.78569239999999985</v>
      </c>
      <c r="W40" s="78">
        <f t="shared" si="5"/>
        <v>4.5073119999999998</v>
      </c>
    </row>
    <row r="41" spans="1:23">
      <c r="A41" s="8" t="s">
        <v>83</v>
      </c>
      <c r="B41" s="22">
        <v>16.184000000000001</v>
      </c>
      <c r="C41" s="22">
        <f t="shared" si="6"/>
        <v>16.184000000000001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6.7665303999999997</v>
      </c>
      <c r="K41" s="23">
        <v>3.8679759999999992</v>
      </c>
      <c r="L41" s="23">
        <v>0</v>
      </c>
      <c r="M41" s="23">
        <v>0.82376559999999988</v>
      </c>
      <c r="N41" s="23">
        <v>4.7257279999999993</v>
      </c>
      <c r="O41" s="23">
        <f t="shared" si="8"/>
        <v>16.184000000000001</v>
      </c>
      <c r="P41" s="24"/>
      <c r="Q41" s="81">
        <f t="shared" si="9"/>
        <v>16.184000000000001</v>
      </c>
      <c r="S41" s="78">
        <f t="shared" si="1"/>
        <v>6.7665303999999997</v>
      </c>
      <c r="T41" s="78">
        <f t="shared" si="2"/>
        <v>3.8679759999999992</v>
      </c>
      <c r="U41" s="78">
        <f t="shared" si="3"/>
        <v>0</v>
      </c>
      <c r="V41" s="78">
        <f t="shared" si="4"/>
        <v>0.82376559999999988</v>
      </c>
      <c r="W41" s="78">
        <f t="shared" si="5"/>
        <v>4.7257279999999993</v>
      </c>
    </row>
    <row r="42" spans="1:23">
      <c r="A42" s="8" t="s">
        <v>84</v>
      </c>
      <c r="B42" s="22">
        <v>16.472000000000001</v>
      </c>
      <c r="C42" s="22">
        <f t="shared" si="6"/>
        <v>16.472000000000001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6.8869431999999993</v>
      </c>
      <c r="K42" s="23">
        <v>3.9368079999999996</v>
      </c>
      <c r="L42" s="23">
        <v>0</v>
      </c>
      <c r="M42" s="23">
        <v>0.83842479999999997</v>
      </c>
      <c r="N42" s="23">
        <v>4.8098239999999999</v>
      </c>
      <c r="O42" s="23">
        <f t="shared" si="8"/>
        <v>16.472000000000001</v>
      </c>
      <c r="P42" s="24"/>
      <c r="Q42" s="81">
        <f t="shared" si="9"/>
        <v>16.472000000000001</v>
      </c>
      <c r="S42" s="78">
        <f t="shared" si="1"/>
        <v>6.8869431999999993</v>
      </c>
      <c r="T42" s="78">
        <f t="shared" si="2"/>
        <v>3.9368079999999996</v>
      </c>
      <c r="U42" s="78">
        <f t="shared" si="3"/>
        <v>0</v>
      </c>
      <c r="V42" s="78">
        <f t="shared" si="4"/>
        <v>0.83842479999999997</v>
      </c>
      <c r="W42" s="78">
        <f t="shared" si="5"/>
        <v>4.8098239999999999</v>
      </c>
    </row>
    <row r="43" spans="1:23">
      <c r="A43" s="8" t="s">
        <v>85</v>
      </c>
      <c r="B43" s="22">
        <v>16.8</v>
      </c>
      <c r="C43" s="22">
        <f t="shared" si="6"/>
        <v>16.8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7.0240799999999988</v>
      </c>
      <c r="K43" s="23">
        <v>4.0151999999999992</v>
      </c>
      <c r="L43" s="23">
        <v>0</v>
      </c>
      <c r="M43" s="23">
        <v>0.85511999999999988</v>
      </c>
      <c r="N43" s="23">
        <v>4.9055999999999997</v>
      </c>
      <c r="O43" s="23">
        <f t="shared" si="8"/>
        <v>16.8</v>
      </c>
      <c r="P43" s="24"/>
      <c r="Q43" s="81">
        <f t="shared" si="9"/>
        <v>16.8</v>
      </c>
      <c r="S43" s="78">
        <f t="shared" si="1"/>
        <v>7.0240799999999988</v>
      </c>
      <c r="T43" s="78">
        <f t="shared" si="2"/>
        <v>4.0151999999999992</v>
      </c>
      <c r="U43" s="78">
        <f t="shared" si="3"/>
        <v>0</v>
      </c>
      <c r="V43" s="78">
        <f t="shared" si="4"/>
        <v>0.85511999999999988</v>
      </c>
      <c r="W43" s="78">
        <f t="shared" si="5"/>
        <v>4.9055999999999997</v>
      </c>
    </row>
    <row r="44" spans="1:23">
      <c r="A44" s="8" t="s">
        <v>86</v>
      </c>
      <c r="B44" s="22">
        <v>17.78</v>
      </c>
      <c r="C44" s="22">
        <f t="shared" si="6"/>
        <v>17.78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7.4338180000000005</v>
      </c>
      <c r="K44" s="23">
        <v>4.2494199999999998</v>
      </c>
      <c r="L44" s="23">
        <v>0</v>
      </c>
      <c r="M44" s="23">
        <v>0.90500199999999997</v>
      </c>
      <c r="N44" s="23">
        <v>5.1917599999999995</v>
      </c>
      <c r="O44" s="23">
        <f t="shared" si="8"/>
        <v>17.78</v>
      </c>
      <c r="P44" s="24"/>
      <c r="Q44" s="81">
        <f t="shared" si="9"/>
        <v>17.78</v>
      </c>
      <c r="S44" s="78">
        <f t="shared" si="1"/>
        <v>7.4338180000000005</v>
      </c>
      <c r="T44" s="78">
        <f t="shared" si="2"/>
        <v>4.2494199999999998</v>
      </c>
      <c r="U44" s="78">
        <f t="shared" si="3"/>
        <v>0</v>
      </c>
      <c r="V44" s="78">
        <f t="shared" si="4"/>
        <v>0.90500199999999997</v>
      </c>
      <c r="W44" s="78">
        <f t="shared" si="5"/>
        <v>5.1917599999999995</v>
      </c>
    </row>
    <row r="45" spans="1:23">
      <c r="A45" s="8" t="s">
        <v>87</v>
      </c>
      <c r="B45" s="22">
        <v>18.547999999999998</v>
      </c>
      <c r="C45" s="22">
        <f t="shared" si="6"/>
        <v>18.547999999999998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7.7549187999999978</v>
      </c>
      <c r="K45" s="23">
        <v>4.4329719999999986</v>
      </c>
      <c r="L45" s="23">
        <v>0</v>
      </c>
      <c r="M45" s="23">
        <v>0.94409319999999985</v>
      </c>
      <c r="N45" s="23">
        <v>5.4160159999999991</v>
      </c>
      <c r="O45" s="23">
        <f t="shared" si="8"/>
        <v>18.547999999999998</v>
      </c>
      <c r="P45" s="24"/>
      <c r="Q45" s="81">
        <f t="shared" si="9"/>
        <v>18.547999999999998</v>
      </c>
      <c r="S45" s="78">
        <f t="shared" si="1"/>
        <v>7.7549187999999978</v>
      </c>
      <c r="T45" s="78">
        <f t="shared" si="2"/>
        <v>4.4329719999999986</v>
      </c>
      <c r="U45" s="78">
        <f t="shared" si="3"/>
        <v>0</v>
      </c>
      <c r="V45" s="78">
        <f t="shared" si="4"/>
        <v>0.94409319999999985</v>
      </c>
      <c r="W45" s="78">
        <f t="shared" si="5"/>
        <v>5.4160159999999991</v>
      </c>
    </row>
    <row r="46" spans="1:23">
      <c r="A46" s="8" t="s">
        <v>88</v>
      </c>
      <c r="B46" s="22">
        <v>19.123999999999999</v>
      </c>
      <c r="C46" s="22">
        <f t="shared" si="6"/>
        <v>19.123999999999999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7.9957443999999986</v>
      </c>
      <c r="K46" s="23">
        <v>4.5706359999999986</v>
      </c>
      <c r="L46" s="23">
        <v>0</v>
      </c>
      <c r="M46" s="23">
        <v>0.97341159999999971</v>
      </c>
      <c r="N46" s="23">
        <v>5.5842079999999994</v>
      </c>
      <c r="O46" s="23">
        <f t="shared" si="8"/>
        <v>19.123999999999999</v>
      </c>
      <c r="P46" s="24"/>
      <c r="Q46" s="81">
        <f t="shared" si="9"/>
        <v>19.123999999999999</v>
      </c>
      <c r="S46" s="78">
        <f t="shared" si="1"/>
        <v>7.9957443999999986</v>
      </c>
      <c r="T46" s="78">
        <f t="shared" si="2"/>
        <v>4.5706359999999986</v>
      </c>
      <c r="U46" s="78">
        <f t="shared" si="3"/>
        <v>0</v>
      </c>
      <c r="V46" s="78">
        <f t="shared" si="4"/>
        <v>0.97341159999999971</v>
      </c>
      <c r="W46" s="78">
        <f t="shared" si="5"/>
        <v>5.5842079999999994</v>
      </c>
    </row>
    <row r="47" spans="1:23">
      <c r="A47" s="8" t="s">
        <v>89</v>
      </c>
      <c r="B47" s="22">
        <v>19.872</v>
      </c>
      <c r="C47" s="22">
        <f t="shared" si="6"/>
        <v>19.872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8.3084831999999995</v>
      </c>
      <c r="K47" s="23">
        <v>4.749407999999999</v>
      </c>
      <c r="L47" s="23">
        <v>0</v>
      </c>
      <c r="M47" s="23">
        <v>1.0114847999999999</v>
      </c>
      <c r="N47" s="23">
        <v>5.8026239999999989</v>
      </c>
      <c r="O47" s="23">
        <f t="shared" si="8"/>
        <v>19.872</v>
      </c>
      <c r="P47" s="24"/>
      <c r="Q47" s="81">
        <f t="shared" si="9"/>
        <v>19.872</v>
      </c>
      <c r="S47" s="78">
        <f t="shared" si="1"/>
        <v>8.3084831999999995</v>
      </c>
      <c r="T47" s="78">
        <f t="shared" si="2"/>
        <v>4.749407999999999</v>
      </c>
      <c r="U47" s="78">
        <f t="shared" si="3"/>
        <v>0</v>
      </c>
      <c r="V47" s="78">
        <f t="shared" si="4"/>
        <v>1.0114847999999999</v>
      </c>
      <c r="W47" s="78">
        <f t="shared" si="5"/>
        <v>5.8026239999999989</v>
      </c>
    </row>
    <row r="48" spans="1:23">
      <c r="A48" s="8" t="s">
        <v>90</v>
      </c>
      <c r="B48" s="22">
        <v>20.524000000000001</v>
      </c>
      <c r="C48" s="22">
        <f t="shared" si="6"/>
        <v>20.524000000000001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8.5810843999999999</v>
      </c>
      <c r="K48" s="23">
        <v>4.9052359999999995</v>
      </c>
      <c r="L48" s="23">
        <v>0</v>
      </c>
      <c r="M48" s="23">
        <v>1.0446715999999998</v>
      </c>
      <c r="N48" s="23">
        <v>5.9930079999999988</v>
      </c>
      <c r="O48" s="23">
        <f t="shared" si="8"/>
        <v>20.524000000000001</v>
      </c>
      <c r="P48" s="24"/>
      <c r="Q48" s="81">
        <f t="shared" si="9"/>
        <v>20.524000000000001</v>
      </c>
      <c r="S48" s="78">
        <f t="shared" si="1"/>
        <v>8.5810843999999999</v>
      </c>
      <c r="T48" s="78">
        <f t="shared" si="2"/>
        <v>4.9052359999999995</v>
      </c>
      <c r="U48" s="78">
        <f t="shared" si="3"/>
        <v>0</v>
      </c>
      <c r="V48" s="78">
        <f t="shared" si="4"/>
        <v>1.0446715999999998</v>
      </c>
      <c r="W48" s="78">
        <f t="shared" si="5"/>
        <v>5.9930079999999988</v>
      </c>
    </row>
    <row r="49" spans="1:23">
      <c r="A49" s="8" t="s">
        <v>91</v>
      </c>
      <c r="B49" s="22">
        <v>20.044</v>
      </c>
      <c r="C49" s="22">
        <f t="shared" si="6"/>
        <v>20.044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8.3803964000000004</v>
      </c>
      <c r="K49" s="23">
        <v>4.7905159999999993</v>
      </c>
      <c r="L49" s="23">
        <v>0</v>
      </c>
      <c r="M49" s="23">
        <v>1.0202395999999998</v>
      </c>
      <c r="N49" s="23">
        <v>5.8528479999999989</v>
      </c>
      <c r="O49" s="23">
        <f t="shared" si="8"/>
        <v>20.044</v>
      </c>
      <c r="P49" s="24"/>
      <c r="Q49" s="81">
        <f t="shared" si="9"/>
        <v>20.044</v>
      </c>
      <c r="S49" s="78">
        <f t="shared" si="1"/>
        <v>8.3803964000000004</v>
      </c>
      <c r="T49" s="78">
        <f t="shared" si="2"/>
        <v>4.7905159999999993</v>
      </c>
      <c r="U49" s="78">
        <f t="shared" si="3"/>
        <v>0</v>
      </c>
      <c r="V49" s="78">
        <f t="shared" si="4"/>
        <v>1.0202395999999998</v>
      </c>
      <c r="W49" s="78">
        <f t="shared" si="5"/>
        <v>5.8528479999999989</v>
      </c>
    </row>
    <row r="50" spans="1:23">
      <c r="A50" s="8" t="s">
        <v>92</v>
      </c>
      <c r="B50" s="22">
        <v>19.66</v>
      </c>
      <c r="C50" s="22">
        <f t="shared" si="6"/>
        <v>19.66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8.2198459999999987</v>
      </c>
      <c r="K50" s="23">
        <v>4.698739999999999</v>
      </c>
      <c r="L50" s="23">
        <v>0</v>
      </c>
      <c r="M50" s="23">
        <v>1.000694</v>
      </c>
      <c r="N50" s="23">
        <v>5.7407199999999996</v>
      </c>
      <c r="O50" s="23">
        <f t="shared" si="8"/>
        <v>19.66</v>
      </c>
      <c r="P50" s="24"/>
      <c r="Q50" s="81">
        <f t="shared" si="9"/>
        <v>19.66</v>
      </c>
      <c r="S50" s="78">
        <f t="shared" si="1"/>
        <v>8.2198459999999987</v>
      </c>
      <c r="T50" s="78">
        <f t="shared" si="2"/>
        <v>4.698739999999999</v>
      </c>
      <c r="U50" s="78">
        <f t="shared" si="3"/>
        <v>0</v>
      </c>
      <c r="V50" s="78">
        <f t="shared" si="4"/>
        <v>1.000694</v>
      </c>
      <c r="W50" s="78">
        <f t="shared" si="5"/>
        <v>5.7407199999999996</v>
      </c>
    </row>
    <row r="51" spans="1:23">
      <c r="A51" s="8" t="s">
        <v>93</v>
      </c>
      <c r="B51" s="22">
        <v>19.2</v>
      </c>
      <c r="C51" s="22">
        <f t="shared" si="6"/>
        <v>19.2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8.0275199999999991</v>
      </c>
      <c r="K51" s="23">
        <v>4.5887999999999991</v>
      </c>
      <c r="L51" s="23">
        <v>0</v>
      </c>
      <c r="M51" s="23">
        <v>0.97727999999999982</v>
      </c>
      <c r="N51" s="23">
        <v>5.6063999999999989</v>
      </c>
      <c r="O51" s="23">
        <f t="shared" si="8"/>
        <v>19.2</v>
      </c>
      <c r="P51" s="24"/>
      <c r="Q51" s="81">
        <f t="shared" si="9"/>
        <v>19.2</v>
      </c>
      <c r="S51" s="78">
        <f t="shared" si="1"/>
        <v>8.0275199999999991</v>
      </c>
      <c r="T51" s="78">
        <f t="shared" si="2"/>
        <v>4.5887999999999991</v>
      </c>
      <c r="U51" s="78">
        <f t="shared" si="3"/>
        <v>0</v>
      </c>
      <c r="V51" s="78">
        <f t="shared" si="4"/>
        <v>0.97727999999999982</v>
      </c>
      <c r="W51" s="78">
        <f t="shared" si="5"/>
        <v>5.6063999999999989</v>
      </c>
    </row>
    <row r="52" spans="1:23">
      <c r="A52" s="8" t="s">
        <v>94</v>
      </c>
      <c r="B52" s="22">
        <v>19.372</v>
      </c>
      <c r="C52" s="22">
        <f t="shared" si="6"/>
        <v>19.372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8.0994332</v>
      </c>
      <c r="K52" s="23">
        <v>4.6299079999999995</v>
      </c>
      <c r="L52" s="23">
        <v>0</v>
      </c>
      <c r="M52" s="23">
        <v>0.98603479999999977</v>
      </c>
      <c r="N52" s="23">
        <v>5.6566239999999981</v>
      </c>
      <c r="O52" s="23">
        <f t="shared" si="8"/>
        <v>19.372</v>
      </c>
      <c r="P52" s="24"/>
      <c r="Q52" s="81">
        <f t="shared" si="9"/>
        <v>19.372</v>
      </c>
      <c r="S52" s="78">
        <f t="shared" si="1"/>
        <v>8.0994332</v>
      </c>
      <c r="T52" s="78">
        <f t="shared" si="2"/>
        <v>4.6299079999999995</v>
      </c>
      <c r="U52" s="78">
        <f t="shared" si="3"/>
        <v>0</v>
      </c>
      <c r="V52" s="78">
        <f t="shared" si="4"/>
        <v>0.98603479999999977</v>
      </c>
      <c r="W52" s="78">
        <f t="shared" si="5"/>
        <v>5.6566239999999981</v>
      </c>
    </row>
    <row r="53" spans="1:23">
      <c r="A53" s="8" t="s">
        <v>95</v>
      </c>
      <c r="B53" s="22">
        <v>19.18</v>
      </c>
      <c r="C53" s="22">
        <f t="shared" si="6"/>
        <v>19.18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8.0191579999999991</v>
      </c>
      <c r="K53" s="23">
        <v>4.5840199999999989</v>
      </c>
      <c r="L53" s="23">
        <v>0</v>
      </c>
      <c r="M53" s="23">
        <v>0.97626199999999985</v>
      </c>
      <c r="N53" s="23">
        <v>5.6005599999999989</v>
      </c>
      <c r="O53" s="23">
        <f t="shared" si="8"/>
        <v>19.18</v>
      </c>
      <c r="P53" s="24"/>
      <c r="Q53" s="81">
        <f t="shared" si="9"/>
        <v>19.18</v>
      </c>
      <c r="S53" s="78">
        <f t="shared" si="1"/>
        <v>8.0191579999999991</v>
      </c>
      <c r="T53" s="78">
        <f t="shared" si="2"/>
        <v>4.5840199999999989</v>
      </c>
      <c r="U53" s="78">
        <f t="shared" si="3"/>
        <v>0</v>
      </c>
      <c r="V53" s="78">
        <f t="shared" si="4"/>
        <v>0.97626199999999985</v>
      </c>
      <c r="W53" s="78">
        <f t="shared" si="5"/>
        <v>5.6005599999999989</v>
      </c>
    </row>
    <row r="54" spans="1:23">
      <c r="A54" s="8" t="s">
        <v>96</v>
      </c>
      <c r="B54" s="22">
        <v>19.276</v>
      </c>
      <c r="C54" s="22">
        <f t="shared" si="6"/>
        <v>19.276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8.0592955999999987</v>
      </c>
      <c r="K54" s="23">
        <v>4.6069639999999996</v>
      </c>
      <c r="L54" s="23">
        <v>0</v>
      </c>
      <c r="M54" s="23">
        <v>0.98114839999999992</v>
      </c>
      <c r="N54" s="23">
        <v>5.6285919999999994</v>
      </c>
      <c r="O54" s="23">
        <f t="shared" si="8"/>
        <v>19.276</v>
      </c>
      <c r="P54" s="24"/>
      <c r="Q54" s="81">
        <f t="shared" si="9"/>
        <v>19.276</v>
      </c>
      <c r="S54" s="78">
        <f t="shared" si="1"/>
        <v>8.0592955999999987</v>
      </c>
      <c r="T54" s="78">
        <f t="shared" si="2"/>
        <v>4.6069639999999996</v>
      </c>
      <c r="U54" s="78">
        <f t="shared" si="3"/>
        <v>0</v>
      </c>
      <c r="V54" s="78">
        <f t="shared" si="4"/>
        <v>0.98114839999999992</v>
      </c>
      <c r="W54" s="78">
        <f t="shared" si="5"/>
        <v>5.6285919999999994</v>
      </c>
    </row>
    <row r="55" spans="1:23">
      <c r="A55" s="8" t="s">
        <v>97</v>
      </c>
      <c r="B55" s="22">
        <v>19.564</v>
      </c>
      <c r="C55" s="22">
        <f t="shared" si="6"/>
        <v>19.564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8.1797083999999991</v>
      </c>
      <c r="K55" s="23">
        <v>4.6757959999999992</v>
      </c>
      <c r="L55" s="23">
        <v>0</v>
      </c>
      <c r="M55" s="23">
        <v>0.99580759999999979</v>
      </c>
      <c r="N55" s="23">
        <v>5.7126879999999982</v>
      </c>
      <c r="O55" s="23">
        <f t="shared" si="8"/>
        <v>19.564</v>
      </c>
      <c r="P55" s="24"/>
      <c r="Q55" s="81">
        <f t="shared" si="9"/>
        <v>19.564</v>
      </c>
      <c r="S55" s="78">
        <f t="shared" si="1"/>
        <v>8.1797083999999991</v>
      </c>
      <c r="T55" s="78">
        <f t="shared" si="2"/>
        <v>4.6757959999999992</v>
      </c>
      <c r="U55" s="78">
        <f t="shared" si="3"/>
        <v>0</v>
      </c>
      <c r="V55" s="78">
        <f t="shared" si="4"/>
        <v>0.99580759999999979</v>
      </c>
      <c r="W55" s="78">
        <f t="shared" si="5"/>
        <v>5.7126879999999982</v>
      </c>
    </row>
    <row r="56" spans="1:23">
      <c r="A56" s="8" t="s">
        <v>98</v>
      </c>
      <c r="B56" s="22">
        <v>19.891999999999999</v>
      </c>
      <c r="C56" s="22">
        <f t="shared" si="6"/>
        <v>19.891999999999999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8.3168451999999995</v>
      </c>
      <c r="K56" s="23">
        <v>4.7541879999999992</v>
      </c>
      <c r="L56" s="23">
        <v>0</v>
      </c>
      <c r="M56" s="23">
        <v>1.0125027999999998</v>
      </c>
      <c r="N56" s="23">
        <v>5.808463999999999</v>
      </c>
      <c r="O56" s="23">
        <f t="shared" si="8"/>
        <v>19.891999999999999</v>
      </c>
      <c r="P56" s="24"/>
      <c r="Q56" s="81">
        <f t="shared" si="9"/>
        <v>19.891999999999999</v>
      </c>
      <c r="S56" s="78">
        <f t="shared" si="1"/>
        <v>8.3168451999999995</v>
      </c>
      <c r="T56" s="78">
        <f t="shared" si="2"/>
        <v>4.7541879999999992</v>
      </c>
      <c r="U56" s="78">
        <f t="shared" si="3"/>
        <v>0</v>
      </c>
      <c r="V56" s="78">
        <f t="shared" si="4"/>
        <v>1.0125027999999998</v>
      </c>
      <c r="W56" s="78">
        <f t="shared" si="5"/>
        <v>5.808463999999999</v>
      </c>
    </row>
    <row r="57" spans="1:23">
      <c r="A57" s="8" t="s">
        <v>99</v>
      </c>
      <c r="B57" s="22">
        <v>20.295999999999999</v>
      </c>
      <c r="C57" s="22">
        <f t="shared" si="6"/>
        <v>20.295999999999999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8.4857575999999995</v>
      </c>
      <c r="K57" s="23">
        <v>4.8507439999999988</v>
      </c>
      <c r="L57" s="23">
        <v>0</v>
      </c>
      <c r="M57" s="23">
        <v>1.0330663999999998</v>
      </c>
      <c r="N57" s="23">
        <v>5.9264319999999993</v>
      </c>
      <c r="O57" s="23">
        <f t="shared" si="8"/>
        <v>20.295999999999999</v>
      </c>
      <c r="P57" s="24"/>
      <c r="Q57" s="81">
        <f t="shared" si="9"/>
        <v>20.295999999999999</v>
      </c>
      <c r="S57" s="78">
        <f t="shared" si="1"/>
        <v>8.4857575999999995</v>
      </c>
      <c r="T57" s="78">
        <f t="shared" si="2"/>
        <v>4.8507439999999988</v>
      </c>
      <c r="U57" s="78">
        <f t="shared" si="3"/>
        <v>0</v>
      </c>
      <c r="V57" s="78">
        <f t="shared" si="4"/>
        <v>1.0330663999999998</v>
      </c>
      <c r="W57" s="78">
        <f t="shared" si="5"/>
        <v>5.9264319999999993</v>
      </c>
    </row>
    <row r="58" spans="1:23">
      <c r="A58" s="8" t="s">
        <v>100</v>
      </c>
      <c r="B58" s="22">
        <v>19.64</v>
      </c>
      <c r="C58" s="22">
        <f t="shared" si="6"/>
        <v>19.64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8.2114839999999987</v>
      </c>
      <c r="K58" s="23">
        <v>4.6939599999999988</v>
      </c>
      <c r="L58" s="23">
        <v>0</v>
      </c>
      <c r="M58" s="23">
        <v>0.9996759999999999</v>
      </c>
      <c r="N58" s="23">
        <v>5.7348799999999995</v>
      </c>
      <c r="O58" s="23">
        <f t="shared" si="8"/>
        <v>19.64</v>
      </c>
      <c r="P58" s="24"/>
      <c r="Q58" s="81">
        <f t="shared" si="9"/>
        <v>19.64</v>
      </c>
      <c r="S58" s="78">
        <f t="shared" si="1"/>
        <v>8.2114839999999987</v>
      </c>
      <c r="T58" s="78">
        <f t="shared" si="2"/>
        <v>4.6939599999999988</v>
      </c>
      <c r="U58" s="78">
        <f t="shared" si="3"/>
        <v>0</v>
      </c>
      <c r="V58" s="78">
        <f t="shared" si="4"/>
        <v>0.9996759999999999</v>
      </c>
      <c r="W58" s="78">
        <f t="shared" si="5"/>
        <v>5.7348799999999995</v>
      </c>
    </row>
    <row r="59" spans="1:23">
      <c r="A59" s="8" t="s">
        <v>101</v>
      </c>
      <c r="B59" s="22">
        <v>19.239999999999998</v>
      </c>
      <c r="C59" s="22">
        <f t="shared" si="6"/>
        <v>19.239999999999998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8.0442439999999991</v>
      </c>
      <c r="K59" s="23">
        <v>4.5983599999999987</v>
      </c>
      <c r="L59" s="23">
        <v>0</v>
      </c>
      <c r="M59" s="23">
        <v>0.97931599999999974</v>
      </c>
      <c r="N59" s="23">
        <v>5.6180799999999991</v>
      </c>
      <c r="O59" s="23">
        <f t="shared" si="8"/>
        <v>19.239999999999998</v>
      </c>
      <c r="P59" s="24"/>
      <c r="Q59" s="81">
        <f t="shared" si="9"/>
        <v>19.239999999999998</v>
      </c>
      <c r="S59" s="78">
        <f t="shared" si="1"/>
        <v>8.0442439999999991</v>
      </c>
      <c r="T59" s="78">
        <f t="shared" si="2"/>
        <v>4.5983599999999987</v>
      </c>
      <c r="U59" s="78">
        <f t="shared" si="3"/>
        <v>0</v>
      </c>
      <c r="V59" s="78">
        <f t="shared" si="4"/>
        <v>0.97931599999999974</v>
      </c>
      <c r="W59" s="78">
        <f t="shared" si="5"/>
        <v>5.6180799999999991</v>
      </c>
    </row>
    <row r="60" spans="1:23">
      <c r="A60" s="8" t="s">
        <v>102</v>
      </c>
      <c r="B60" s="22">
        <v>19.18</v>
      </c>
      <c r="C60" s="22">
        <f t="shared" si="6"/>
        <v>19.18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8.0191579999999991</v>
      </c>
      <c r="K60" s="23">
        <v>4.5840199999999989</v>
      </c>
      <c r="L60" s="23">
        <v>0</v>
      </c>
      <c r="M60" s="23">
        <v>0.97626199999999985</v>
      </c>
      <c r="N60" s="23">
        <v>5.6005599999999989</v>
      </c>
      <c r="O60" s="23">
        <f t="shared" si="8"/>
        <v>19.18</v>
      </c>
      <c r="P60" s="24"/>
      <c r="Q60" s="81">
        <f t="shared" si="9"/>
        <v>19.18</v>
      </c>
      <c r="S60" s="78">
        <f t="shared" si="1"/>
        <v>8.0191579999999991</v>
      </c>
      <c r="T60" s="78">
        <f t="shared" si="2"/>
        <v>4.5840199999999989</v>
      </c>
      <c r="U60" s="78">
        <f t="shared" si="3"/>
        <v>0</v>
      </c>
      <c r="V60" s="78">
        <f t="shared" si="4"/>
        <v>0.97626199999999985</v>
      </c>
      <c r="W60" s="78">
        <f t="shared" si="5"/>
        <v>5.6005599999999989</v>
      </c>
    </row>
    <row r="61" spans="1:23">
      <c r="A61" s="8" t="s">
        <v>103</v>
      </c>
      <c r="B61" s="22">
        <v>19.7</v>
      </c>
      <c r="C61" s="22">
        <f t="shared" si="6"/>
        <v>19.7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8.2365699999999986</v>
      </c>
      <c r="K61" s="23">
        <v>4.7082999999999986</v>
      </c>
      <c r="L61" s="23">
        <v>0</v>
      </c>
      <c r="M61" s="23">
        <v>1.0027299999999999</v>
      </c>
      <c r="N61" s="23">
        <v>5.7523999999999988</v>
      </c>
      <c r="O61" s="23">
        <f t="shared" si="8"/>
        <v>19.7</v>
      </c>
      <c r="P61" s="24"/>
      <c r="Q61" s="81">
        <f t="shared" si="9"/>
        <v>19.7</v>
      </c>
      <c r="S61" s="78">
        <f t="shared" si="1"/>
        <v>8.2365699999999986</v>
      </c>
      <c r="T61" s="78">
        <f t="shared" si="2"/>
        <v>4.7082999999999986</v>
      </c>
      <c r="U61" s="78">
        <f t="shared" si="3"/>
        <v>0</v>
      </c>
      <c r="V61" s="78">
        <f t="shared" si="4"/>
        <v>1.0027299999999999</v>
      </c>
      <c r="W61" s="78">
        <f t="shared" si="5"/>
        <v>5.7523999999999988</v>
      </c>
    </row>
    <row r="62" spans="1:23">
      <c r="A62" s="8" t="s">
        <v>104</v>
      </c>
      <c r="B62" s="22">
        <v>18.931999999999999</v>
      </c>
      <c r="C62" s="22">
        <f t="shared" si="6"/>
        <v>18.931999999999999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7.9154691999999987</v>
      </c>
      <c r="K62" s="23">
        <v>4.5247479999999989</v>
      </c>
      <c r="L62" s="23">
        <v>0</v>
      </c>
      <c r="M62" s="23">
        <v>0.9636387999999998</v>
      </c>
      <c r="N62" s="23">
        <v>5.5281439999999993</v>
      </c>
      <c r="O62" s="23">
        <f t="shared" si="8"/>
        <v>18.931999999999999</v>
      </c>
      <c r="P62" s="24"/>
      <c r="Q62" s="81">
        <f t="shared" si="9"/>
        <v>18.931999999999999</v>
      </c>
      <c r="S62" s="78">
        <f t="shared" si="1"/>
        <v>7.9154691999999987</v>
      </c>
      <c r="T62" s="78">
        <f t="shared" si="2"/>
        <v>4.5247479999999989</v>
      </c>
      <c r="U62" s="78">
        <f t="shared" si="3"/>
        <v>0</v>
      </c>
      <c r="V62" s="78">
        <f t="shared" si="4"/>
        <v>0.9636387999999998</v>
      </c>
      <c r="W62" s="78">
        <f t="shared" si="5"/>
        <v>5.5281439999999993</v>
      </c>
    </row>
    <row r="63" spans="1:23">
      <c r="A63" s="8" t="s">
        <v>105</v>
      </c>
      <c r="B63" s="22">
        <v>18.739999999999998</v>
      </c>
      <c r="C63" s="22">
        <f t="shared" si="6"/>
        <v>18.739999999999998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7.8351939999999987</v>
      </c>
      <c r="K63" s="23">
        <v>4.4788599999999983</v>
      </c>
      <c r="L63" s="23">
        <v>0</v>
      </c>
      <c r="M63" s="23">
        <v>0.95386599999999977</v>
      </c>
      <c r="N63" s="23">
        <v>5.4720799999999992</v>
      </c>
      <c r="O63" s="23">
        <f t="shared" si="8"/>
        <v>18.739999999999998</v>
      </c>
      <c r="P63" s="24"/>
      <c r="Q63" s="81">
        <f t="shared" si="9"/>
        <v>18.739999999999998</v>
      </c>
      <c r="S63" s="78">
        <f t="shared" si="1"/>
        <v>7.8351939999999987</v>
      </c>
      <c r="T63" s="78">
        <f t="shared" si="2"/>
        <v>4.4788599999999983</v>
      </c>
      <c r="U63" s="78">
        <f t="shared" si="3"/>
        <v>0</v>
      </c>
      <c r="V63" s="78">
        <f t="shared" si="4"/>
        <v>0.95386599999999977</v>
      </c>
      <c r="W63" s="78">
        <f t="shared" si="5"/>
        <v>5.4720799999999992</v>
      </c>
    </row>
    <row r="64" spans="1:23">
      <c r="A64" s="8" t="s">
        <v>106</v>
      </c>
      <c r="B64" s="22">
        <v>17.931999999999999</v>
      </c>
      <c r="C64" s="22">
        <f t="shared" si="6"/>
        <v>17.931999999999999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7.4973691999999987</v>
      </c>
      <c r="K64" s="23">
        <v>4.285747999999999</v>
      </c>
      <c r="L64" s="23">
        <v>0</v>
      </c>
      <c r="M64" s="23">
        <v>0.91273879999999974</v>
      </c>
      <c r="N64" s="23">
        <v>5.2361439999999986</v>
      </c>
      <c r="O64" s="23">
        <f t="shared" si="8"/>
        <v>17.931999999999999</v>
      </c>
      <c r="P64" s="24"/>
      <c r="Q64" s="81">
        <f t="shared" si="9"/>
        <v>17.931999999999999</v>
      </c>
      <c r="S64" s="78">
        <f t="shared" si="1"/>
        <v>7.4973691999999987</v>
      </c>
      <c r="T64" s="78">
        <f t="shared" si="2"/>
        <v>4.285747999999999</v>
      </c>
      <c r="U64" s="78">
        <f t="shared" si="3"/>
        <v>0</v>
      </c>
      <c r="V64" s="78">
        <f t="shared" si="4"/>
        <v>0.91273879999999974</v>
      </c>
      <c r="W64" s="78">
        <f t="shared" si="5"/>
        <v>5.2361439999999986</v>
      </c>
    </row>
    <row r="65" spans="1:23">
      <c r="A65" s="8" t="s">
        <v>107</v>
      </c>
      <c r="B65" s="22">
        <v>18.295999999999999</v>
      </c>
      <c r="C65" s="22">
        <f t="shared" si="6"/>
        <v>18.295999999999999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7.6495575999999996</v>
      </c>
      <c r="K65" s="23">
        <v>4.3727439999999991</v>
      </c>
      <c r="L65" s="23">
        <v>0</v>
      </c>
      <c r="M65" s="23">
        <v>0.93126639999999983</v>
      </c>
      <c r="N65" s="23">
        <v>5.3424319999999996</v>
      </c>
      <c r="O65" s="23">
        <f t="shared" si="8"/>
        <v>18.295999999999999</v>
      </c>
      <c r="P65" s="24"/>
      <c r="Q65" s="81">
        <f t="shared" si="9"/>
        <v>18.295999999999999</v>
      </c>
      <c r="S65" s="78">
        <f t="shared" si="1"/>
        <v>7.6495575999999996</v>
      </c>
      <c r="T65" s="78">
        <f t="shared" si="2"/>
        <v>4.3727439999999991</v>
      </c>
      <c r="U65" s="78">
        <f t="shared" si="3"/>
        <v>0</v>
      </c>
      <c r="V65" s="78">
        <f t="shared" si="4"/>
        <v>0.93126639999999983</v>
      </c>
      <c r="W65" s="78">
        <f t="shared" si="5"/>
        <v>5.3424319999999996</v>
      </c>
    </row>
    <row r="66" spans="1:23">
      <c r="A66" s="8" t="s">
        <v>108</v>
      </c>
      <c r="B66" s="22">
        <v>19.391999999999999</v>
      </c>
      <c r="C66" s="22">
        <f t="shared" si="6"/>
        <v>19.391999999999999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8.1077952</v>
      </c>
      <c r="K66" s="23">
        <v>4.6346879999999988</v>
      </c>
      <c r="L66" s="23">
        <v>0</v>
      </c>
      <c r="M66" s="23">
        <v>0.98705279999999973</v>
      </c>
      <c r="N66" s="23">
        <v>5.6624639999999991</v>
      </c>
      <c r="O66" s="23">
        <f t="shared" si="8"/>
        <v>19.391999999999999</v>
      </c>
      <c r="P66" s="24"/>
      <c r="Q66" s="81">
        <f t="shared" si="9"/>
        <v>19.391999999999999</v>
      </c>
      <c r="S66" s="78">
        <f t="shared" si="1"/>
        <v>8.1077952</v>
      </c>
      <c r="T66" s="78">
        <f t="shared" si="2"/>
        <v>4.6346879999999988</v>
      </c>
      <c r="U66" s="78">
        <f t="shared" si="3"/>
        <v>0</v>
      </c>
      <c r="V66" s="78">
        <f t="shared" si="4"/>
        <v>0.98705279999999973</v>
      </c>
      <c r="W66" s="78">
        <f t="shared" si="5"/>
        <v>5.6624639999999991</v>
      </c>
    </row>
    <row r="67" spans="1:23">
      <c r="A67" s="8" t="s">
        <v>109</v>
      </c>
      <c r="B67" s="22">
        <v>19.72</v>
      </c>
      <c r="C67" s="22">
        <f t="shared" si="6"/>
        <v>19.72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8.2449319999999986</v>
      </c>
      <c r="K67" s="23">
        <v>4.7130799999999988</v>
      </c>
      <c r="L67" s="23">
        <v>0</v>
      </c>
      <c r="M67" s="23">
        <v>1.0037479999999999</v>
      </c>
      <c r="N67" s="23">
        <v>5.7582399999999989</v>
      </c>
      <c r="O67" s="23">
        <f t="shared" si="8"/>
        <v>19.72</v>
      </c>
      <c r="P67" s="24"/>
      <c r="Q67" s="81">
        <f t="shared" si="9"/>
        <v>19.72</v>
      </c>
      <c r="S67" s="78">
        <f t="shared" ref="S67" si="10">J67</f>
        <v>8.2449319999999986</v>
      </c>
      <c r="T67" s="78">
        <f t="shared" ref="T67" si="11">K67</f>
        <v>4.7130799999999988</v>
      </c>
      <c r="U67" s="78">
        <f t="shared" ref="U67" si="12">L67</f>
        <v>0</v>
      </c>
      <c r="V67" s="78">
        <f t="shared" ref="V67" si="13">M67</f>
        <v>1.0037479999999999</v>
      </c>
      <c r="W67" s="78">
        <f t="shared" ref="W67" si="14">N67</f>
        <v>5.7582399999999989</v>
      </c>
    </row>
    <row r="68" spans="1:23">
      <c r="A68" s="8" t="s">
        <v>110</v>
      </c>
      <c r="B68" s="22">
        <v>19.72</v>
      </c>
      <c r="C68" s="22">
        <f t="shared" ref="C68:C98" si="15">B68</f>
        <v>19.72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8.2449319999999986</v>
      </c>
      <c r="K68" s="23">
        <v>4.7130799999999988</v>
      </c>
      <c r="L68" s="23">
        <v>0</v>
      </c>
      <c r="M68" s="23">
        <v>1.0037479999999999</v>
      </c>
      <c r="N68" s="23">
        <v>5.7582399999999989</v>
      </c>
      <c r="O68" s="23">
        <f t="shared" ref="O68:O98" si="17">$C68*I68/$I68</f>
        <v>19.72</v>
      </c>
      <c r="P68" s="24"/>
      <c r="Q68" s="81">
        <f t="shared" ref="Q68:Q98" si="18">O68+P68</f>
        <v>19.72</v>
      </c>
      <c r="S68" s="78">
        <f>J68</f>
        <v>8.2449319999999986</v>
      </c>
      <c r="T68" s="78">
        <f t="shared" ref="T68:W68" si="19">K68</f>
        <v>4.7130799999999988</v>
      </c>
      <c r="U68" s="78">
        <f t="shared" si="19"/>
        <v>0</v>
      </c>
      <c r="V68" s="78">
        <f t="shared" si="19"/>
        <v>1.0037479999999999</v>
      </c>
      <c r="W68" s="78">
        <f t="shared" si="19"/>
        <v>5.7582399999999989</v>
      </c>
    </row>
    <row r="69" spans="1:23">
      <c r="A69" s="8" t="s">
        <v>111</v>
      </c>
      <c r="B69" s="22">
        <v>19.603999999999999</v>
      </c>
      <c r="C69" s="22">
        <f t="shared" si="15"/>
        <v>19.603999999999999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8.1964323999999991</v>
      </c>
      <c r="K69" s="23">
        <v>4.6853559999999987</v>
      </c>
      <c r="L69" s="23">
        <v>0</v>
      </c>
      <c r="M69" s="23">
        <v>0.99784359999999983</v>
      </c>
      <c r="N69" s="23">
        <v>5.7243679999999983</v>
      </c>
      <c r="O69" s="23">
        <f t="shared" si="17"/>
        <v>19.603999999999999</v>
      </c>
      <c r="P69" s="24"/>
      <c r="Q69" s="81">
        <f t="shared" si="18"/>
        <v>19.603999999999999</v>
      </c>
      <c r="S69" s="78">
        <f t="shared" ref="S69:S98" si="20">J69</f>
        <v>8.1964323999999991</v>
      </c>
      <c r="T69" s="78">
        <f t="shared" ref="T69:T98" si="21">K69</f>
        <v>4.6853559999999987</v>
      </c>
      <c r="U69" s="78">
        <f t="shared" ref="U69:U98" si="22">L69</f>
        <v>0</v>
      </c>
      <c r="V69" s="78">
        <f t="shared" ref="V69:V98" si="23">M69</f>
        <v>0.99784359999999983</v>
      </c>
      <c r="W69" s="78">
        <f t="shared" ref="W69:W98" si="24">N69</f>
        <v>5.7243679999999983</v>
      </c>
    </row>
    <row r="70" spans="1:23">
      <c r="A70" s="8" t="s">
        <v>112</v>
      </c>
      <c r="B70" s="22">
        <v>19.143999999999998</v>
      </c>
      <c r="C70" s="22">
        <f t="shared" si="15"/>
        <v>19.143999999999998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8.0041063999999977</v>
      </c>
      <c r="K70" s="23">
        <v>4.5754159999999988</v>
      </c>
      <c r="L70" s="23">
        <v>0</v>
      </c>
      <c r="M70" s="23">
        <v>0.97442959999999967</v>
      </c>
      <c r="N70" s="23">
        <v>5.5900479999999986</v>
      </c>
      <c r="O70" s="23">
        <f t="shared" si="17"/>
        <v>19.143999999999998</v>
      </c>
      <c r="P70" s="24"/>
      <c r="Q70" s="81">
        <f t="shared" si="18"/>
        <v>19.143999999999998</v>
      </c>
      <c r="S70" s="78">
        <f t="shared" si="20"/>
        <v>8.0041063999999977</v>
      </c>
      <c r="T70" s="78">
        <f t="shared" si="21"/>
        <v>4.5754159999999988</v>
      </c>
      <c r="U70" s="78">
        <f t="shared" si="22"/>
        <v>0</v>
      </c>
      <c r="V70" s="78">
        <f t="shared" si="23"/>
        <v>0.97442959999999967</v>
      </c>
      <c r="W70" s="78">
        <f t="shared" si="24"/>
        <v>5.5900479999999986</v>
      </c>
    </row>
    <row r="71" spans="1:23">
      <c r="A71" s="8" t="s">
        <v>113</v>
      </c>
      <c r="B71" s="22">
        <v>18.835999999999999</v>
      </c>
      <c r="C71" s="22">
        <f t="shared" si="15"/>
        <v>18.835999999999999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7.8753315999999982</v>
      </c>
      <c r="K71" s="23">
        <v>4.501803999999999</v>
      </c>
      <c r="L71" s="23">
        <v>0</v>
      </c>
      <c r="M71" s="23">
        <v>0.95875239999999973</v>
      </c>
      <c r="N71" s="23">
        <v>5.5001119999999988</v>
      </c>
      <c r="O71" s="23">
        <f t="shared" si="17"/>
        <v>18.835999999999999</v>
      </c>
      <c r="P71" s="24"/>
      <c r="Q71" s="81">
        <f t="shared" si="18"/>
        <v>18.835999999999999</v>
      </c>
      <c r="S71" s="78">
        <f t="shared" si="20"/>
        <v>7.8753315999999982</v>
      </c>
      <c r="T71" s="78">
        <f t="shared" si="21"/>
        <v>4.501803999999999</v>
      </c>
      <c r="U71" s="78">
        <f t="shared" si="22"/>
        <v>0</v>
      </c>
      <c r="V71" s="78">
        <f t="shared" si="23"/>
        <v>0.95875239999999973</v>
      </c>
      <c r="W71" s="78">
        <f t="shared" si="24"/>
        <v>5.5001119999999988</v>
      </c>
    </row>
    <row r="72" spans="1:23">
      <c r="A72" s="8" t="s">
        <v>114</v>
      </c>
      <c r="B72" s="22">
        <v>19.22</v>
      </c>
      <c r="C72" s="22">
        <f t="shared" si="15"/>
        <v>19.22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8.0358819999999991</v>
      </c>
      <c r="K72" s="23">
        <v>4.5935799999999984</v>
      </c>
      <c r="L72" s="23">
        <v>0</v>
      </c>
      <c r="M72" s="23">
        <v>0.97829799999999978</v>
      </c>
      <c r="N72" s="23">
        <v>5.6122399999999981</v>
      </c>
      <c r="O72" s="23">
        <f t="shared" si="17"/>
        <v>19.22</v>
      </c>
      <c r="P72" s="24"/>
      <c r="Q72" s="81">
        <f t="shared" si="18"/>
        <v>19.22</v>
      </c>
      <c r="S72" s="78">
        <f t="shared" si="20"/>
        <v>8.0358819999999991</v>
      </c>
      <c r="T72" s="78">
        <f t="shared" si="21"/>
        <v>4.5935799999999984</v>
      </c>
      <c r="U72" s="78">
        <f t="shared" si="22"/>
        <v>0</v>
      </c>
      <c r="V72" s="78">
        <f t="shared" si="23"/>
        <v>0.97829799999999978</v>
      </c>
      <c r="W72" s="78">
        <f t="shared" si="24"/>
        <v>5.6122399999999981</v>
      </c>
    </row>
    <row r="73" spans="1:23">
      <c r="A73" s="8" t="s">
        <v>115</v>
      </c>
      <c r="B73" s="22">
        <v>18.68</v>
      </c>
      <c r="C73" s="22">
        <f t="shared" si="15"/>
        <v>18.68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7.8101079999999987</v>
      </c>
      <c r="K73" s="23">
        <v>4.4645199999999985</v>
      </c>
      <c r="L73" s="23">
        <v>0</v>
      </c>
      <c r="M73" s="23">
        <v>0.95081199999999977</v>
      </c>
      <c r="N73" s="23">
        <v>5.454559999999999</v>
      </c>
      <c r="O73" s="23">
        <f t="shared" si="17"/>
        <v>18.68</v>
      </c>
      <c r="P73" s="24"/>
      <c r="Q73" s="81">
        <f t="shared" si="18"/>
        <v>18.68</v>
      </c>
      <c r="S73" s="78">
        <f t="shared" si="20"/>
        <v>7.8101079999999987</v>
      </c>
      <c r="T73" s="78">
        <f t="shared" si="21"/>
        <v>4.4645199999999985</v>
      </c>
      <c r="U73" s="78">
        <f t="shared" si="22"/>
        <v>0</v>
      </c>
      <c r="V73" s="78">
        <f t="shared" si="23"/>
        <v>0.95081199999999977</v>
      </c>
      <c r="W73" s="78">
        <f t="shared" si="24"/>
        <v>5.454559999999999</v>
      </c>
    </row>
    <row r="74" spans="1:23">
      <c r="A74" s="8" t="s">
        <v>116</v>
      </c>
      <c r="B74" s="22">
        <v>19.027999999999999</v>
      </c>
      <c r="C74" s="22">
        <f t="shared" si="15"/>
        <v>19.027999999999999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7.9556067999999982</v>
      </c>
      <c r="K74" s="23">
        <v>4.5476919999999987</v>
      </c>
      <c r="L74" s="23">
        <v>0</v>
      </c>
      <c r="M74" s="23">
        <v>0.96852519999999975</v>
      </c>
      <c r="N74" s="23">
        <v>5.5561759999999989</v>
      </c>
      <c r="O74" s="23">
        <f t="shared" si="17"/>
        <v>19.027999999999999</v>
      </c>
      <c r="P74" s="24"/>
      <c r="Q74" s="81">
        <f t="shared" si="18"/>
        <v>19.027999999999999</v>
      </c>
      <c r="S74" s="78">
        <f t="shared" si="20"/>
        <v>7.9556067999999982</v>
      </c>
      <c r="T74" s="78">
        <f t="shared" si="21"/>
        <v>4.5476919999999987</v>
      </c>
      <c r="U74" s="78">
        <f t="shared" si="22"/>
        <v>0</v>
      </c>
      <c r="V74" s="78">
        <f t="shared" si="23"/>
        <v>0.96852519999999975</v>
      </c>
      <c r="W74" s="78">
        <f t="shared" si="24"/>
        <v>5.5561759999999989</v>
      </c>
    </row>
    <row r="75" spans="1:23">
      <c r="A75" s="8" t="s">
        <v>117</v>
      </c>
      <c r="B75" s="22">
        <v>19.007999999999999</v>
      </c>
      <c r="C75" s="22">
        <f t="shared" si="15"/>
        <v>19.007999999999999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7.9472447999999982</v>
      </c>
      <c r="K75" s="23">
        <v>4.5429119999999985</v>
      </c>
      <c r="L75" s="23">
        <v>0</v>
      </c>
      <c r="M75" s="23">
        <v>0.96750719999999968</v>
      </c>
      <c r="N75" s="23">
        <v>5.5503359999999988</v>
      </c>
      <c r="O75" s="23">
        <f t="shared" si="17"/>
        <v>19.007999999999999</v>
      </c>
      <c r="P75" s="24"/>
      <c r="Q75" s="81">
        <f t="shared" si="18"/>
        <v>19.007999999999999</v>
      </c>
      <c r="S75" s="78">
        <f t="shared" si="20"/>
        <v>7.9472447999999982</v>
      </c>
      <c r="T75" s="78">
        <f t="shared" si="21"/>
        <v>4.5429119999999985</v>
      </c>
      <c r="U75" s="78">
        <f t="shared" si="22"/>
        <v>0</v>
      </c>
      <c r="V75" s="78">
        <f t="shared" si="23"/>
        <v>0.96750719999999968</v>
      </c>
      <c r="W75" s="78">
        <f t="shared" si="24"/>
        <v>5.5503359999999988</v>
      </c>
    </row>
    <row r="76" spans="1:23">
      <c r="A76" s="8" t="s">
        <v>118</v>
      </c>
      <c r="B76" s="22">
        <v>19.18</v>
      </c>
      <c r="C76" s="22">
        <f t="shared" si="15"/>
        <v>19.18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8.0191579999999991</v>
      </c>
      <c r="K76" s="23">
        <v>4.5840199999999989</v>
      </c>
      <c r="L76" s="23">
        <v>0</v>
      </c>
      <c r="M76" s="23">
        <v>0.97626199999999985</v>
      </c>
      <c r="N76" s="23">
        <v>5.6005599999999989</v>
      </c>
      <c r="O76" s="23">
        <f t="shared" si="17"/>
        <v>19.18</v>
      </c>
      <c r="P76" s="24"/>
      <c r="Q76" s="81">
        <f t="shared" si="18"/>
        <v>19.18</v>
      </c>
      <c r="S76" s="78">
        <f t="shared" si="20"/>
        <v>8.0191579999999991</v>
      </c>
      <c r="T76" s="78">
        <f t="shared" si="21"/>
        <v>4.5840199999999989</v>
      </c>
      <c r="U76" s="78">
        <f t="shared" si="22"/>
        <v>0</v>
      </c>
      <c r="V76" s="78">
        <f t="shared" si="23"/>
        <v>0.97626199999999985</v>
      </c>
      <c r="W76" s="78">
        <f t="shared" si="24"/>
        <v>5.6005599999999989</v>
      </c>
    </row>
    <row r="77" spans="1:23">
      <c r="A77" s="8" t="s">
        <v>119</v>
      </c>
      <c r="B77" s="22">
        <v>19.411999999999999</v>
      </c>
      <c r="C77" s="22">
        <f t="shared" si="15"/>
        <v>19.411999999999999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8.1161571999999982</v>
      </c>
      <c r="K77" s="23">
        <v>4.639467999999999</v>
      </c>
      <c r="L77" s="23">
        <v>0</v>
      </c>
      <c r="M77" s="23">
        <v>0.9880707999999998</v>
      </c>
      <c r="N77" s="23">
        <v>5.6683039999999982</v>
      </c>
      <c r="O77" s="23">
        <f t="shared" si="17"/>
        <v>19.411999999999999</v>
      </c>
      <c r="P77" s="24"/>
      <c r="Q77" s="81">
        <f t="shared" si="18"/>
        <v>19.411999999999999</v>
      </c>
      <c r="S77" s="78">
        <f t="shared" si="20"/>
        <v>8.1161571999999982</v>
      </c>
      <c r="T77" s="78">
        <f t="shared" si="21"/>
        <v>4.639467999999999</v>
      </c>
      <c r="U77" s="78">
        <f t="shared" si="22"/>
        <v>0</v>
      </c>
      <c r="V77" s="78">
        <f t="shared" si="23"/>
        <v>0.9880707999999998</v>
      </c>
      <c r="W77" s="78">
        <f t="shared" si="24"/>
        <v>5.6683039999999982</v>
      </c>
    </row>
    <row r="78" spans="1:23">
      <c r="A78" s="8" t="s">
        <v>120</v>
      </c>
      <c r="B78" s="22">
        <v>19.372</v>
      </c>
      <c r="C78" s="22">
        <f t="shared" si="15"/>
        <v>19.372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8.0994332</v>
      </c>
      <c r="K78" s="23">
        <v>4.6299079999999995</v>
      </c>
      <c r="L78" s="23">
        <v>0</v>
      </c>
      <c r="M78" s="23">
        <v>0.98603479999999977</v>
      </c>
      <c r="N78" s="23">
        <v>5.6566239999999981</v>
      </c>
      <c r="O78" s="23">
        <f t="shared" si="17"/>
        <v>19.372</v>
      </c>
      <c r="P78" s="24"/>
      <c r="Q78" s="81">
        <f t="shared" si="18"/>
        <v>19.372</v>
      </c>
      <c r="S78" s="78">
        <f t="shared" si="20"/>
        <v>8.0994332</v>
      </c>
      <c r="T78" s="78">
        <f t="shared" si="21"/>
        <v>4.6299079999999995</v>
      </c>
      <c r="U78" s="78">
        <f t="shared" si="22"/>
        <v>0</v>
      </c>
      <c r="V78" s="78">
        <f t="shared" si="23"/>
        <v>0.98603479999999977</v>
      </c>
      <c r="W78" s="78">
        <f t="shared" si="24"/>
        <v>5.6566239999999981</v>
      </c>
    </row>
    <row r="79" spans="1:23">
      <c r="A79" s="8" t="s">
        <v>121</v>
      </c>
      <c r="B79" s="22">
        <v>18.776</v>
      </c>
      <c r="C79" s="22">
        <f t="shared" si="15"/>
        <v>18.776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7.8502455999999992</v>
      </c>
      <c r="K79" s="23">
        <v>4.4874639999999992</v>
      </c>
      <c r="L79" s="23">
        <v>0</v>
      </c>
      <c r="M79" s="23">
        <v>0.95569839999999984</v>
      </c>
      <c r="N79" s="23">
        <v>5.4825919999999986</v>
      </c>
      <c r="O79" s="23">
        <f t="shared" si="17"/>
        <v>18.776</v>
      </c>
      <c r="P79" s="24"/>
      <c r="Q79" s="81">
        <f t="shared" si="18"/>
        <v>18.776</v>
      </c>
      <c r="S79" s="78">
        <f t="shared" si="20"/>
        <v>7.8502455999999992</v>
      </c>
      <c r="T79" s="78">
        <f t="shared" si="21"/>
        <v>4.4874639999999992</v>
      </c>
      <c r="U79" s="78">
        <f t="shared" si="22"/>
        <v>0</v>
      </c>
      <c r="V79" s="78">
        <f t="shared" si="23"/>
        <v>0.95569839999999984</v>
      </c>
      <c r="W79" s="78">
        <f t="shared" si="24"/>
        <v>5.4825919999999986</v>
      </c>
    </row>
    <row r="80" spans="1:23">
      <c r="A80" s="8" t="s">
        <v>122</v>
      </c>
      <c r="B80" s="22">
        <v>19.391999999999999</v>
      </c>
      <c r="C80" s="22">
        <f t="shared" si="15"/>
        <v>19.391999999999999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8.1077952</v>
      </c>
      <c r="K80" s="23">
        <v>4.6346879999999988</v>
      </c>
      <c r="L80" s="23">
        <v>0</v>
      </c>
      <c r="M80" s="23">
        <v>0.98705279999999973</v>
      </c>
      <c r="N80" s="23">
        <v>5.6624639999999991</v>
      </c>
      <c r="O80" s="23">
        <f t="shared" si="17"/>
        <v>19.391999999999999</v>
      </c>
      <c r="P80" s="24"/>
      <c r="Q80" s="81">
        <f t="shared" si="18"/>
        <v>19.391999999999999</v>
      </c>
      <c r="S80" s="78">
        <f t="shared" si="20"/>
        <v>8.1077952</v>
      </c>
      <c r="T80" s="78">
        <f t="shared" si="21"/>
        <v>4.6346879999999988</v>
      </c>
      <c r="U80" s="78">
        <f t="shared" si="22"/>
        <v>0</v>
      </c>
      <c r="V80" s="78">
        <f t="shared" si="23"/>
        <v>0.98705279999999973</v>
      </c>
      <c r="W80" s="78">
        <f t="shared" si="24"/>
        <v>5.6624639999999991</v>
      </c>
    </row>
    <row r="81" spans="1:23">
      <c r="A81" s="8" t="s">
        <v>123</v>
      </c>
      <c r="B81" s="22">
        <v>19.027999999999999</v>
      </c>
      <c r="C81" s="22">
        <f t="shared" si="15"/>
        <v>19.027999999999999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7.9556067999999982</v>
      </c>
      <c r="K81" s="23">
        <v>4.5476919999999987</v>
      </c>
      <c r="L81" s="23">
        <v>0</v>
      </c>
      <c r="M81" s="23">
        <v>0.96852519999999975</v>
      </c>
      <c r="N81" s="23">
        <v>5.5561759999999989</v>
      </c>
      <c r="O81" s="23">
        <f t="shared" si="17"/>
        <v>19.027999999999999</v>
      </c>
      <c r="P81" s="24"/>
      <c r="Q81" s="81">
        <f t="shared" si="18"/>
        <v>19.027999999999999</v>
      </c>
      <c r="S81" s="78">
        <f t="shared" si="20"/>
        <v>7.9556067999999982</v>
      </c>
      <c r="T81" s="78">
        <f t="shared" si="21"/>
        <v>4.5476919999999987</v>
      </c>
      <c r="U81" s="78">
        <f t="shared" si="22"/>
        <v>0</v>
      </c>
      <c r="V81" s="78">
        <f t="shared" si="23"/>
        <v>0.96852519999999975</v>
      </c>
      <c r="W81" s="78">
        <f t="shared" si="24"/>
        <v>5.5561759999999989</v>
      </c>
    </row>
    <row r="82" spans="1:23">
      <c r="A82" s="8" t="s">
        <v>124</v>
      </c>
      <c r="B82" s="22">
        <v>18.547999999999998</v>
      </c>
      <c r="C82" s="22">
        <f t="shared" si="15"/>
        <v>18.547999999999998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7.7549187999999978</v>
      </c>
      <c r="K82" s="23">
        <v>4.4329719999999986</v>
      </c>
      <c r="L82" s="23">
        <v>0</v>
      </c>
      <c r="M82" s="23">
        <v>0.94409319999999985</v>
      </c>
      <c r="N82" s="23">
        <v>5.4160159999999991</v>
      </c>
      <c r="O82" s="23">
        <f t="shared" si="17"/>
        <v>18.547999999999998</v>
      </c>
      <c r="P82" s="24"/>
      <c r="Q82" s="81">
        <f t="shared" si="18"/>
        <v>18.547999999999998</v>
      </c>
      <c r="S82" s="78">
        <f t="shared" si="20"/>
        <v>7.7549187999999978</v>
      </c>
      <c r="T82" s="78">
        <f t="shared" si="21"/>
        <v>4.4329719999999986</v>
      </c>
      <c r="U82" s="78">
        <f t="shared" si="22"/>
        <v>0</v>
      </c>
      <c r="V82" s="78">
        <f t="shared" si="23"/>
        <v>0.94409319999999985</v>
      </c>
      <c r="W82" s="78">
        <f t="shared" si="24"/>
        <v>5.4160159999999991</v>
      </c>
    </row>
    <row r="83" spans="1:23">
      <c r="A83" s="8" t="s">
        <v>125</v>
      </c>
      <c r="B83" s="22">
        <v>18.547999999999998</v>
      </c>
      <c r="C83" s="22">
        <f t="shared" si="15"/>
        <v>18.547999999999998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7.7549187999999978</v>
      </c>
      <c r="K83" s="23">
        <v>4.4329719999999986</v>
      </c>
      <c r="L83" s="23">
        <v>0</v>
      </c>
      <c r="M83" s="23">
        <v>0.94409319999999985</v>
      </c>
      <c r="N83" s="23">
        <v>5.4160159999999991</v>
      </c>
      <c r="O83" s="23">
        <f t="shared" si="17"/>
        <v>18.547999999999998</v>
      </c>
      <c r="P83" s="24"/>
      <c r="Q83" s="81">
        <f t="shared" si="18"/>
        <v>18.547999999999998</v>
      </c>
      <c r="S83" s="78">
        <f t="shared" si="20"/>
        <v>7.7549187999999978</v>
      </c>
      <c r="T83" s="78">
        <f t="shared" si="21"/>
        <v>4.4329719999999986</v>
      </c>
      <c r="U83" s="78">
        <f t="shared" si="22"/>
        <v>0</v>
      </c>
      <c r="V83" s="78">
        <f t="shared" si="23"/>
        <v>0.94409319999999985</v>
      </c>
      <c r="W83" s="78">
        <f t="shared" si="24"/>
        <v>5.4160159999999991</v>
      </c>
    </row>
    <row r="84" spans="1:23">
      <c r="A84" s="8" t="s">
        <v>126</v>
      </c>
      <c r="B84" s="22">
        <v>18.68</v>
      </c>
      <c r="C84" s="22">
        <f t="shared" si="15"/>
        <v>18.68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7.8101079999999987</v>
      </c>
      <c r="K84" s="23">
        <v>4.4645199999999985</v>
      </c>
      <c r="L84" s="23">
        <v>0</v>
      </c>
      <c r="M84" s="23">
        <v>0.95081199999999977</v>
      </c>
      <c r="N84" s="23">
        <v>5.454559999999999</v>
      </c>
      <c r="O84" s="23">
        <f t="shared" si="17"/>
        <v>18.68</v>
      </c>
      <c r="P84" s="24"/>
      <c r="Q84" s="81">
        <f t="shared" si="18"/>
        <v>18.68</v>
      </c>
      <c r="S84" s="78">
        <f t="shared" si="20"/>
        <v>7.8101079999999987</v>
      </c>
      <c r="T84" s="78">
        <f t="shared" si="21"/>
        <v>4.4645199999999985</v>
      </c>
      <c r="U84" s="78">
        <f t="shared" si="22"/>
        <v>0</v>
      </c>
      <c r="V84" s="78">
        <f t="shared" si="23"/>
        <v>0.95081199999999977</v>
      </c>
      <c r="W84" s="78">
        <f t="shared" si="24"/>
        <v>5.454559999999999</v>
      </c>
    </row>
    <row r="85" spans="1:23">
      <c r="A85" s="8" t="s">
        <v>127</v>
      </c>
      <c r="B85" s="22">
        <v>19.047999999999998</v>
      </c>
      <c r="C85" s="22">
        <f t="shared" si="15"/>
        <v>19.047999999999998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7.9639687999999991</v>
      </c>
      <c r="K85" s="23">
        <v>4.5524719999999981</v>
      </c>
      <c r="L85" s="23">
        <v>0</v>
      </c>
      <c r="M85" s="23">
        <v>0.96954319999999972</v>
      </c>
      <c r="N85" s="23">
        <v>5.562015999999999</v>
      </c>
      <c r="O85" s="23">
        <f t="shared" si="17"/>
        <v>19.047999999999998</v>
      </c>
      <c r="P85" s="24"/>
      <c r="Q85" s="81">
        <f t="shared" si="18"/>
        <v>19.047999999999998</v>
      </c>
      <c r="S85" s="78">
        <f t="shared" si="20"/>
        <v>7.9639687999999991</v>
      </c>
      <c r="T85" s="78">
        <f t="shared" si="21"/>
        <v>4.5524719999999981</v>
      </c>
      <c r="U85" s="78">
        <f t="shared" si="22"/>
        <v>0</v>
      </c>
      <c r="V85" s="78">
        <f t="shared" si="23"/>
        <v>0.96954319999999972</v>
      </c>
      <c r="W85" s="78">
        <f t="shared" si="24"/>
        <v>5.562015999999999</v>
      </c>
    </row>
    <row r="86" spans="1:23">
      <c r="A86" s="8" t="s">
        <v>128</v>
      </c>
      <c r="B86" s="22">
        <v>19.027999999999999</v>
      </c>
      <c r="C86" s="22">
        <f t="shared" si="15"/>
        <v>19.027999999999999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7.9556067999999982</v>
      </c>
      <c r="K86" s="23">
        <v>4.5476919999999987</v>
      </c>
      <c r="L86" s="23">
        <v>0</v>
      </c>
      <c r="M86" s="23">
        <v>0.96852519999999975</v>
      </c>
      <c r="N86" s="23">
        <v>5.5561759999999989</v>
      </c>
      <c r="O86" s="23">
        <f t="shared" si="17"/>
        <v>19.027999999999999</v>
      </c>
      <c r="P86" s="24"/>
      <c r="Q86" s="81">
        <f t="shared" si="18"/>
        <v>19.027999999999999</v>
      </c>
      <c r="S86" s="78">
        <f t="shared" si="20"/>
        <v>7.9556067999999982</v>
      </c>
      <c r="T86" s="78">
        <f t="shared" si="21"/>
        <v>4.5476919999999987</v>
      </c>
      <c r="U86" s="78">
        <f t="shared" si="22"/>
        <v>0</v>
      </c>
      <c r="V86" s="78">
        <f t="shared" si="23"/>
        <v>0.96852519999999975</v>
      </c>
      <c r="W86" s="78">
        <f t="shared" si="24"/>
        <v>5.5561759999999989</v>
      </c>
    </row>
    <row r="87" spans="1:23">
      <c r="A87" s="8" t="s">
        <v>129</v>
      </c>
      <c r="B87" s="22">
        <v>18.643999999999998</v>
      </c>
      <c r="C87" s="22">
        <f t="shared" si="15"/>
        <v>18.643999999999998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7.7950563999999982</v>
      </c>
      <c r="K87" s="23">
        <v>4.4559159999999984</v>
      </c>
      <c r="L87" s="23">
        <v>0</v>
      </c>
      <c r="M87" s="23">
        <v>0.9489795999999997</v>
      </c>
      <c r="N87" s="23">
        <v>5.4440479999999987</v>
      </c>
      <c r="O87" s="23">
        <f t="shared" si="17"/>
        <v>18.643999999999998</v>
      </c>
      <c r="P87" s="24"/>
      <c r="Q87" s="81">
        <f t="shared" si="18"/>
        <v>18.643999999999998</v>
      </c>
      <c r="S87" s="78">
        <f t="shared" si="20"/>
        <v>7.7950563999999982</v>
      </c>
      <c r="T87" s="78">
        <f t="shared" si="21"/>
        <v>4.4559159999999984</v>
      </c>
      <c r="U87" s="78">
        <f t="shared" si="22"/>
        <v>0</v>
      </c>
      <c r="V87" s="78">
        <f t="shared" si="23"/>
        <v>0.9489795999999997</v>
      </c>
      <c r="W87" s="78">
        <f t="shared" si="24"/>
        <v>5.4440479999999987</v>
      </c>
    </row>
    <row r="88" spans="1:23">
      <c r="A88" s="8" t="s">
        <v>130</v>
      </c>
      <c r="B88" s="22">
        <v>18.931999999999999</v>
      </c>
      <c r="C88" s="22">
        <f t="shared" si="15"/>
        <v>18.931999999999999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7.9154691999999987</v>
      </c>
      <c r="K88" s="23">
        <v>4.5247479999999989</v>
      </c>
      <c r="L88" s="23">
        <v>0</v>
      </c>
      <c r="M88" s="23">
        <v>0.9636387999999998</v>
      </c>
      <c r="N88" s="23">
        <v>5.5281439999999993</v>
      </c>
      <c r="O88" s="23">
        <f t="shared" si="17"/>
        <v>18.931999999999999</v>
      </c>
      <c r="P88" s="24"/>
      <c r="Q88" s="81">
        <f t="shared" si="18"/>
        <v>18.931999999999999</v>
      </c>
      <c r="S88" s="78">
        <f t="shared" si="20"/>
        <v>7.9154691999999987</v>
      </c>
      <c r="T88" s="78">
        <f t="shared" si="21"/>
        <v>4.5247479999999989</v>
      </c>
      <c r="U88" s="78">
        <f t="shared" si="22"/>
        <v>0</v>
      </c>
      <c r="V88" s="78">
        <f t="shared" si="23"/>
        <v>0.9636387999999998</v>
      </c>
      <c r="W88" s="78">
        <f t="shared" si="24"/>
        <v>5.5281439999999993</v>
      </c>
    </row>
    <row r="89" spans="1:23">
      <c r="A89" s="8" t="s">
        <v>131</v>
      </c>
      <c r="B89" s="22">
        <v>18.72</v>
      </c>
      <c r="C89" s="22">
        <f t="shared" si="15"/>
        <v>18.72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7.8268319999999987</v>
      </c>
      <c r="K89" s="23">
        <v>4.4740799999999989</v>
      </c>
      <c r="L89" s="23">
        <v>0</v>
      </c>
      <c r="M89" s="23">
        <v>0.95284799999999981</v>
      </c>
      <c r="N89" s="23">
        <v>5.4662399999999982</v>
      </c>
      <c r="O89" s="23">
        <f t="shared" si="17"/>
        <v>18.72</v>
      </c>
      <c r="P89" s="24"/>
      <c r="Q89" s="81">
        <f t="shared" si="18"/>
        <v>18.72</v>
      </c>
      <c r="S89" s="78">
        <f t="shared" si="20"/>
        <v>7.8268319999999987</v>
      </c>
      <c r="T89" s="78">
        <f t="shared" si="21"/>
        <v>4.4740799999999989</v>
      </c>
      <c r="U89" s="78">
        <f t="shared" si="22"/>
        <v>0</v>
      </c>
      <c r="V89" s="78">
        <f t="shared" si="23"/>
        <v>0.95284799999999981</v>
      </c>
      <c r="W89" s="78">
        <f t="shared" si="24"/>
        <v>5.4662399999999982</v>
      </c>
    </row>
    <row r="90" spans="1:23">
      <c r="A90" s="8" t="s">
        <v>132</v>
      </c>
      <c r="B90" s="22">
        <v>19.564</v>
      </c>
      <c r="C90" s="22">
        <f t="shared" si="15"/>
        <v>19.564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8.1797083999999991</v>
      </c>
      <c r="K90" s="23">
        <v>4.6757959999999992</v>
      </c>
      <c r="L90" s="23">
        <v>0</v>
      </c>
      <c r="M90" s="23">
        <v>0.99580759999999979</v>
      </c>
      <c r="N90" s="23">
        <v>5.7126879999999982</v>
      </c>
      <c r="O90" s="23">
        <f t="shared" si="17"/>
        <v>19.564</v>
      </c>
      <c r="P90" s="24"/>
      <c r="Q90" s="81">
        <f t="shared" si="18"/>
        <v>19.564</v>
      </c>
      <c r="S90" s="78">
        <f t="shared" si="20"/>
        <v>8.1797083999999991</v>
      </c>
      <c r="T90" s="78">
        <f t="shared" si="21"/>
        <v>4.6757959999999992</v>
      </c>
      <c r="U90" s="78">
        <f t="shared" si="22"/>
        <v>0</v>
      </c>
      <c r="V90" s="78">
        <f t="shared" si="23"/>
        <v>0.99580759999999979</v>
      </c>
      <c r="W90" s="78">
        <f t="shared" si="24"/>
        <v>5.7126879999999982</v>
      </c>
    </row>
    <row r="91" spans="1:23">
      <c r="A91" s="8" t="s">
        <v>133</v>
      </c>
      <c r="B91" s="22">
        <v>19.22</v>
      </c>
      <c r="C91" s="22">
        <f t="shared" si="15"/>
        <v>19.22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8.0358819999999991</v>
      </c>
      <c r="K91" s="23">
        <v>4.5935799999999984</v>
      </c>
      <c r="L91" s="23">
        <v>0</v>
      </c>
      <c r="M91" s="23">
        <v>0.97829799999999978</v>
      </c>
      <c r="N91" s="23">
        <v>5.6122399999999981</v>
      </c>
      <c r="O91" s="23">
        <f t="shared" si="17"/>
        <v>19.22</v>
      </c>
      <c r="P91" s="24"/>
      <c r="Q91" s="81">
        <f t="shared" si="18"/>
        <v>19.22</v>
      </c>
      <c r="S91" s="78">
        <f t="shared" si="20"/>
        <v>8.0358819999999991</v>
      </c>
      <c r="T91" s="78">
        <f t="shared" si="21"/>
        <v>4.5935799999999984</v>
      </c>
      <c r="U91" s="78">
        <f t="shared" si="22"/>
        <v>0</v>
      </c>
      <c r="V91" s="78">
        <f t="shared" si="23"/>
        <v>0.97829799999999978</v>
      </c>
      <c r="W91" s="78">
        <f t="shared" si="24"/>
        <v>5.6122399999999981</v>
      </c>
    </row>
    <row r="92" spans="1:23">
      <c r="A92" s="8" t="s">
        <v>134</v>
      </c>
      <c r="B92" s="22">
        <v>18.664000000000001</v>
      </c>
      <c r="C92" s="22">
        <f t="shared" si="15"/>
        <v>18.664000000000001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7.8034183999999991</v>
      </c>
      <c r="K92" s="23">
        <v>4.4606959999999996</v>
      </c>
      <c r="L92" s="23">
        <v>0</v>
      </c>
      <c r="M92" s="23">
        <v>0.9499976</v>
      </c>
      <c r="N92" s="23">
        <v>5.4498879999999996</v>
      </c>
      <c r="O92" s="23">
        <f t="shared" si="17"/>
        <v>18.664000000000001</v>
      </c>
      <c r="P92" s="24"/>
      <c r="Q92" s="81">
        <f t="shared" si="18"/>
        <v>18.664000000000001</v>
      </c>
      <c r="S92" s="78">
        <f t="shared" si="20"/>
        <v>7.8034183999999991</v>
      </c>
      <c r="T92" s="78">
        <f t="shared" si="21"/>
        <v>4.4606959999999996</v>
      </c>
      <c r="U92" s="78">
        <f t="shared" si="22"/>
        <v>0</v>
      </c>
      <c r="V92" s="78">
        <f t="shared" si="23"/>
        <v>0.9499976</v>
      </c>
      <c r="W92" s="78">
        <f t="shared" si="24"/>
        <v>5.4498879999999996</v>
      </c>
    </row>
    <row r="93" spans="1:23">
      <c r="A93" s="8" t="s">
        <v>135</v>
      </c>
      <c r="B93" s="22">
        <v>18.856000000000002</v>
      </c>
      <c r="C93" s="22">
        <f t="shared" si="15"/>
        <v>18.856000000000002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7.8836936</v>
      </c>
      <c r="K93" s="23">
        <v>4.5065839999999993</v>
      </c>
      <c r="L93" s="23">
        <v>0</v>
      </c>
      <c r="M93" s="23">
        <v>0.95977039999999991</v>
      </c>
      <c r="N93" s="23">
        <v>5.5059519999999997</v>
      </c>
      <c r="O93" s="23">
        <f t="shared" si="17"/>
        <v>18.856000000000002</v>
      </c>
      <c r="P93" s="24"/>
      <c r="Q93" s="81">
        <f t="shared" si="18"/>
        <v>18.856000000000002</v>
      </c>
      <c r="S93" s="78">
        <f t="shared" si="20"/>
        <v>7.8836936</v>
      </c>
      <c r="T93" s="78">
        <f t="shared" si="21"/>
        <v>4.5065839999999993</v>
      </c>
      <c r="U93" s="78">
        <f t="shared" si="22"/>
        <v>0</v>
      </c>
      <c r="V93" s="78">
        <f t="shared" si="23"/>
        <v>0.95977039999999991</v>
      </c>
      <c r="W93" s="78">
        <f t="shared" si="24"/>
        <v>5.5059519999999997</v>
      </c>
    </row>
    <row r="94" spans="1:23">
      <c r="A94" s="8" t="s">
        <v>136</v>
      </c>
      <c r="B94" s="22">
        <v>18.143999999999998</v>
      </c>
      <c r="C94" s="22">
        <f t="shared" si="15"/>
        <v>18.143999999999998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7.5860063999999987</v>
      </c>
      <c r="K94" s="23">
        <v>4.3364159999999989</v>
      </c>
      <c r="L94" s="23">
        <v>0</v>
      </c>
      <c r="M94" s="23">
        <v>0.92352959999999984</v>
      </c>
      <c r="N94" s="23">
        <v>5.2980479999999979</v>
      </c>
      <c r="O94" s="23">
        <f t="shared" si="17"/>
        <v>18.143999999999998</v>
      </c>
      <c r="P94" s="24"/>
      <c r="Q94" s="81">
        <f t="shared" si="18"/>
        <v>18.143999999999998</v>
      </c>
      <c r="S94" s="78">
        <f t="shared" si="20"/>
        <v>7.5860063999999987</v>
      </c>
      <c r="T94" s="78">
        <f t="shared" si="21"/>
        <v>4.3364159999999989</v>
      </c>
      <c r="U94" s="78">
        <f t="shared" si="22"/>
        <v>0</v>
      </c>
      <c r="V94" s="78">
        <f t="shared" si="23"/>
        <v>0.92352959999999984</v>
      </c>
      <c r="W94" s="78">
        <f t="shared" si="24"/>
        <v>5.2980479999999979</v>
      </c>
    </row>
    <row r="95" spans="1:23">
      <c r="A95" s="8" t="s">
        <v>137</v>
      </c>
      <c r="B95" s="22">
        <v>18.28</v>
      </c>
      <c r="C95" s="22">
        <f t="shared" si="15"/>
        <v>18.28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7.642868</v>
      </c>
      <c r="K95" s="23">
        <v>4.3689199999999992</v>
      </c>
      <c r="L95" s="23">
        <v>0</v>
      </c>
      <c r="M95" s="23">
        <v>0.93045199999999995</v>
      </c>
      <c r="N95" s="23">
        <v>5.3377600000000003</v>
      </c>
      <c r="O95" s="23">
        <f t="shared" si="17"/>
        <v>18.28</v>
      </c>
      <c r="P95" s="24"/>
      <c r="Q95" s="81">
        <f t="shared" si="18"/>
        <v>18.28</v>
      </c>
      <c r="S95" s="78">
        <f t="shared" si="20"/>
        <v>7.642868</v>
      </c>
      <c r="T95" s="78">
        <f t="shared" si="21"/>
        <v>4.3689199999999992</v>
      </c>
      <c r="U95" s="78">
        <f t="shared" si="22"/>
        <v>0</v>
      </c>
      <c r="V95" s="78">
        <f t="shared" si="23"/>
        <v>0.93045199999999995</v>
      </c>
      <c r="W95" s="78">
        <f t="shared" si="24"/>
        <v>5.3377600000000003</v>
      </c>
    </row>
    <row r="96" spans="1:23">
      <c r="A96" s="8" t="s">
        <v>138</v>
      </c>
      <c r="B96" s="22">
        <v>17.72</v>
      </c>
      <c r="C96" s="22">
        <f t="shared" si="15"/>
        <v>17.72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7.4087319999999988</v>
      </c>
      <c r="K96" s="23">
        <v>4.2350799999999991</v>
      </c>
      <c r="L96" s="23">
        <v>0</v>
      </c>
      <c r="M96" s="23">
        <v>0.90194799999999975</v>
      </c>
      <c r="N96" s="23">
        <v>5.1742399999999993</v>
      </c>
      <c r="O96" s="23">
        <f t="shared" si="17"/>
        <v>17.72</v>
      </c>
      <c r="P96" s="24"/>
      <c r="Q96" s="81">
        <f t="shared" si="18"/>
        <v>17.72</v>
      </c>
      <c r="S96" s="78">
        <f t="shared" si="20"/>
        <v>7.4087319999999988</v>
      </c>
      <c r="T96" s="78">
        <f t="shared" si="21"/>
        <v>4.2350799999999991</v>
      </c>
      <c r="U96" s="78">
        <f t="shared" si="22"/>
        <v>0</v>
      </c>
      <c r="V96" s="78">
        <f t="shared" si="23"/>
        <v>0.90194799999999975</v>
      </c>
      <c r="W96" s="78">
        <f t="shared" si="24"/>
        <v>5.1742399999999993</v>
      </c>
    </row>
    <row r="97" spans="1:26">
      <c r="A97" s="8" t="s">
        <v>139</v>
      </c>
      <c r="B97" s="22">
        <v>17.972000000000001</v>
      </c>
      <c r="C97" s="22">
        <f t="shared" si="15"/>
        <v>17.972000000000001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7.5140931999999996</v>
      </c>
      <c r="K97" s="23">
        <v>4.2953079999999995</v>
      </c>
      <c r="L97" s="23">
        <v>0</v>
      </c>
      <c r="M97" s="23">
        <v>0.91477479999999989</v>
      </c>
      <c r="N97" s="23">
        <v>5.2478239999999996</v>
      </c>
      <c r="O97" s="23">
        <f t="shared" si="17"/>
        <v>17.972000000000001</v>
      </c>
      <c r="P97" s="24"/>
      <c r="Q97" s="81">
        <f t="shared" si="18"/>
        <v>17.972000000000001</v>
      </c>
      <c r="S97" s="78">
        <f t="shared" si="20"/>
        <v>7.5140931999999996</v>
      </c>
      <c r="T97" s="78">
        <f t="shared" si="21"/>
        <v>4.2953079999999995</v>
      </c>
      <c r="U97" s="78">
        <f t="shared" si="22"/>
        <v>0</v>
      </c>
      <c r="V97" s="78">
        <f t="shared" si="23"/>
        <v>0.91477479999999989</v>
      </c>
      <c r="W97" s="78">
        <f t="shared" si="24"/>
        <v>5.2478239999999996</v>
      </c>
    </row>
    <row r="98" spans="1:26">
      <c r="A98" s="8" t="s">
        <v>140</v>
      </c>
      <c r="B98" s="22">
        <v>18.391999999999999</v>
      </c>
      <c r="C98" s="22">
        <f t="shared" si="15"/>
        <v>18.391999999999999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7.6896951999999992</v>
      </c>
      <c r="K98" s="23">
        <v>4.3956879999999989</v>
      </c>
      <c r="L98" s="23">
        <v>0</v>
      </c>
      <c r="M98" s="23">
        <v>0.9361527999999999</v>
      </c>
      <c r="N98" s="23">
        <v>5.3704639999999984</v>
      </c>
      <c r="O98" s="23">
        <f t="shared" si="17"/>
        <v>18.391999999999999</v>
      </c>
      <c r="P98" s="24"/>
      <c r="Q98" s="81">
        <f t="shared" si="18"/>
        <v>18.391999999999999</v>
      </c>
      <c r="S98" s="78">
        <f t="shared" si="20"/>
        <v>7.6896951999999992</v>
      </c>
      <c r="T98" s="78">
        <f t="shared" si="21"/>
        <v>4.3956879999999989</v>
      </c>
      <c r="U98" s="78">
        <f t="shared" si="22"/>
        <v>0</v>
      </c>
      <c r="V98" s="78">
        <f t="shared" si="23"/>
        <v>0.9361527999999999</v>
      </c>
      <c r="W98" s="78">
        <f t="shared" si="24"/>
        <v>5.3704639999999984</v>
      </c>
    </row>
    <row r="99" spans="1:26">
      <c r="A99" s="8" t="s">
        <v>175</v>
      </c>
      <c r="B99" s="22">
        <f t="shared" ref="B99:Q99" si="25">SUM(B3:B98)/4000</f>
        <v>0.44093600000000022</v>
      </c>
      <c r="C99" s="22">
        <f t="shared" si="25"/>
        <v>0.44093600000000022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0.1843553416</v>
      </c>
      <c r="K99" s="24">
        <f t="shared" si="25"/>
        <v>0.10538370399999995</v>
      </c>
      <c r="L99" s="24">
        <f t="shared" si="25"/>
        <v>0</v>
      </c>
      <c r="M99" s="24">
        <f t="shared" si="25"/>
        <v>2.2443642400000005E-2</v>
      </c>
      <c r="N99" s="24">
        <f t="shared" si="25"/>
        <v>0.12875331199999998</v>
      </c>
      <c r="O99" s="25">
        <f t="shared" si="25"/>
        <v>0.44093600000000022</v>
      </c>
      <c r="P99" s="25"/>
      <c r="Q99" s="85">
        <f t="shared" si="25"/>
        <v>0.44093600000000022</v>
      </c>
      <c r="S99" s="78">
        <f>SUM(S3:S98)/4000</f>
        <v>0.1843553416</v>
      </c>
      <c r="T99" s="78">
        <f t="shared" ref="T99:W99" si="26">SUM(T3:T98)/4000</f>
        <v>0.10538370399999995</v>
      </c>
      <c r="U99" s="78">
        <f t="shared" si="26"/>
        <v>0</v>
      </c>
      <c r="V99" s="78">
        <f t="shared" si="26"/>
        <v>2.2443642400000005E-2</v>
      </c>
      <c r="W99" s="78">
        <f t="shared" si="26"/>
        <v>0.12875331199999998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44930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1.82</v>
      </c>
      <c r="N3" s="113">
        <v>0</v>
      </c>
      <c r="O3" s="95">
        <v>-74</v>
      </c>
      <c r="P3" s="95">
        <v>-61</v>
      </c>
      <c r="Q3" s="95">
        <v>0</v>
      </c>
      <c r="R3" s="95">
        <v>0</v>
      </c>
      <c r="S3" s="114">
        <v>0</v>
      </c>
      <c r="U3" s="115">
        <v>-135</v>
      </c>
      <c r="V3" s="116">
        <v>1.82</v>
      </c>
      <c r="W3">
        <v>0</v>
      </c>
      <c r="X3">
        <v>-74</v>
      </c>
      <c r="Y3">
        <v>1.82</v>
      </c>
      <c r="Z3">
        <v>-61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3.35</v>
      </c>
      <c r="N4" s="115">
        <v>0</v>
      </c>
      <c r="O4" s="88">
        <v>-99</v>
      </c>
      <c r="P4" s="88">
        <v>-85</v>
      </c>
      <c r="Q4" s="88">
        <v>0</v>
      </c>
      <c r="R4" s="88">
        <v>0</v>
      </c>
      <c r="S4" s="116">
        <v>0</v>
      </c>
      <c r="U4" s="115">
        <v>-184</v>
      </c>
      <c r="V4" s="116">
        <v>3.35</v>
      </c>
      <c r="W4">
        <v>0</v>
      </c>
      <c r="X4">
        <v>-99</v>
      </c>
      <c r="Y4">
        <v>3.35</v>
      </c>
      <c r="Z4">
        <v>-85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3.16</v>
      </c>
      <c r="N5" s="115">
        <v>0</v>
      </c>
      <c r="O5" s="88">
        <v>-114</v>
      </c>
      <c r="P5" s="88">
        <v>-99</v>
      </c>
      <c r="Q5" s="88">
        <v>0</v>
      </c>
      <c r="R5" s="88">
        <v>0</v>
      </c>
      <c r="S5" s="116">
        <v>0</v>
      </c>
      <c r="U5" s="115">
        <v>-213</v>
      </c>
      <c r="V5" s="116">
        <v>3.16</v>
      </c>
      <c r="W5">
        <v>0</v>
      </c>
      <c r="X5">
        <v>-114</v>
      </c>
      <c r="Y5">
        <v>3.16</v>
      </c>
      <c r="Z5">
        <v>-99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2.2999999999999998</v>
      </c>
      <c r="N6" s="115">
        <v>-27</v>
      </c>
      <c r="O6" s="88">
        <v>-134</v>
      </c>
      <c r="P6" s="88">
        <v>-120</v>
      </c>
      <c r="Q6" s="88">
        <v>0</v>
      </c>
      <c r="R6" s="88">
        <v>0</v>
      </c>
      <c r="S6" s="116">
        <v>0</v>
      </c>
      <c r="U6" s="115">
        <v>-281</v>
      </c>
      <c r="V6" s="116">
        <v>2.2999999999999998</v>
      </c>
      <c r="W6">
        <v>-27</v>
      </c>
      <c r="X6">
        <v>-134</v>
      </c>
      <c r="Y6">
        <v>2.2999999999999998</v>
      </c>
      <c r="Z6">
        <v>-120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2.2999999999999998</v>
      </c>
      <c r="N7" s="115">
        <v>-49</v>
      </c>
      <c r="O7" s="88">
        <v>-149</v>
      </c>
      <c r="P7" s="88">
        <v>-137</v>
      </c>
      <c r="Q7" s="88">
        <v>0</v>
      </c>
      <c r="R7" s="88">
        <v>0</v>
      </c>
      <c r="S7" s="116">
        <v>0</v>
      </c>
      <c r="U7" s="115">
        <v>-335</v>
      </c>
      <c r="V7" s="116">
        <v>2.2999999999999998</v>
      </c>
      <c r="W7">
        <v>-49</v>
      </c>
      <c r="X7">
        <v>-149</v>
      </c>
      <c r="Y7">
        <v>2.2999999999999998</v>
      </c>
      <c r="Z7">
        <v>-137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1.53</v>
      </c>
      <c r="N8" s="115">
        <v>-66</v>
      </c>
      <c r="O8" s="88">
        <v>-159</v>
      </c>
      <c r="P8" s="88">
        <v>-150</v>
      </c>
      <c r="Q8" s="88">
        <v>0</v>
      </c>
      <c r="R8" s="88">
        <v>0</v>
      </c>
      <c r="S8" s="116">
        <v>0</v>
      </c>
      <c r="U8" s="115">
        <v>-375</v>
      </c>
      <c r="V8" s="116">
        <v>1.53</v>
      </c>
      <c r="W8">
        <v>-66</v>
      </c>
      <c r="X8">
        <v>-159</v>
      </c>
      <c r="Y8">
        <v>1.53</v>
      </c>
      <c r="Z8">
        <v>-150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0.77</v>
      </c>
      <c r="N9" s="115">
        <v>-101</v>
      </c>
      <c r="O9" s="88">
        <v>-174</v>
      </c>
      <c r="P9" s="88">
        <v>-158</v>
      </c>
      <c r="Q9" s="88">
        <v>0</v>
      </c>
      <c r="R9" s="88">
        <v>0</v>
      </c>
      <c r="S9" s="116">
        <v>0</v>
      </c>
      <c r="U9" s="115">
        <v>-433</v>
      </c>
      <c r="V9" s="116">
        <v>0.77</v>
      </c>
      <c r="W9">
        <v>-101</v>
      </c>
      <c r="X9">
        <v>-174</v>
      </c>
      <c r="Y9">
        <v>0.77</v>
      </c>
      <c r="Z9">
        <v>-158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0.19</v>
      </c>
      <c r="N10" s="115">
        <v>-122</v>
      </c>
      <c r="O10" s="88">
        <v>-179</v>
      </c>
      <c r="P10" s="88">
        <v>-166</v>
      </c>
      <c r="Q10" s="88">
        <v>0</v>
      </c>
      <c r="R10" s="88">
        <v>0</v>
      </c>
      <c r="S10" s="116">
        <v>0</v>
      </c>
      <c r="U10" s="115">
        <v>-467</v>
      </c>
      <c r="V10" s="116">
        <v>0.19</v>
      </c>
      <c r="W10">
        <v>-122</v>
      </c>
      <c r="X10">
        <v>-179</v>
      </c>
      <c r="Y10">
        <v>0.19</v>
      </c>
      <c r="Z10">
        <v>-166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2.0099999999999998</v>
      </c>
      <c r="N11" s="115">
        <v>-138</v>
      </c>
      <c r="O11" s="88">
        <v>-189</v>
      </c>
      <c r="P11" s="88">
        <v>-176</v>
      </c>
      <c r="Q11" s="88">
        <v>0</v>
      </c>
      <c r="R11" s="88">
        <v>0</v>
      </c>
      <c r="S11" s="116">
        <v>0</v>
      </c>
      <c r="U11" s="115">
        <v>-503</v>
      </c>
      <c r="V11" s="116">
        <v>2.0099999999999998</v>
      </c>
      <c r="W11">
        <v>-138</v>
      </c>
      <c r="X11">
        <v>-189</v>
      </c>
      <c r="Y11">
        <v>2.0099999999999998</v>
      </c>
      <c r="Z11">
        <v>-176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1.1499999999999999</v>
      </c>
      <c r="N12" s="115">
        <v>-149</v>
      </c>
      <c r="O12" s="88">
        <v>-194</v>
      </c>
      <c r="P12" s="88">
        <v>-182</v>
      </c>
      <c r="Q12" s="88">
        <v>0</v>
      </c>
      <c r="R12" s="88">
        <v>0</v>
      </c>
      <c r="S12" s="116">
        <v>0</v>
      </c>
      <c r="U12" s="115">
        <v>-525</v>
      </c>
      <c r="V12" s="116">
        <v>1.1499999999999999</v>
      </c>
      <c r="W12">
        <v>-149</v>
      </c>
      <c r="X12">
        <v>-194</v>
      </c>
      <c r="Y12">
        <v>1.1499999999999999</v>
      </c>
      <c r="Z12">
        <v>-182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0.56999999999999995</v>
      </c>
      <c r="N13" s="115">
        <v>-150</v>
      </c>
      <c r="O13" s="88">
        <v>-194</v>
      </c>
      <c r="P13" s="88">
        <v>-184</v>
      </c>
      <c r="Q13" s="88">
        <v>0</v>
      </c>
      <c r="R13" s="88">
        <v>0</v>
      </c>
      <c r="S13" s="116">
        <v>0</v>
      </c>
      <c r="U13" s="115">
        <v>-528</v>
      </c>
      <c r="V13" s="116">
        <v>0.56999999999999995</v>
      </c>
      <c r="W13">
        <v>-150</v>
      </c>
      <c r="X13">
        <v>-194</v>
      </c>
      <c r="Y13">
        <v>0.56999999999999995</v>
      </c>
      <c r="Z13">
        <v>-184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2.78</v>
      </c>
      <c r="N14" s="115">
        <v>-153</v>
      </c>
      <c r="O14" s="88">
        <v>-204</v>
      </c>
      <c r="P14" s="88">
        <v>-188</v>
      </c>
      <c r="Q14" s="88">
        <v>0</v>
      </c>
      <c r="R14" s="88">
        <v>0</v>
      </c>
      <c r="S14" s="116">
        <v>0</v>
      </c>
      <c r="U14" s="115">
        <v>-545</v>
      </c>
      <c r="V14" s="116">
        <v>2.78</v>
      </c>
      <c r="W14">
        <v>-153</v>
      </c>
      <c r="X14">
        <v>-204</v>
      </c>
      <c r="Y14">
        <v>2.78</v>
      </c>
      <c r="Z14">
        <v>-188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2.97</v>
      </c>
      <c r="N15" s="115">
        <v>-152</v>
      </c>
      <c r="O15" s="88">
        <v>-209</v>
      </c>
      <c r="P15" s="88">
        <v>-189</v>
      </c>
      <c r="Q15" s="88">
        <v>0</v>
      </c>
      <c r="R15" s="88">
        <v>0</v>
      </c>
      <c r="S15" s="116">
        <v>0</v>
      </c>
      <c r="U15" s="115">
        <v>-550</v>
      </c>
      <c r="V15" s="116">
        <v>2.97</v>
      </c>
      <c r="W15">
        <v>-152</v>
      </c>
      <c r="X15">
        <v>-209</v>
      </c>
      <c r="Y15">
        <v>2.97</v>
      </c>
      <c r="Z15">
        <v>-189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2.59</v>
      </c>
      <c r="N16" s="115">
        <v>-152</v>
      </c>
      <c r="O16" s="88">
        <v>-214</v>
      </c>
      <c r="P16" s="88">
        <v>-194</v>
      </c>
      <c r="Q16" s="88">
        <v>0</v>
      </c>
      <c r="R16" s="88">
        <v>0</v>
      </c>
      <c r="S16" s="116">
        <v>0</v>
      </c>
      <c r="U16" s="115">
        <v>-560</v>
      </c>
      <c r="V16" s="116">
        <v>2.59</v>
      </c>
      <c r="W16">
        <v>-152</v>
      </c>
      <c r="X16">
        <v>-214</v>
      </c>
      <c r="Y16">
        <v>2.59</v>
      </c>
      <c r="Z16">
        <v>-194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4.41</v>
      </c>
      <c r="N17" s="115">
        <v>-141</v>
      </c>
      <c r="O17" s="88">
        <v>-214</v>
      </c>
      <c r="P17" s="88">
        <v>-193</v>
      </c>
      <c r="Q17" s="88">
        <v>0</v>
      </c>
      <c r="R17" s="88">
        <v>0</v>
      </c>
      <c r="S17" s="116">
        <v>0</v>
      </c>
      <c r="U17" s="115">
        <v>-548</v>
      </c>
      <c r="V17" s="116">
        <v>4.41</v>
      </c>
      <c r="W17">
        <v>-141</v>
      </c>
      <c r="X17">
        <v>-214</v>
      </c>
      <c r="Y17">
        <v>4.41</v>
      </c>
      <c r="Z17">
        <v>-193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5.46</v>
      </c>
      <c r="N18" s="115">
        <v>-133</v>
      </c>
      <c r="O18" s="88">
        <v>-204</v>
      </c>
      <c r="P18" s="88">
        <v>-191</v>
      </c>
      <c r="Q18" s="88">
        <v>0</v>
      </c>
      <c r="R18" s="88">
        <v>0</v>
      </c>
      <c r="S18" s="116">
        <v>0</v>
      </c>
      <c r="U18" s="115">
        <v>-528</v>
      </c>
      <c r="V18" s="116">
        <v>5.46</v>
      </c>
      <c r="W18">
        <v>-133</v>
      </c>
      <c r="X18">
        <v>-204</v>
      </c>
      <c r="Y18">
        <v>5.46</v>
      </c>
      <c r="Z18">
        <v>-191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5.36</v>
      </c>
      <c r="N19" s="115">
        <v>-116</v>
      </c>
      <c r="O19" s="88">
        <v>-204</v>
      </c>
      <c r="P19" s="88">
        <v>-186</v>
      </c>
      <c r="Q19" s="88">
        <v>0</v>
      </c>
      <c r="R19" s="88">
        <v>0</v>
      </c>
      <c r="S19" s="116">
        <v>0</v>
      </c>
      <c r="U19" s="115">
        <v>-506</v>
      </c>
      <c r="V19" s="116">
        <v>5.36</v>
      </c>
      <c r="W19">
        <v>-116</v>
      </c>
      <c r="X19">
        <v>-204</v>
      </c>
      <c r="Y19">
        <v>5.36</v>
      </c>
      <c r="Z19">
        <v>-186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6.03</v>
      </c>
      <c r="N20" s="115">
        <v>-95</v>
      </c>
      <c r="O20" s="88">
        <v>-199</v>
      </c>
      <c r="P20" s="88">
        <v>-182</v>
      </c>
      <c r="Q20" s="88">
        <v>0</v>
      </c>
      <c r="R20" s="88">
        <v>0</v>
      </c>
      <c r="S20" s="116">
        <v>0</v>
      </c>
      <c r="U20" s="115">
        <v>-476</v>
      </c>
      <c r="V20" s="116">
        <v>6.03</v>
      </c>
      <c r="W20">
        <v>-95</v>
      </c>
      <c r="X20">
        <v>-199</v>
      </c>
      <c r="Y20">
        <v>6.03</v>
      </c>
      <c r="Z20">
        <v>-182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4.5999999999999996</v>
      </c>
      <c r="N21" s="115">
        <v>-71</v>
      </c>
      <c r="O21" s="88">
        <v>-194</v>
      </c>
      <c r="P21" s="88">
        <v>-174</v>
      </c>
      <c r="Q21" s="88">
        <v>0</v>
      </c>
      <c r="R21" s="88">
        <v>0</v>
      </c>
      <c r="S21" s="116">
        <v>0</v>
      </c>
      <c r="U21" s="115">
        <v>-439</v>
      </c>
      <c r="V21" s="116">
        <v>4.5999999999999996</v>
      </c>
      <c r="W21">
        <v>-71</v>
      </c>
      <c r="X21">
        <v>-194</v>
      </c>
      <c r="Y21">
        <v>4.5999999999999996</v>
      </c>
      <c r="Z21">
        <v>-174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4.41</v>
      </c>
      <c r="N22" s="115">
        <v>-36</v>
      </c>
      <c r="O22" s="88">
        <v>-179</v>
      </c>
      <c r="P22" s="88">
        <v>-158</v>
      </c>
      <c r="Q22" s="88">
        <v>0</v>
      </c>
      <c r="R22" s="88">
        <v>0</v>
      </c>
      <c r="S22" s="116">
        <v>0</v>
      </c>
      <c r="U22" s="115">
        <v>-373</v>
      </c>
      <c r="V22" s="116">
        <v>4.41</v>
      </c>
      <c r="W22">
        <v>-36</v>
      </c>
      <c r="X22">
        <v>-179</v>
      </c>
      <c r="Y22">
        <v>4.41</v>
      </c>
      <c r="Z22">
        <v>-158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5.65</v>
      </c>
      <c r="N23" s="115">
        <v>0</v>
      </c>
      <c r="O23" s="88">
        <v>-215.3</v>
      </c>
      <c r="P23" s="88">
        <v>-193</v>
      </c>
      <c r="Q23" s="88">
        <v>0</v>
      </c>
      <c r="R23" s="88">
        <v>0</v>
      </c>
      <c r="S23" s="116">
        <v>0</v>
      </c>
      <c r="U23" s="115">
        <v>-408.3</v>
      </c>
      <c r="V23" s="116">
        <v>5.65</v>
      </c>
      <c r="W23">
        <v>0</v>
      </c>
      <c r="X23">
        <v>-215.3</v>
      </c>
      <c r="Y23">
        <v>5.65</v>
      </c>
      <c r="Z23">
        <v>-193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9.1</v>
      </c>
      <c r="N24" s="115">
        <v>0</v>
      </c>
      <c r="O24" s="88">
        <v>-205</v>
      </c>
      <c r="P24" s="88">
        <v>-155</v>
      </c>
      <c r="Q24" s="88">
        <v>0</v>
      </c>
      <c r="R24" s="88">
        <v>0</v>
      </c>
      <c r="S24" s="116">
        <v>0</v>
      </c>
      <c r="U24" s="115">
        <v>-360</v>
      </c>
      <c r="V24" s="116">
        <v>9.1</v>
      </c>
      <c r="W24">
        <v>0</v>
      </c>
      <c r="X24">
        <v>-205</v>
      </c>
      <c r="Y24">
        <v>9.1</v>
      </c>
      <c r="Z24">
        <v>-155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8.33</v>
      </c>
      <c r="N25" s="115">
        <v>0</v>
      </c>
      <c r="O25" s="88">
        <v>-196</v>
      </c>
      <c r="P25" s="88">
        <v>-129</v>
      </c>
      <c r="Q25" s="88">
        <v>0</v>
      </c>
      <c r="R25" s="88">
        <v>0</v>
      </c>
      <c r="S25" s="116">
        <v>0</v>
      </c>
      <c r="U25" s="115">
        <v>-325</v>
      </c>
      <c r="V25" s="116">
        <v>8.33</v>
      </c>
      <c r="W25">
        <v>0</v>
      </c>
      <c r="X25">
        <v>-196</v>
      </c>
      <c r="Y25">
        <v>8.33</v>
      </c>
      <c r="Z25">
        <v>-129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8.81</v>
      </c>
      <c r="N26" s="115">
        <v>0</v>
      </c>
      <c r="O26" s="88">
        <v>-235.1</v>
      </c>
      <c r="P26" s="88">
        <v>-203</v>
      </c>
      <c r="Q26" s="88">
        <v>0</v>
      </c>
      <c r="R26" s="88">
        <v>0</v>
      </c>
      <c r="S26" s="116">
        <v>0</v>
      </c>
      <c r="U26" s="115">
        <v>-438.1</v>
      </c>
      <c r="V26" s="116">
        <v>8.81</v>
      </c>
      <c r="W26">
        <v>0</v>
      </c>
      <c r="X26">
        <v>-235.1</v>
      </c>
      <c r="Y26">
        <v>8.81</v>
      </c>
      <c r="Z26">
        <v>-203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6.8</v>
      </c>
      <c r="N27" s="115">
        <v>0</v>
      </c>
      <c r="O27" s="88">
        <v>-80</v>
      </c>
      <c r="P27" s="88">
        <v>-111</v>
      </c>
      <c r="Q27" s="88">
        <v>0</v>
      </c>
      <c r="R27" s="88">
        <v>0</v>
      </c>
      <c r="S27" s="116">
        <v>0</v>
      </c>
      <c r="U27" s="115">
        <v>-191</v>
      </c>
      <c r="V27" s="116">
        <v>6.8</v>
      </c>
      <c r="W27">
        <v>0</v>
      </c>
      <c r="X27">
        <v>-80</v>
      </c>
      <c r="Y27">
        <v>6.8</v>
      </c>
      <c r="Z27">
        <v>-111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10.44</v>
      </c>
      <c r="N28" s="115">
        <v>0</v>
      </c>
      <c r="O28" s="88">
        <v>0</v>
      </c>
      <c r="P28" s="88">
        <v>-293</v>
      </c>
      <c r="Q28" s="88">
        <v>0</v>
      </c>
      <c r="R28" s="88">
        <v>0</v>
      </c>
      <c r="S28" s="116">
        <v>0</v>
      </c>
      <c r="U28" s="115">
        <v>-293</v>
      </c>
      <c r="V28" s="116">
        <v>10.44</v>
      </c>
      <c r="W28">
        <v>0</v>
      </c>
      <c r="X28">
        <v>0</v>
      </c>
      <c r="Y28">
        <v>10.44</v>
      </c>
      <c r="Z28">
        <v>-293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12.84</v>
      </c>
      <c r="N29" s="115">
        <v>0</v>
      </c>
      <c r="O29" s="88">
        <v>0</v>
      </c>
      <c r="P29" s="88">
        <v>-141</v>
      </c>
      <c r="Q29" s="88">
        <v>0</v>
      </c>
      <c r="R29" s="88">
        <v>0</v>
      </c>
      <c r="S29" s="116">
        <v>0</v>
      </c>
      <c r="U29" s="115">
        <v>-141</v>
      </c>
      <c r="V29" s="116">
        <v>12.84</v>
      </c>
      <c r="W29">
        <v>0</v>
      </c>
      <c r="X29">
        <v>0</v>
      </c>
      <c r="Y29">
        <v>12.84</v>
      </c>
      <c r="Z29">
        <v>-141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12.84</v>
      </c>
      <c r="N30" s="115">
        <v>0</v>
      </c>
      <c r="O30" s="88">
        <v>0</v>
      </c>
      <c r="P30" s="88">
        <v>-30</v>
      </c>
      <c r="Q30" s="88">
        <v>0</v>
      </c>
      <c r="R30" s="88">
        <v>0</v>
      </c>
      <c r="S30" s="116">
        <v>0</v>
      </c>
      <c r="U30" s="115">
        <v>-30</v>
      </c>
      <c r="V30" s="116">
        <v>12.84</v>
      </c>
      <c r="W30">
        <v>0</v>
      </c>
      <c r="X30">
        <v>0</v>
      </c>
      <c r="Y30">
        <v>12.84</v>
      </c>
      <c r="Z30">
        <v>-30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11.4</v>
      </c>
      <c r="N31" s="115">
        <v>0</v>
      </c>
      <c r="O31" s="88">
        <v>0</v>
      </c>
      <c r="P31" s="88">
        <v>-34</v>
      </c>
      <c r="Q31" s="88">
        <v>0</v>
      </c>
      <c r="R31" s="88">
        <v>0</v>
      </c>
      <c r="S31" s="116">
        <v>0</v>
      </c>
      <c r="U31" s="115">
        <v>-34</v>
      </c>
      <c r="V31" s="116">
        <v>11.4</v>
      </c>
      <c r="W31">
        <v>0</v>
      </c>
      <c r="X31">
        <v>0</v>
      </c>
      <c r="Y31">
        <v>11.4</v>
      </c>
      <c r="Z31">
        <v>-34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13.12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13.12</v>
      </c>
      <c r="W32">
        <v>0</v>
      </c>
      <c r="X32">
        <v>0</v>
      </c>
      <c r="Y32">
        <v>13.12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10.35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10.35</v>
      </c>
      <c r="W33">
        <v>0</v>
      </c>
      <c r="X33">
        <v>0</v>
      </c>
      <c r="Y33">
        <v>10.35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10.06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10.06</v>
      </c>
      <c r="W34">
        <v>0</v>
      </c>
      <c r="X34">
        <v>0</v>
      </c>
      <c r="Y34">
        <v>10.06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11.69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11.69</v>
      </c>
      <c r="W35">
        <v>0</v>
      </c>
      <c r="X35">
        <v>0</v>
      </c>
      <c r="Y35">
        <v>11.69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13.12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13.12</v>
      </c>
      <c r="W36">
        <v>0</v>
      </c>
      <c r="X36">
        <v>0</v>
      </c>
      <c r="Y36">
        <v>13.12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13.12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13.12</v>
      </c>
      <c r="W37">
        <v>0</v>
      </c>
      <c r="X37">
        <v>0</v>
      </c>
      <c r="Y37">
        <v>13.12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13.12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13.12</v>
      </c>
      <c r="W38">
        <v>0</v>
      </c>
      <c r="X38">
        <v>0</v>
      </c>
      <c r="Y38">
        <v>13.12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12.36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12.36</v>
      </c>
      <c r="W39">
        <v>0</v>
      </c>
      <c r="X39">
        <v>0</v>
      </c>
      <c r="Y39">
        <v>12.36</v>
      </c>
      <c r="Z39">
        <v>0</v>
      </c>
    </row>
    <row r="40" spans="7:26">
      <c r="G40" t="s">
        <v>82</v>
      </c>
      <c r="H40" s="115">
        <v>279.70999999999998</v>
      </c>
      <c r="I40" s="88">
        <v>0</v>
      </c>
      <c r="J40" s="88">
        <v>0</v>
      </c>
      <c r="K40" s="88">
        <v>0</v>
      </c>
      <c r="L40" s="88">
        <v>0</v>
      </c>
      <c r="M40" s="116">
        <v>13.12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292.83</v>
      </c>
      <c r="W40">
        <v>279.70999999999998</v>
      </c>
      <c r="X40">
        <v>0</v>
      </c>
      <c r="Y40">
        <v>13.12</v>
      </c>
      <c r="Z40">
        <v>0</v>
      </c>
    </row>
    <row r="41" spans="7:26">
      <c r="G41" t="s">
        <v>83</v>
      </c>
      <c r="H41" s="115">
        <v>479.91</v>
      </c>
      <c r="I41" s="88">
        <v>0</v>
      </c>
      <c r="J41" s="88">
        <v>0</v>
      </c>
      <c r="K41" s="88">
        <v>0</v>
      </c>
      <c r="L41" s="88">
        <v>0</v>
      </c>
      <c r="M41" s="116">
        <v>13.12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493.03</v>
      </c>
      <c r="W41">
        <v>479.91</v>
      </c>
      <c r="X41">
        <v>0</v>
      </c>
      <c r="Y41">
        <v>13.12</v>
      </c>
      <c r="Z41">
        <v>0</v>
      </c>
    </row>
    <row r="42" spans="7:26">
      <c r="G42" t="s">
        <v>84</v>
      </c>
      <c r="H42" s="115">
        <v>462.67</v>
      </c>
      <c r="I42" s="88">
        <v>0</v>
      </c>
      <c r="J42" s="88">
        <v>0</v>
      </c>
      <c r="K42" s="88">
        <v>0</v>
      </c>
      <c r="L42" s="88">
        <v>0</v>
      </c>
      <c r="M42" s="116">
        <v>12.93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475.6</v>
      </c>
      <c r="W42">
        <v>462.67</v>
      </c>
      <c r="X42">
        <v>0</v>
      </c>
      <c r="Y42">
        <v>12.93</v>
      </c>
      <c r="Z42">
        <v>0</v>
      </c>
    </row>
    <row r="43" spans="7:26">
      <c r="G43" t="s">
        <v>85</v>
      </c>
      <c r="H43" s="115">
        <v>426.27</v>
      </c>
      <c r="I43" s="88">
        <v>0</v>
      </c>
      <c r="J43" s="88">
        <v>0</v>
      </c>
      <c r="K43" s="88">
        <v>0</v>
      </c>
      <c r="L43" s="88">
        <v>0</v>
      </c>
      <c r="M43" s="116">
        <v>12.64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438.91</v>
      </c>
      <c r="W43">
        <v>426.27</v>
      </c>
      <c r="X43">
        <v>0</v>
      </c>
      <c r="Y43">
        <v>12.64</v>
      </c>
      <c r="Z43">
        <v>0</v>
      </c>
    </row>
    <row r="44" spans="7:26">
      <c r="G44" t="s">
        <v>86</v>
      </c>
      <c r="H44" s="115">
        <v>472.25</v>
      </c>
      <c r="I44" s="88">
        <v>0</v>
      </c>
      <c r="J44" s="88">
        <v>0</v>
      </c>
      <c r="K44" s="88">
        <v>0</v>
      </c>
      <c r="L44" s="88">
        <v>0</v>
      </c>
      <c r="M44" s="116">
        <v>10.82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483.07</v>
      </c>
      <c r="W44">
        <v>472.25</v>
      </c>
      <c r="X44">
        <v>0</v>
      </c>
      <c r="Y44">
        <v>10.82</v>
      </c>
      <c r="Z44">
        <v>0</v>
      </c>
    </row>
    <row r="45" spans="7:26">
      <c r="G45" t="s">
        <v>87</v>
      </c>
      <c r="H45" s="115">
        <v>437.76</v>
      </c>
      <c r="I45" s="88">
        <v>0</v>
      </c>
      <c r="J45" s="88">
        <v>0</v>
      </c>
      <c r="K45" s="88">
        <v>0</v>
      </c>
      <c r="L45" s="88">
        <v>0</v>
      </c>
      <c r="M45" s="116">
        <v>9.77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447.53</v>
      </c>
      <c r="W45">
        <v>437.76</v>
      </c>
      <c r="X45">
        <v>0</v>
      </c>
      <c r="Y45">
        <v>9.77</v>
      </c>
      <c r="Z45">
        <v>0</v>
      </c>
    </row>
    <row r="46" spans="7:26">
      <c r="G46" t="s">
        <v>88</v>
      </c>
      <c r="H46" s="115">
        <v>385.55</v>
      </c>
      <c r="I46" s="88">
        <v>0</v>
      </c>
      <c r="J46" s="88">
        <v>0</v>
      </c>
      <c r="K46" s="88">
        <v>0</v>
      </c>
      <c r="L46" s="88">
        <v>0</v>
      </c>
      <c r="M46" s="116">
        <v>9.1999999999999993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394.75</v>
      </c>
      <c r="W46">
        <v>385.55</v>
      </c>
      <c r="X46">
        <v>0</v>
      </c>
      <c r="Y46">
        <v>9.1999999999999993</v>
      </c>
      <c r="Z46">
        <v>0</v>
      </c>
    </row>
    <row r="47" spans="7:26">
      <c r="G47" t="s">
        <v>89</v>
      </c>
      <c r="H47" s="115">
        <v>287.94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287.94</v>
      </c>
      <c r="W47">
        <v>287.94</v>
      </c>
      <c r="X47">
        <v>0</v>
      </c>
      <c r="Y47">
        <v>0</v>
      </c>
      <c r="Z47">
        <v>0</v>
      </c>
    </row>
    <row r="48" spans="7:26">
      <c r="G48" t="s">
        <v>90</v>
      </c>
      <c r="H48" s="115">
        <v>236.79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236.79</v>
      </c>
      <c r="W48">
        <v>236.79</v>
      </c>
      <c r="X48">
        <v>0</v>
      </c>
      <c r="Y48">
        <v>0</v>
      </c>
      <c r="Z48">
        <v>0</v>
      </c>
    </row>
    <row r="49" spans="7:26">
      <c r="G49" t="s">
        <v>91</v>
      </c>
      <c r="H49" s="115">
        <v>318.02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318.02</v>
      </c>
      <c r="W49">
        <v>318.02</v>
      </c>
      <c r="X49">
        <v>0</v>
      </c>
      <c r="Y49">
        <v>0</v>
      </c>
      <c r="Z49">
        <v>0</v>
      </c>
    </row>
    <row r="50" spans="7:26">
      <c r="G50" t="s">
        <v>92</v>
      </c>
      <c r="H50" s="115">
        <v>252.89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252.89</v>
      </c>
      <c r="W50">
        <v>252.89</v>
      </c>
      <c r="X50">
        <v>0</v>
      </c>
      <c r="Y50">
        <v>0</v>
      </c>
      <c r="Z50">
        <v>0</v>
      </c>
    </row>
    <row r="51" spans="7:26">
      <c r="G51" t="s">
        <v>93</v>
      </c>
      <c r="H51" s="115">
        <v>285.45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285.45</v>
      </c>
      <c r="W51">
        <v>285.45</v>
      </c>
      <c r="X51">
        <v>0</v>
      </c>
      <c r="Y51">
        <v>0</v>
      </c>
      <c r="Z51">
        <v>0</v>
      </c>
    </row>
    <row r="52" spans="7:26">
      <c r="G52" t="s">
        <v>94</v>
      </c>
      <c r="H52" s="115">
        <v>221.27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221.27</v>
      </c>
      <c r="W52">
        <v>221.27</v>
      </c>
      <c r="X52">
        <v>0</v>
      </c>
      <c r="Y52">
        <v>0</v>
      </c>
      <c r="Z52">
        <v>0</v>
      </c>
    </row>
    <row r="53" spans="7:26">
      <c r="G53" t="s">
        <v>95</v>
      </c>
      <c r="H53" s="115">
        <v>189.66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-50</v>
      </c>
      <c r="Q53" s="88">
        <v>0</v>
      </c>
      <c r="R53" s="88">
        <v>0</v>
      </c>
      <c r="S53" s="116">
        <v>0</v>
      </c>
      <c r="U53" s="115">
        <v>-50</v>
      </c>
      <c r="V53" s="116">
        <v>189.66</v>
      </c>
      <c r="W53">
        <v>189.66</v>
      </c>
      <c r="X53">
        <v>0</v>
      </c>
      <c r="Y53">
        <v>0</v>
      </c>
      <c r="Z53">
        <v>-50</v>
      </c>
    </row>
    <row r="54" spans="7:26">
      <c r="G54" t="s">
        <v>96</v>
      </c>
      <c r="H54" s="115">
        <v>83.62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-50</v>
      </c>
      <c r="Q54" s="88">
        <v>0</v>
      </c>
      <c r="R54" s="88">
        <v>0</v>
      </c>
      <c r="S54" s="116">
        <v>0</v>
      </c>
      <c r="U54" s="115">
        <v>-50</v>
      </c>
      <c r="V54" s="116">
        <v>83.62</v>
      </c>
      <c r="W54">
        <v>83.62</v>
      </c>
      <c r="X54">
        <v>0</v>
      </c>
      <c r="Y54">
        <v>0</v>
      </c>
      <c r="Z54">
        <v>-50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-59</v>
      </c>
      <c r="Q55" s="88">
        <v>0</v>
      </c>
      <c r="R55" s="88">
        <v>0</v>
      </c>
      <c r="S55" s="116">
        <v>0</v>
      </c>
      <c r="U55" s="115">
        <v>-59</v>
      </c>
      <c r="V55" s="116">
        <v>0</v>
      </c>
      <c r="W55">
        <v>0</v>
      </c>
      <c r="X55">
        <v>0</v>
      </c>
      <c r="Y55">
        <v>0</v>
      </c>
      <c r="Z55">
        <v>-59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-160</v>
      </c>
      <c r="Q56" s="88">
        <v>0</v>
      </c>
      <c r="R56" s="88">
        <v>0</v>
      </c>
      <c r="S56" s="116">
        <v>0</v>
      </c>
      <c r="U56" s="115">
        <v>-160</v>
      </c>
      <c r="V56" s="116">
        <v>0</v>
      </c>
      <c r="W56">
        <v>0</v>
      </c>
      <c r="X56">
        <v>0</v>
      </c>
      <c r="Y56">
        <v>0</v>
      </c>
      <c r="Z56">
        <v>-160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-10</v>
      </c>
      <c r="P57" s="88">
        <v>-153.66</v>
      </c>
      <c r="Q57" s="88">
        <v>0</v>
      </c>
      <c r="R57" s="88">
        <v>0</v>
      </c>
      <c r="S57" s="116">
        <v>0</v>
      </c>
      <c r="U57" s="115">
        <v>-163.66</v>
      </c>
      <c r="V57" s="116">
        <v>0</v>
      </c>
      <c r="W57">
        <v>0</v>
      </c>
      <c r="X57">
        <v>-10</v>
      </c>
      <c r="Y57">
        <v>0</v>
      </c>
      <c r="Z57">
        <v>-153.66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-2</v>
      </c>
      <c r="P58" s="88">
        <v>0</v>
      </c>
      <c r="Q58" s="88">
        <v>0</v>
      </c>
      <c r="R58" s="88">
        <v>0</v>
      </c>
      <c r="S58" s="116">
        <v>0</v>
      </c>
      <c r="U58" s="115">
        <v>-2</v>
      </c>
      <c r="V58" s="116">
        <v>0</v>
      </c>
      <c r="W58">
        <v>0</v>
      </c>
      <c r="X58">
        <v>-2</v>
      </c>
      <c r="Y58">
        <v>0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-7</v>
      </c>
      <c r="P59" s="88">
        <v>0</v>
      </c>
      <c r="Q59" s="88">
        <v>0</v>
      </c>
      <c r="R59" s="88">
        <v>0</v>
      </c>
      <c r="S59" s="116">
        <v>0</v>
      </c>
      <c r="U59" s="115">
        <v>-7</v>
      </c>
      <c r="V59" s="116">
        <v>0</v>
      </c>
      <c r="W59">
        <v>0</v>
      </c>
      <c r="X59">
        <v>-7</v>
      </c>
      <c r="Y59">
        <v>0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-40</v>
      </c>
      <c r="P60" s="88">
        <v>-132</v>
      </c>
      <c r="Q60" s="88">
        <v>0</v>
      </c>
      <c r="R60" s="88">
        <v>0</v>
      </c>
      <c r="S60" s="116">
        <v>0</v>
      </c>
      <c r="U60" s="115">
        <v>-172</v>
      </c>
      <c r="V60" s="116">
        <v>0</v>
      </c>
      <c r="W60">
        <v>0</v>
      </c>
      <c r="X60">
        <v>-40</v>
      </c>
      <c r="Y60">
        <v>0</v>
      </c>
      <c r="Z60">
        <v>-132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-40</v>
      </c>
      <c r="P61" s="88">
        <v>-132</v>
      </c>
      <c r="Q61" s="88">
        <v>0</v>
      </c>
      <c r="R61" s="88">
        <v>0</v>
      </c>
      <c r="S61" s="116">
        <v>0</v>
      </c>
      <c r="U61" s="115">
        <v>-172</v>
      </c>
      <c r="V61" s="116">
        <v>0</v>
      </c>
      <c r="W61">
        <v>0</v>
      </c>
      <c r="X61">
        <v>-40</v>
      </c>
      <c r="Y61">
        <v>0</v>
      </c>
      <c r="Z61">
        <v>-132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-45</v>
      </c>
      <c r="P62" s="88">
        <v>-127</v>
      </c>
      <c r="Q62" s="88">
        <v>0</v>
      </c>
      <c r="R62" s="88">
        <v>0</v>
      </c>
      <c r="S62" s="116">
        <v>0</v>
      </c>
      <c r="U62" s="115">
        <v>-172</v>
      </c>
      <c r="V62" s="116">
        <v>0</v>
      </c>
      <c r="W62">
        <v>0</v>
      </c>
      <c r="X62">
        <v>-45</v>
      </c>
      <c r="Y62">
        <v>0</v>
      </c>
      <c r="Z62">
        <v>-127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-55</v>
      </c>
      <c r="P63" s="88">
        <v>-131</v>
      </c>
      <c r="Q63" s="88">
        <v>0</v>
      </c>
      <c r="R63" s="88">
        <v>0</v>
      </c>
      <c r="S63" s="116">
        <v>0</v>
      </c>
      <c r="U63" s="115">
        <v>-186</v>
      </c>
      <c r="V63" s="116">
        <v>0</v>
      </c>
      <c r="W63">
        <v>0</v>
      </c>
      <c r="X63">
        <v>-55</v>
      </c>
      <c r="Y63">
        <v>0</v>
      </c>
      <c r="Z63">
        <v>-131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-50</v>
      </c>
      <c r="P64" s="88">
        <v>-183</v>
      </c>
      <c r="Q64" s="88">
        <v>0</v>
      </c>
      <c r="R64" s="88">
        <v>0</v>
      </c>
      <c r="S64" s="116">
        <v>0</v>
      </c>
      <c r="U64" s="115">
        <v>-233</v>
      </c>
      <c r="V64" s="116">
        <v>0</v>
      </c>
      <c r="W64">
        <v>0</v>
      </c>
      <c r="X64">
        <v>-50</v>
      </c>
      <c r="Y64">
        <v>0</v>
      </c>
      <c r="Z64">
        <v>-183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-45</v>
      </c>
      <c r="P65" s="88">
        <v>-174</v>
      </c>
      <c r="Q65" s="88">
        <v>0</v>
      </c>
      <c r="R65" s="88">
        <v>0</v>
      </c>
      <c r="S65" s="116">
        <v>0</v>
      </c>
      <c r="U65" s="115">
        <v>-219</v>
      </c>
      <c r="V65" s="116">
        <v>0</v>
      </c>
      <c r="W65">
        <v>0</v>
      </c>
      <c r="X65">
        <v>-45</v>
      </c>
      <c r="Y65">
        <v>0</v>
      </c>
      <c r="Z65">
        <v>-174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12.07</v>
      </c>
      <c r="N66" s="115">
        <v>0</v>
      </c>
      <c r="O66" s="88">
        <v>-35</v>
      </c>
      <c r="P66" s="88">
        <v>-161</v>
      </c>
      <c r="Q66" s="88">
        <v>0</v>
      </c>
      <c r="R66" s="88">
        <v>0</v>
      </c>
      <c r="S66" s="116">
        <v>0</v>
      </c>
      <c r="U66" s="115">
        <v>-196</v>
      </c>
      <c r="V66" s="116">
        <v>12.07</v>
      </c>
      <c r="W66">
        <v>0</v>
      </c>
      <c r="X66">
        <v>-35</v>
      </c>
      <c r="Y66">
        <v>12.07</v>
      </c>
      <c r="Z66">
        <v>-161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12.07</v>
      </c>
      <c r="N67" s="115">
        <v>0</v>
      </c>
      <c r="O67" s="88">
        <v>-10</v>
      </c>
      <c r="P67" s="88">
        <v>-135</v>
      </c>
      <c r="Q67" s="88">
        <v>0</v>
      </c>
      <c r="R67" s="88">
        <v>0</v>
      </c>
      <c r="S67" s="116">
        <v>0</v>
      </c>
      <c r="U67" s="115">
        <v>-145</v>
      </c>
      <c r="V67" s="116">
        <v>12.07</v>
      </c>
      <c r="W67">
        <v>0</v>
      </c>
      <c r="X67">
        <v>-10</v>
      </c>
      <c r="Y67">
        <v>12.07</v>
      </c>
      <c r="Z67">
        <v>-135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12.07</v>
      </c>
      <c r="N68" s="115">
        <v>0</v>
      </c>
      <c r="O68" s="88">
        <v>0</v>
      </c>
      <c r="P68" s="88">
        <v>-80</v>
      </c>
      <c r="Q68" s="88">
        <v>0</v>
      </c>
      <c r="R68" s="88">
        <v>0</v>
      </c>
      <c r="S68" s="116">
        <v>0</v>
      </c>
      <c r="U68" s="115">
        <v>-80</v>
      </c>
      <c r="V68" s="116">
        <v>12.07</v>
      </c>
      <c r="W68">
        <v>0</v>
      </c>
      <c r="X68">
        <v>0</v>
      </c>
      <c r="Y68">
        <v>12.07</v>
      </c>
      <c r="Z68">
        <v>-80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12.07</v>
      </c>
      <c r="N69" s="115">
        <v>0</v>
      </c>
      <c r="O69" s="88">
        <v>0</v>
      </c>
      <c r="P69" s="88">
        <v>-20</v>
      </c>
      <c r="Q69" s="88">
        <v>0</v>
      </c>
      <c r="R69" s="88">
        <v>0</v>
      </c>
      <c r="S69" s="116">
        <v>0</v>
      </c>
      <c r="U69" s="115">
        <v>-20</v>
      </c>
      <c r="V69" s="116">
        <v>12.07</v>
      </c>
      <c r="W69">
        <v>0</v>
      </c>
      <c r="X69">
        <v>0</v>
      </c>
      <c r="Y69">
        <v>12.07</v>
      </c>
      <c r="Z69">
        <v>-20</v>
      </c>
    </row>
    <row r="70" spans="7:26">
      <c r="G70" t="s">
        <v>112</v>
      </c>
      <c r="H70" s="115">
        <v>16.38</v>
      </c>
      <c r="I70" s="88">
        <v>0</v>
      </c>
      <c r="J70" s="88">
        <v>0</v>
      </c>
      <c r="K70" s="88">
        <v>0</v>
      </c>
      <c r="L70" s="88">
        <v>0</v>
      </c>
      <c r="M70" s="116">
        <v>10.82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27.2</v>
      </c>
      <c r="W70">
        <v>16.38</v>
      </c>
      <c r="X70">
        <v>0</v>
      </c>
      <c r="Y70">
        <v>10.82</v>
      </c>
      <c r="Z70">
        <v>0</v>
      </c>
    </row>
    <row r="71" spans="7:26">
      <c r="G71" t="s">
        <v>113</v>
      </c>
      <c r="H71" s="115">
        <v>3.93</v>
      </c>
      <c r="I71" s="88">
        <v>0</v>
      </c>
      <c r="J71" s="88">
        <v>0</v>
      </c>
      <c r="K71" s="88">
        <v>0</v>
      </c>
      <c r="L71" s="88">
        <v>0</v>
      </c>
      <c r="M71" s="116">
        <v>12.07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16</v>
      </c>
      <c r="W71">
        <v>3.93</v>
      </c>
      <c r="X71">
        <v>0</v>
      </c>
      <c r="Y71">
        <v>12.07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12.07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12.07</v>
      </c>
      <c r="W72">
        <v>0</v>
      </c>
      <c r="X72">
        <v>0</v>
      </c>
      <c r="Y72">
        <v>12.07</v>
      </c>
      <c r="Z72">
        <v>0</v>
      </c>
    </row>
    <row r="73" spans="7:26">
      <c r="G73" t="s">
        <v>115</v>
      </c>
      <c r="H73" s="115">
        <v>39.270000000000003</v>
      </c>
      <c r="I73" s="88">
        <v>0</v>
      </c>
      <c r="J73" s="88">
        <v>0</v>
      </c>
      <c r="K73" s="88">
        <v>0</v>
      </c>
      <c r="L73" s="88">
        <v>0</v>
      </c>
      <c r="M73" s="116">
        <v>11.88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51.15</v>
      </c>
      <c r="W73">
        <v>39.270000000000003</v>
      </c>
      <c r="X73">
        <v>0</v>
      </c>
      <c r="Y73">
        <v>11.88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9.6199999999999992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9.6199999999999992</v>
      </c>
      <c r="W74">
        <v>0</v>
      </c>
      <c r="X74">
        <v>0</v>
      </c>
      <c r="Y74">
        <v>9.6199999999999992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11.69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11.69</v>
      </c>
      <c r="W75">
        <v>0</v>
      </c>
      <c r="X75">
        <v>0</v>
      </c>
      <c r="Y75">
        <v>11.69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9.0399999999999991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9.0399999999999991</v>
      </c>
      <c r="W76">
        <v>0</v>
      </c>
      <c r="X76">
        <v>0</v>
      </c>
      <c r="Y76">
        <v>9.0399999999999991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9.9600000000000009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9.9600000000000009</v>
      </c>
      <c r="W77">
        <v>0</v>
      </c>
      <c r="X77">
        <v>0</v>
      </c>
      <c r="Y77">
        <v>9.9600000000000009</v>
      </c>
      <c r="Z77">
        <v>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8.81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8.81</v>
      </c>
      <c r="W78">
        <v>0</v>
      </c>
      <c r="X78">
        <v>0</v>
      </c>
      <c r="Y78">
        <v>8.81</v>
      </c>
      <c r="Z78">
        <v>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9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9</v>
      </c>
      <c r="W79">
        <v>0</v>
      </c>
      <c r="X79">
        <v>0</v>
      </c>
      <c r="Y79">
        <v>9</v>
      </c>
      <c r="Z79">
        <v>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11.97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11.97</v>
      </c>
      <c r="W80">
        <v>0</v>
      </c>
      <c r="X80">
        <v>0</v>
      </c>
      <c r="Y80">
        <v>11.97</v>
      </c>
      <c r="Z80">
        <v>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11.97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11.97</v>
      </c>
      <c r="W81">
        <v>0</v>
      </c>
      <c r="X81">
        <v>0</v>
      </c>
      <c r="Y81">
        <v>11.97</v>
      </c>
      <c r="Z81">
        <v>0</v>
      </c>
    </row>
    <row r="82" spans="7:26">
      <c r="G82" t="s">
        <v>124</v>
      </c>
      <c r="H82" s="115">
        <v>148.66999999999999</v>
      </c>
      <c r="I82" s="88">
        <v>0</v>
      </c>
      <c r="J82" s="88">
        <v>0</v>
      </c>
      <c r="K82" s="88">
        <v>0</v>
      </c>
      <c r="L82" s="88">
        <v>0</v>
      </c>
      <c r="M82" s="116">
        <v>12.07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160.74</v>
      </c>
      <c r="W82">
        <v>148.66999999999999</v>
      </c>
      <c r="X82">
        <v>0</v>
      </c>
      <c r="Y82">
        <v>12.07</v>
      </c>
      <c r="Z82">
        <v>0</v>
      </c>
    </row>
    <row r="83" spans="7:26">
      <c r="G83" t="s">
        <v>125</v>
      </c>
      <c r="H83" s="115">
        <v>134.11000000000001</v>
      </c>
      <c r="I83" s="88">
        <v>0</v>
      </c>
      <c r="J83" s="88">
        <v>0</v>
      </c>
      <c r="K83" s="88">
        <v>0</v>
      </c>
      <c r="L83" s="88">
        <v>0</v>
      </c>
      <c r="M83" s="116">
        <v>11.78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145.88999999999999</v>
      </c>
      <c r="W83">
        <v>134.11000000000001</v>
      </c>
      <c r="X83">
        <v>0</v>
      </c>
      <c r="Y83">
        <v>11.78</v>
      </c>
      <c r="Z83">
        <v>0</v>
      </c>
    </row>
    <row r="84" spans="7:26">
      <c r="G84" t="s">
        <v>126</v>
      </c>
      <c r="H84" s="115">
        <v>129.32</v>
      </c>
      <c r="I84" s="88">
        <v>0</v>
      </c>
      <c r="J84" s="88">
        <v>0</v>
      </c>
      <c r="K84" s="88">
        <v>0</v>
      </c>
      <c r="L84" s="88">
        <v>0</v>
      </c>
      <c r="M84" s="116">
        <v>9.48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138.80000000000001</v>
      </c>
      <c r="W84">
        <v>129.32</v>
      </c>
      <c r="X84">
        <v>0</v>
      </c>
      <c r="Y84">
        <v>9.48</v>
      </c>
      <c r="Z84">
        <v>0</v>
      </c>
    </row>
    <row r="85" spans="7:26">
      <c r="G85" t="s">
        <v>127</v>
      </c>
      <c r="H85" s="115">
        <v>68.010000000000005</v>
      </c>
      <c r="I85" s="88">
        <v>0</v>
      </c>
      <c r="J85" s="88">
        <v>0</v>
      </c>
      <c r="K85" s="88">
        <v>0</v>
      </c>
      <c r="L85" s="88">
        <v>0</v>
      </c>
      <c r="M85" s="116">
        <v>11.02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79.03</v>
      </c>
      <c r="W85">
        <v>68.010000000000005</v>
      </c>
      <c r="X85">
        <v>0</v>
      </c>
      <c r="Y85">
        <v>11.02</v>
      </c>
      <c r="Z85">
        <v>0</v>
      </c>
    </row>
    <row r="86" spans="7:26">
      <c r="G86" t="s">
        <v>128</v>
      </c>
      <c r="H86" s="115">
        <v>29.7</v>
      </c>
      <c r="I86" s="88">
        <v>0</v>
      </c>
      <c r="J86" s="88">
        <v>0</v>
      </c>
      <c r="K86" s="88">
        <v>0</v>
      </c>
      <c r="L86" s="88">
        <v>0</v>
      </c>
      <c r="M86" s="116">
        <v>8.81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38.51</v>
      </c>
      <c r="W86">
        <v>29.7</v>
      </c>
      <c r="X86">
        <v>0</v>
      </c>
      <c r="Y86">
        <v>8.81</v>
      </c>
      <c r="Z86">
        <v>0</v>
      </c>
    </row>
    <row r="87" spans="7:26">
      <c r="G87" t="s">
        <v>129</v>
      </c>
      <c r="H87" s="115">
        <v>50.77</v>
      </c>
      <c r="I87" s="88">
        <v>0</v>
      </c>
      <c r="J87" s="88">
        <v>0</v>
      </c>
      <c r="K87" s="88">
        <v>0</v>
      </c>
      <c r="L87" s="88">
        <v>0</v>
      </c>
      <c r="M87" s="116">
        <v>9.1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59.87</v>
      </c>
      <c r="W87">
        <v>50.77</v>
      </c>
      <c r="X87">
        <v>0</v>
      </c>
      <c r="Y87">
        <v>9.1</v>
      </c>
      <c r="Z87">
        <v>0</v>
      </c>
    </row>
    <row r="88" spans="7:26">
      <c r="G88" t="s">
        <v>130</v>
      </c>
      <c r="H88" s="115">
        <v>32.57</v>
      </c>
      <c r="I88" s="88">
        <v>0</v>
      </c>
      <c r="J88" s="88">
        <v>0</v>
      </c>
      <c r="K88" s="88">
        <v>0</v>
      </c>
      <c r="L88" s="88">
        <v>0</v>
      </c>
      <c r="M88" s="116">
        <v>11.78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44.35</v>
      </c>
      <c r="W88">
        <v>32.57</v>
      </c>
      <c r="X88">
        <v>0</v>
      </c>
      <c r="Y88">
        <v>11.78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9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9</v>
      </c>
      <c r="W89">
        <v>0</v>
      </c>
      <c r="X89">
        <v>0</v>
      </c>
      <c r="Y89">
        <v>9</v>
      </c>
      <c r="Z89">
        <v>0</v>
      </c>
    </row>
    <row r="90" spans="7:26">
      <c r="G90" t="s">
        <v>132</v>
      </c>
      <c r="H90" s="115">
        <v>145.51</v>
      </c>
      <c r="I90" s="88">
        <v>0</v>
      </c>
      <c r="J90" s="88">
        <v>0</v>
      </c>
      <c r="K90" s="88">
        <v>0</v>
      </c>
      <c r="L90" s="88">
        <v>0</v>
      </c>
      <c r="M90" s="116">
        <v>5.36</v>
      </c>
      <c r="N90" s="115">
        <v>0</v>
      </c>
      <c r="O90" s="88">
        <v>-12</v>
      </c>
      <c r="P90" s="88">
        <v>0</v>
      </c>
      <c r="Q90" s="88">
        <v>0</v>
      </c>
      <c r="R90" s="88">
        <v>0</v>
      </c>
      <c r="S90" s="116">
        <v>0</v>
      </c>
      <c r="U90" s="115">
        <v>-12</v>
      </c>
      <c r="V90" s="116">
        <v>150.87</v>
      </c>
      <c r="W90">
        <v>145.51</v>
      </c>
      <c r="X90">
        <v>-12</v>
      </c>
      <c r="Y90">
        <v>5.36</v>
      </c>
      <c r="Z90">
        <v>0</v>
      </c>
    </row>
    <row r="91" spans="7:26">
      <c r="G91" t="s">
        <v>133</v>
      </c>
      <c r="H91" s="115">
        <v>206.9</v>
      </c>
      <c r="I91" s="88">
        <v>0</v>
      </c>
      <c r="J91" s="88">
        <v>0</v>
      </c>
      <c r="K91" s="88">
        <v>0</v>
      </c>
      <c r="L91" s="88">
        <v>0</v>
      </c>
      <c r="M91" s="116">
        <v>5.56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212.46</v>
      </c>
      <c r="W91">
        <v>206.9</v>
      </c>
      <c r="X91">
        <v>0</v>
      </c>
      <c r="Y91">
        <v>5.56</v>
      </c>
      <c r="Z91">
        <v>0</v>
      </c>
    </row>
    <row r="92" spans="7:26">
      <c r="G92" t="s">
        <v>134</v>
      </c>
      <c r="H92" s="115">
        <v>149.43</v>
      </c>
      <c r="I92" s="88">
        <v>0</v>
      </c>
      <c r="J92" s="88">
        <v>0</v>
      </c>
      <c r="K92" s="88">
        <v>0</v>
      </c>
      <c r="L92" s="88">
        <v>0</v>
      </c>
      <c r="M92" s="116">
        <v>8.43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157.86000000000001</v>
      </c>
      <c r="W92">
        <v>149.43</v>
      </c>
      <c r="X92">
        <v>0</v>
      </c>
      <c r="Y92">
        <v>8.43</v>
      </c>
      <c r="Z92">
        <v>0</v>
      </c>
    </row>
    <row r="93" spans="7:26">
      <c r="G93" t="s">
        <v>135</v>
      </c>
      <c r="H93" s="115">
        <v>100.1</v>
      </c>
      <c r="I93" s="88">
        <v>0</v>
      </c>
      <c r="J93" s="88">
        <v>0</v>
      </c>
      <c r="K93" s="88">
        <v>0</v>
      </c>
      <c r="L93" s="88">
        <v>0</v>
      </c>
      <c r="M93" s="116">
        <v>9.39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109.49</v>
      </c>
      <c r="W93">
        <v>100.1</v>
      </c>
      <c r="X93">
        <v>0</v>
      </c>
      <c r="Y93">
        <v>9.39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6.51</v>
      </c>
      <c r="N94" s="115">
        <v>0</v>
      </c>
      <c r="O94" s="88">
        <v>-10</v>
      </c>
      <c r="P94" s="88">
        <v>0</v>
      </c>
      <c r="Q94" s="88">
        <v>0</v>
      </c>
      <c r="R94" s="88">
        <v>0</v>
      </c>
      <c r="S94" s="116">
        <v>0</v>
      </c>
      <c r="U94" s="115">
        <v>-10</v>
      </c>
      <c r="V94" s="116">
        <v>6.51</v>
      </c>
      <c r="W94">
        <v>0</v>
      </c>
      <c r="X94">
        <v>-10</v>
      </c>
      <c r="Y94">
        <v>6.51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7.28</v>
      </c>
      <c r="N95" s="115">
        <v>0</v>
      </c>
      <c r="O95" s="88">
        <v>-45.53</v>
      </c>
      <c r="P95" s="88">
        <v>0</v>
      </c>
      <c r="Q95" s="88">
        <v>0</v>
      </c>
      <c r="R95" s="88">
        <v>0</v>
      </c>
      <c r="S95" s="116">
        <v>0</v>
      </c>
      <c r="U95" s="115">
        <v>-45.53</v>
      </c>
      <c r="V95" s="116">
        <v>7.28</v>
      </c>
      <c r="W95">
        <v>0</v>
      </c>
      <c r="X95">
        <v>-45.53</v>
      </c>
      <c r="Y95">
        <v>7.28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4.79</v>
      </c>
      <c r="N96" s="115">
        <v>0</v>
      </c>
      <c r="O96" s="88">
        <v>-66.86</v>
      </c>
      <c r="P96" s="88">
        <v>-9</v>
      </c>
      <c r="Q96" s="88">
        <v>0</v>
      </c>
      <c r="R96" s="88">
        <v>0</v>
      </c>
      <c r="S96" s="116">
        <v>0</v>
      </c>
      <c r="U96" s="115">
        <v>-75.86</v>
      </c>
      <c r="V96" s="116">
        <v>4.79</v>
      </c>
      <c r="W96">
        <v>0</v>
      </c>
      <c r="X96">
        <v>-66.86</v>
      </c>
      <c r="Y96">
        <v>4.79</v>
      </c>
      <c r="Z96">
        <v>-9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5.65</v>
      </c>
      <c r="N97" s="115">
        <v>0</v>
      </c>
      <c r="O97" s="88">
        <v>-49.07</v>
      </c>
      <c r="P97" s="88">
        <v>-39</v>
      </c>
      <c r="Q97" s="88">
        <v>0</v>
      </c>
      <c r="R97" s="88">
        <v>0</v>
      </c>
      <c r="S97" s="116">
        <v>0</v>
      </c>
      <c r="U97" s="115">
        <v>-88.07</v>
      </c>
      <c r="V97" s="116">
        <v>5.65</v>
      </c>
      <c r="W97">
        <v>0</v>
      </c>
      <c r="X97">
        <v>-49.07</v>
      </c>
      <c r="Y97">
        <v>5.65</v>
      </c>
      <c r="Z97">
        <v>-39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5.27</v>
      </c>
      <c r="N98" s="115">
        <v>0</v>
      </c>
      <c r="O98" s="88">
        <v>-64</v>
      </c>
      <c r="P98" s="88">
        <v>-68</v>
      </c>
      <c r="Q98" s="88">
        <v>0</v>
      </c>
      <c r="R98" s="88">
        <v>0</v>
      </c>
      <c r="S98" s="116">
        <v>0</v>
      </c>
      <c r="U98" s="115">
        <v>-132</v>
      </c>
      <c r="V98" s="116">
        <v>5.27</v>
      </c>
      <c r="W98">
        <v>0</v>
      </c>
      <c r="X98">
        <v>-64</v>
      </c>
      <c r="Y98">
        <v>5.27</v>
      </c>
      <c r="Z98">
        <v>-68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1.5186075000000003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0.16024249999999993</v>
      </c>
      <c r="N99" s="110">
        <f t="shared" si="1"/>
        <v>-0.46274999999999999</v>
      </c>
      <c r="O99" s="111">
        <f t="shared" si="1"/>
        <v>-1.2494649999999998</v>
      </c>
      <c r="P99" s="111">
        <f t="shared" si="1"/>
        <v>-1.581415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-3.2936300000000003</v>
      </c>
      <c r="V99" s="112">
        <f t="shared" si="1"/>
        <v>1.6788499999999997</v>
      </c>
      <c r="W99">
        <f t="shared" si="1"/>
        <v>1.0558575000000001</v>
      </c>
      <c r="X99">
        <f t="shared" si="1"/>
        <v>-1.2494649999999998</v>
      </c>
      <c r="Y99">
        <f t="shared" si="1"/>
        <v>0.16024249999999993</v>
      </c>
      <c r="Z99">
        <f t="shared" si="1"/>
        <v>-1.581415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9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W1" t="s">
        <v>493</v>
      </c>
      <c r="X1" t="s">
        <v>494</v>
      </c>
      <c r="Y1" t="s">
        <v>495</v>
      </c>
      <c r="Z1" t="s">
        <v>496</v>
      </c>
      <c r="AA1" t="s">
        <v>497</v>
      </c>
      <c r="AB1" t="s">
        <v>497</v>
      </c>
      <c r="AC1" t="s">
        <v>497</v>
      </c>
      <c r="AD1" t="s">
        <v>497</v>
      </c>
      <c r="AE1" t="s">
        <v>497</v>
      </c>
      <c r="AF1" t="s">
        <v>497</v>
      </c>
      <c r="AG1" t="s">
        <v>497</v>
      </c>
      <c r="AH1" t="s">
        <v>497</v>
      </c>
      <c r="AI1" t="s">
        <v>497</v>
      </c>
      <c r="AJ1" t="s">
        <v>498</v>
      </c>
      <c r="AK1" t="s">
        <v>149</v>
      </c>
      <c r="AL1" t="s">
        <v>149</v>
      </c>
      <c r="AM1" t="s">
        <v>149</v>
      </c>
      <c r="AN1" t="s">
        <v>150</v>
      </c>
      <c r="AO1" t="s">
        <v>150</v>
      </c>
      <c r="AP1" t="s">
        <v>150</v>
      </c>
      <c r="AQ1" t="s">
        <v>150</v>
      </c>
      <c r="AR1" t="s">
        <v>150</v>
      </c>
      <c r="AS1" t="s">
        <v>150</v>
      </c>
      <c r="AT1" t="s">
        <v>150</v>
      </c>
      <c r="AU1" t="s">
        <v>503</v>
      </c>
      <c r="AV1" t="s">
        <v>504</v>
      </c>
      <c r="AW1" t="s">
        <v>504</v>
      </c>
    </row>
    <row r="2" spans="1:4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44930</v>
      </c>
      <c r="W2" s="30" t="s">
        <v>149</v>
      </c>
      <c r="X2" t="s">
        <v>153</v>
      </c>
      <c r="Y2" t="s">
        <v>149</v>
      </c>
      <c r="Z2" t="s">
        <v>405</v>
      </c>
      <c r="AA2" t="s">
        <v>240</v>
      </c>
      <c r="AB2" t="s">
        <v>283</v>
      </c>
      <c r="AC2" t="s">
        <v>281</v>
      </c>
      <c r="AD2" t="s">
        <v>282</v>
      </c>
      <c r="AE2" t="s">
        <v>232</v>
      </c>
      <c r="AF2" t="s">
        <v>268</v>
      </c>
      <c r="AG2" t="s">
        <v>270</v>
      </c>
      <c r="AH2" t="s">
        <v>237</v>
      </c>
      <c r="AI2" t="s">
        <v>269</v>
      </c>
      <c r="AJ2" t="s">
        <v>149</v>
      </c>
      <c r="AK2" t="s">
        <v>499</v>
      </c>
      <c r="AL2" t="s">
        <v>500</v>
      </c>
      <c r="AM2" t="s">
        <v>500</v>
      </c>
      <c r="AN2" t="s">
        <v>500</v>
      </c>
      <c r="AO2" t="s">
        <v>500</v>
      </c>
      <c r="AP2" t="s">
        <v>501</v>
      </c>
      <c r="AQ2" t="s">
        <v>501</v>
      </c>
      <c r="AR2" t="s">
        <v>501</v>
      </c>
      <c r="AS2" t="s">
        <v>501</v>
      </c>
      <c r="AT2" t="s">
        <v>502</v>
      </c>
      <c r="AU2" t="s">
        <v>405</v>
      </c>
      <c r="AV2" t="s">
        <v>149</v>
      </c>
      <c r="AW2" t="s">
        <v>150</v>
      </c>
    </row>
    <row r="3" spans="1:49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2.8800000000000003</v>
      </c>
      <c r="I3" s="95">
        <v>0.37</v>
      </c>
      <c r="J3" s="95">
        <v>2.95</v>
      </c>
      <c r="K3" s="95">
        <v>0</v>
      </c>
      <c r="L3" s="95">
        <v>6.71</v>
      </c>
      <c r="M3" s="114">
        <v>0</v>
      </c>
      <c r="N3" s="113">
        <v>53.85</v>
      </c>
      <c r="O3" s="95">
        <v>198.05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2.56</v>
      </c>
      <c r="Y3">
        <v>0</v>
      </c>
      <c r="Z3">
        <v>6.71</v>
      </c>
      <c r="AA3">
        <v>0.35</v>
      </c>
      <c r="AB3">
        <v>0.24</v>
      </c>
      <c r="AC3">
        <v>0.36</v>
      </c>
      <c r="AD3">
        <v>0.63</v>
      </c>
      <c r="AE3">
        <v>0.37</v>
      </c>
      <c r="AF3">
        <v>0.6</v>
      </c>
      <c r="AG3">
        <v>0.43</v>
      </c>
      <c r="AH3">
        <v>0.39</v>
      </c>
      <c r="AI3">
        <v>0.27</v>
      </c>
      <c r="AJ3">
        <v>0</v>
      </c>
      <c r="AK3">
        <v>0</v>
      </c>
      <c r="AL3">
        <v>0</v>
      </c>
      <c r="AM3">
        <v>53.85</v>
      </c>
      <c r="AN3">
        <v>18.05</v>
      </c>
      <c r="AO3">
        <v>0</v>
      </c>
      <c r="AP3">
        <v>20</v>
      </c>
      <c r="AQ3">
        <v>10</v>
      </c>
      <c r="AR3">
        <v>40</v>
      </c>
      <c r="AS3">
        <v>60</v>
      </c>
      <c r="AT3">
        <v>50</v>
      </c>
      <c r="AU3">
        <v>0</v>
      </c>
      <c r="AV3">
        <v>0</v>
      </c>
      <c r="AW3">
        <v>0</v>
      </c>
    </row>
    <row r="4" spans="1:49">
      <c r="A4" t="s">
        <v>240</v>
      </c>
      <c r="B4" t="s">
        <v>232</v>
      </c>
      <c r="C4" t="s">
        <v>234</v>
      </c>
      <c r="G4" t="s">
        <v>46</v>
      </c>
      <c r="H4" s="115">
        <v>2.8800000000000003</v>
      </c>
      <c r="I4" s="88">
        <v>0.37</v>
      </c>
      <c r="J4" s="88">
        <v>2.95</v>
      </c>
      <c r="K4" s="88">
        <v>0</v>
      </c>
      <c r="L4" s="88">
        <v>6.71</v>
      </c>
      <c r="M4" s="116">
        <v>0</v>
      </c>
      <c r="N4" s="115">
        <v>53.85</v>
      </c>
      <c r="O4" s="88">
        <v>198.05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2.56</v>
      </c>
      <c r="Y4">
        <v>0</v>
      </c>
      <c r="Z4">
        <v>6.71</v>
      </c>
      <c r="AA4">
        <v>0.35</v>
      </c>
      <c r="AB4">
        <v>0.24</v>
      </c>
      <c r="AC4">
        <v>0.36</v>
      </c>
      <c r="AD4">
        <v>0.63</v>
      </c>
      <c r="AE4">
        <v>0.37</v>
      </c>
      <c r="AF4">
        <v>0.6</v>
      </c>
      <c r="AG4">
        <v>0.43</v>
      </c>
      <c r="AH4">
        <v>0.39</v>
      </c>
      <c r="AI4">
        <v>0.27</v>
      </c>
      <c r="AJ4">
        <v>0</v>
      </c>
      <c r="AK4">
        <v>0</v>
      </c>
      <c r="AL4">
        <v>0</v>
      </c>
      <c r="AM4">
        <v>53.85</v>
      </c>
      <c r="AN4">
        <v>18.05</v>
      </c>
      <c r="AO4">
        <v>0</v>
      </c>
      <c r="AP4">
        <v>20</v>
      </c>
      <c r="AQ4">
        <v>10</v>
      </c>
      <c r="AR4">
        <v>40</v>
      </c>
      <c r="AS4">
        <v>60</v>
      </c>
      <c r="AT4">
        <v>50</v>
      </c>
      <c r="AU4">
        <v>0</v>
      </c>
      <c r="AV4">
        <v>0</v>
      </c>
      <c r="AW4">
        <v>0</v>
      </c>
    </row>
    <row r="5" spans="1:49">
      <c r="A5" t="s">
        <v>241</v>
      </c>
      <c r="B5" t="s">
        <v>233</v>
      </c>
      <c r="C5" t="s">
        <v>235</v>
      </c>
      <c r="G5" t="s">
        <v>47</v>
      </c>
      <c r="H5" s="115">
        <v>2.8800000000000003</v>
      </c>
      <c r="I5" s="88">
        <v>0.37</v>
      </c>
      <c r="J5" s="88">
        <v>2.95</v>
      </c>
      <c r="K5" s="88">
        <v>0</v>
      </c>
      <c r="L5" s="88">
        <v>6.71</v>
      </c>
      <c r="M5" s="116">
        <v>0</v>
      </c>
      <c r="N5" s="115">
        <v>53.85</v>
      </c>
      <c r="O5" s="88">
        <v>198.05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2.56</v>
      </c>
      <c r="Y5">
        <v>0</v>
      </c>
      <c r="Z5">
        <v>6.71</v>
      </c>
      <c r="AA5">
        <v>0.35</v>
      </c>
      <c r="AB5">
        <v>0.24</v>
      </c>
      <c r="AC5">
        <v>0.36</v>
      </c>
      <c r="AD5">
        <v>0.63</v>
      </c>
      <c r="AE5">
        <v>0.37</v>
      </c>
      <c r="AF5">
        <v>0.6</v>
      </c>
      <c r="AG5">
        <v>0.43</v>
      </c>
      <c r="AH5">
        <v>0.39</v>
      </c>
      <c r="AI5">
        <v>0.27</v>
      </c>
      <c r="AJ5">
        <v>0</v>
      </c>
      <c r="AK5">
        <v>0</v>
      </c>
      <c r="AL5">
        <v>0</v>
      </c>
      <c r="AM5">
        <v>53.85</v>
      </c>
      <c r="AN5">
        <v>18.05</v>
      </c>
      <c r="AO5">
        <v>0</v>
      </c>
      <c r="AP5">
        <v>20</v>
      </c>
      <c r="AQ5">
        <v>10</v>
      </c>
      <c r="AR5">
        <v>40</v>
      </c>
      <c r="AS5">
        <v>60</v>
      </c>
      <c r="AT5">
        <v>50</v>
      </c>
      <c r="AU5">
        <v>0</v>
      </c>
      <c r="AV5">
        <v>0</v>
      </c>
      <c r="AW5">
        <v>0</v>
      </c>
    </row>
    <row r="6" spans="1:49">
      <c r="A6" t="s">
        <v>242</v>
      </c>
      <c r="B6" t="s">
        <v>264</v>
      </c>
      <c r="C6" t="s">
        <v>236</v>
      </c>
      <c r="G6" t="s">
        <v>48</v>
      </c>
      <c r="H6" s="115">
        <v>2.8800000000000003</v>
      </c>
      <c r="I6" s="88">
        <v>0.37</v>
      </c>
      <c r="J6" s="88">
        <v>2.95</v>
      </c>
      <c r="K6" s="88">
        <v>0</v>
      </c>
      <c r="L6" s="88">
        <v>6.71</v>
      </c>
      <c r="M6" s="116">
        <v>0</v>
      </c>
      <c r="N6" s="115">
        <v>53.85</v>
      </c>
      <c r="O6" s="88">
        <v>198.05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2.56</v>
      </c>
      <c r="Y6">
        <v>0</v>
      </c>
      <c r="Z6">
        <v>6.71</v>
      </c>
      <c r="AA6">
        <v>0.35</v>
      </c>
      <c r="AB6">
        <v>0.24</v>
      </c>
      <c r="AC6">
        <v>0.36</v>
      </c>
      <c r="AD6">
        <v>0.63</v>
      </c>
      <c r="AE6">
        <v>0.37</v>
      </c>
      <c r="AF6">
        <v>0.6</v>
      </c>
      <c r="AG6">
        <v>0.43</v>
      </c>
      <c r="AH6">
        <v>0.39</v>
      </c>
      <c r="AI6">
        <v>0.27</v>
      </c>
      <c r="AJ6">
        <v>0</v>
      </c>
      <c r="AK6">
        <v>0</v>
      </c>
      <c r="AL6">
        <v>0</v>
      </c>
      <c r="AM6">
        <v>53.85</v>
      </c>
      <c r="AN6">
        <v>18.05</v>
      </c>
      <c r="AO6">
        <v>0</v>
      </c>
      <c r="AP6">
        <v>20</v>
      </c>
      <c r="AQ6">
        <v>10</v>
      </c>
      <c r="AR6">
        <v>40</v>
      </c>
      <c r="AS6">
        <v>60</v>
      </c>
      <c r="AT6">
        <v>50</v>
      </c>
      <c r="AU6">
        <v>0</v>
      </c>
      <c r="AV6">
        <v>0</v>
      </c>
      <c r="AW6">
        <v>0</v>
      </c>
    </row>
    <row r="7" spans="1:49">
      <c r="A7" t="s">
        <v>243</v>
      </c>
      <c r="B7" t="s">
        <v>299</v>
      </c>
      <c r="C7" t="s">
        <v>265</v>
      </c>
      <c r="G7" t="s">
        <v>49</v>
      </c>
      <c r="H7" s="115">
        <v>2.8800000000000003</v>
      </c>
      <c r="I7" s="88">
        <v>0.37</v>
      </c>
      <c r="J7" s="88">
        <v>2.95</v>
      </c>
      <c r="K7" s="88">
        <v>0</v>
      </c>
      <c r="L7" s="88">
        <v>6.71</v>
      </c>
      <c r="M7" s="116">
        <v>0</v>
      </c>
      <c r="N7" s="115">
        <v>53.85</v>
      </c>
      <c r="O7" s="88">
        <v>198.05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2.56</v>
      </c>
      <c r="Y7">
        <v>0</v>
      </c>
      <c r="Z7">
        <v>6.71</v>
      </c>
      <c r="AA7">
        <v>0.35</v>
      </c>
      <c r="AB7">
        <v>0.24</v>
      </c>
      <c r="AC7">
        <v>0.36</v>
      </c>
      <c r="AD7">
        <v>0.63</v>
      </c>
      <c r="AE7">
        <v>0.37</v>
      </c>
      <c r="AF7">
        <v>0.6</v>
      </c>
      <c r="AG7">
        <v>0.43</v>
      </c>
      <c r="AH7">
        <v>0.39</v>
      </c>
      <c r="AI7">
        <v>0.27</v>
      </c>
      <c r="AJ7">
        <v>0</v>
      </c>
      <c r="AK7">
        <v>0</v>
      </c>
      <c r="AL7">
        <v>0</v>
      </c>
      <c r="AM7">
        <v>53.85</v>
      </c>
      <c r="AN7">
        <v>18.05</v>
      </c>
      <c r="AO7">
        <v>0</v>
      </c>
      <c r="AP7">
        <v>20</v>
      </c>
      <c r="AQ7">
        <v>10</v>
      </c>
      <c r="AR7">
        <v>40</v>
      </c>
      <c r="AS7">
        <v>60</v>
      </c>
      <c r="AT7">
        <v>50</v>
      </c>
      <c r="AU7">
        <v>0</v>
      </c>
      <c r="AV7">
        <v>0</v>
      </c>
      <c r="AW7">
        <v>0</v>
      </c>
    </row>
    <row r="8" spans="1:49">
      <c r="A8" t="s">
        <v>244</v>
      </c>
      <c r="B8" t="s">
        <v>341</v>
      </c>
      <c r="C8" t="s">
        <v>237</v>
      </c>
      <c r="G8" t="s">
        <v>50</v>
      </c>
      <c r="H8" s="115">
        <v>2.8800000000000003</v>
      </c>
      <c r="I8" s="88">
        <v>0.37</v>
      </c>
      <c r="J8" s="88">
        <v>2.95</v>
      </c>
      <c r="K8" s="88">
        <v>0</v>
      </c>
      <c r="L8" s="88">
        <v>6.71</v>
      </c>
      <c r="M8" s="116">
        <v>0</v>
      </c>
      <c r="N8" s="115">
        <v>53.85</v>
      </c>
      <c r="O8" s="88">
        <v>198.05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2.56</v>
      </c>
      <c r="Y8">
        <v>0</v>
      </c>
      <c r="Z8">
        <v>6.71</v>
      </c>
      <c r="AA8">
        <v>0.35</v>
      </c>
      <c r="AB8">
        <v>0.24</v>
      </c>
      <c r="AC8">
        <v>0.36</v>
      </c>
      <c r="AD8">
        <v>0.63</v>
      </c>
      <c r="AE8">
        <v>0.37</v>
      </c>
      <c r="AF8">
        <v>0.6</v>
      </c>
      <c r="AG8">
        <v>0.43</v>
      </c>
      <c r="AH8">
        <v>0.39</v>
      </c>
      <c r="AI8">
        <v>0.27</v>
      </c>
      <c r="AJ8">
        <v>0</v>
      </c>
      <c r="AK8">
        <v>0</v>
      </c>
      <c r="AL8">
        <v>0</v>
      </c>
      <c r="AM8">
        <v>53.85</v>
      </c>
      <c r="AN8">
        <v>18.05</v>
      </c>
      <c r="AO8">
        <v>0</v>
      </c>
      <c r="AP8">
        <v>20</v>
      </c>
      <c r="AQ8">
        <v>10</v>
      </c>
      <c r="AR8">
        <v>40</v>
      </c>
      <c r="AS8">
        <v>60</v>
      </c>
      <c r="AT8">
        <v>50</v>
      </c>
      <c r="AU8">
        <v>0</v>
      </c>
      <c r="AV8">
        <v>0</v>
      </c>
      <c r="AW8">
        <v>0</v>
      </c>
    </row>
    <row r="9" spans="1:49">
      <c r="A9" t="s">
        <v>245</v>
      </c>
      <c r="B9" t="s">
        <v>361</v>
      </c>
      <c r="C9" t="s">
        <v>238</v>
      </c>
      <c r="G9" t="s">
        <v>51</v>
      </c>
      <c r="H9" s="115">
        <v>2.8800000000000003</v>
      </c>
      <c r="I9" s="88">
        <v>0.37</v>
      </c>
      <c r="J9" s="88">
        <v>2.95</v>
      </c>
      <c r="K9" s="88">
        <v>0</v>
      </c>
      <c r="L9" s="88">
        <v>6.71</v>
      </c>
      <c r="M9" s="116">
        <v>0</v>
      </c>
      <c r="N9" s="115">
        <v>53.85</v>
      </c>
      <c r="O9" s="88">
        <v>198.05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2.56</v>
      </c>
      <c r="Y9">
        <v>0</v>
      </c>
      <c r="Z9">
        <v>6.71</v>
      </c>
      <c r="AA9">
        <v>0.35</v>
      </c>
      <c r="AB9">
        <v>0.24</v>
      </c>
      <c r="AC9">
        <v>0.36</v>
      </c>
      <c r="AD9">
        <v>0.63</v>
      </c>
      <c r="AE9">
        <v>0.37</v>
      </c>
      <c r="AF9">
        <v>0.6</v>
      </c>
      <c r="AG9">
        <v>0.43</v>
      </c>
      <c r="AH9">
        <v>0.39</v>
      </c>
      <c r="AI9">
        <v>0.27</v>
      </c>
      <c r="AJ9">
        <v>0</v>
      </c>
      <c r="AK9">
        <v>0</v>
      </c>
      <c r="AL9">
        <v>0</v>
      </c>
      <c r="AM9">
        <v>53.85</v>
      </c>
      <c r="AN9">
        <v>18.05</v>
      </c>
      <c r="AO9">
        <v>0</v>
      </c>
      <c r="AP9">
        <v>20</v>
      </c>
      <c r="AQ9">
        <v>10</v>
      </c>
      <c r="AR9">
        <v>40</v>
      </c>
      <c r="AS9">
        <v>60</v>
      </c>
      <c r="AT9">
        <v>50</v>
      </c>
      <c r="AU9">
        <v>0</v>
      </c>
      <c r="AV9">
        <v>0</v>
      </c>
      <c r="AW9">
        <v>0</v>
      </c>
    </row>
    <row r="10" spans="1:49">
      <c r="A10" t="s">
        <v>266</v>
      </c>
      <c r="C10" t="s">
        <v>239</v>
      </c>
      <c r="G10" t="s">
        <v>52</v>
      </c>
      <c r="H10" s="115">
        <v>2.8800000000000003</v>
      </c>
      <c r="I10" s="88">
        <v>0.37</v>
      </c>
      <c r="J10" s="88">
        <v>2.95</v>
      </c>
      <c r="K10" s="88">
        <v>0</v>
      </c>
      <c r="L10" s="88">
        <v>6.71</v>
      </c>
      <c r="M10" s="116">
        <v>0</v>
      </c>
      <c r="N10" s="115">
        <v>53.85</v>
      </c>
      <c r="O10" s="88">
        <v>198.05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2.56</v>
      </c>
      <c r="Y10">
        <v>0</v>
      </c>
      <c r="Z10">
        <v>6.71</v>
      </c>
      <c r="AA10">
        <v>0.35</v>
      </c>
      <c r="AB10">
        <v>0.24</v>
      </c>
      <c r="AC10">
        <v>0.36</v>
      </c>
      <c r="AD10">
        <v>0.63</v>
      </c>
      <c r="AE10">
        <v>0.37</v>
      </c>
      <c r="AF10">
        <v>0.6</v>
      </c>
      <c r="AG10">
        <v>0.43</v>
      </c>
      <c r="AH10">
        <v>0.39</v>
      </c>
      <c r="AI10">
        <v>0.27</v>
      </c>
      <c r="AJ10">
        <v>0</v>
      </c>
      <c r="AK10">
        <v>0</v>
      </c>
      <c r="AL10">
        <v>0</v>
      </c>
      <c r="AM10">
        <v>53.85</v>
      </c>
      <c r="AN10">
        <v>18.05</v>
      </c>
      <c r="AO10">
        <v>0</v>
      </c>
      <c r="AP10">
        <v>20</v>
      </c>
      <c r="AQ10">
        <v>10</v>
      </c>
      <c r="AR10">
        <v>40</v>
      </c>
      <c r="AS10">
        <v>60</v>
      </c>
      <c r="AT10">
        <v>50</v>
      </c>
      <c r="AU10">
        <v>0</v>
      </c>
      <c r="AV10">
        <v>0</v>
      </c>
      <c r="AW10">
        <v>0</v>
      </c>
    </row>
    <row r="11" spans="1:49">
      <c r="A11" t="s">
        <v>246</v>
      </c>
      <c r="C11" t="s">
        <v>342</v>
      </c>
      <c r="G11" t="s">
        <v>53</v>
      </c>
      <c r="H11" s="115">
        <v>2.8800000000000003</v>
      </c>
      <c r="I11" s="88">
        <v>0.37</v>
      </c>
      <c r="J11" s="88">
        <v>2.95</v>
      </c>
      <c r="K11" s="88">
        <v>0</v>
      </c>
      <c r="L11" s="88">
        <v>6.71</v>
      </c>
      <c r="M11" s="116">
        <v>0</v>
      </c>
      <c r="N11" s="115">
        <v>53.85</v>
      </c>
      <c r="O11" s="88">
        <v>198.05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2.56</v>
      </c>
      <c r="Y11">
        <v>0</v>
      </c>
      <c r="Z11">
        <v>6.71</v>
      </c>
      <c r="AA11">
        <v>0.35</v>
      </c>
      <c r="AB11">
        <v>0.24</v>
      </c>
      <c r="AC11">
        <v>0.36</v>
      </c>
      <c r="AD11">
        <v>0.63</v>
      </c>
      <c r="AE11">
        <v>0.37</v>
      </c>
      <c r="AF11">
        <v>0.6</v>
      </c>
      <c r="AG11">
        <v>0.43</v>
      </c>
      <c r="AH11">
        <v>0.39</v>
      </c>
      <c r="AI11">
        <v>0.27</v>
      </c>
      <c r="AJ11">
        <v>0</v>
      </c>
      <c r="AK11">
        <v>0</v>
      </c>
      <c r="AL11">
        <v>0</v>
      </c>
      <c r="AM11">
        <v>53.85</v>
      </c>
      <c r="AN11">
        <v>18.05</v>
      </c>
      <c r="AO11">
        <v>0</v>
      </c>
      <c r="AP11">
        <v>20</v>
      </c>
      <c r="AQ11">
        <v>10</v>
      </c>
      <c r="AR11">
        <v>40</v>
      </c>
      <c r="AS11">
        <v>60</v>
      </c>
      <c r="AT11">
        <v>50</v>
      </c>
      <c r="AU11">
        <v>0</v>
      </c>
      <c r="AV11">
        <v>0</v>
      </c>
      <c r="AW11">
        <v>0</v>
      </c>
    </row>
    <row r="12" spans="1:49">
      <c r="A12" t="s">
        <v>247</v>
      </c>
      <c r="C12" t="s">
        <v>362</v>
      </c>
      <c r="G12" t="s">
        <v>54</v>
      </c>
      <c r="H12" s="115">
        <v>2.8800000000000003</v>
      </c>
      <c r="I12" s="88">
        <v>0.37</v>
      </c>
      <c r="J12" s="88">
        <v>2.95</v>
      </c>
      <c r="K12" s="88">
        <v>0</v>
      </c>
      <c r="L12" s="88">
        <v>6.71</v>
      </c>
      <c r="M12" s="116">
        <v>0</v>
      </c>
      <c r="N12" s="115">
        <v>53.85</v>
      </c>
      <c r="O12" s="88">
        <v>198.05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2.56</v>
      </c>
      <c r="Y12">
        <v>0</v>
      </c>
      <c r="Z12">
        <v>6.71</v>
      </c>
      <c r="AA12">
        <v>0.35</v>
      </c>
      <c r="AB12">
        <v>0.24</v>
      </c>
      <c r="AC12">
        <v>0.36</v>
      </c>
      <c r="AD12">
        <v>0.63</v>
      </c>
      <c r="AE12">
        <v>0.37</v>
      </c>
      <c r="AF12">
        <v>0.6</v>
      </c>
      <c r="AG12">
        <v>0.43</v>
      </c>
      <c r="AH12">
        <v>0.39</v>
      </c>
      <c r="AI12">
        <v>0.27</v>
      </c>
      <c r="AJ12">
        <v>0</v>
      </c>
      <c r="AK12">
        <v>0</v>
      </c>
      <c r="AL12">
        <v>0</v>
      </c>
      <c r="AM12">
        <v>53.85</v>
      </c>
      <c r="AN12">
        <v>18.05</v>
      </c>
      <c r="AO12">
        <v>0</v>
      </c>
      <c r="AP12">
        <v>20</v>
      </c>
      <c r="AQ12">
        <v>10</v>
      </c>
      <c r="AR12">
        <v>40</v>
      </c>
      <c r="AS12">
        <v>60</v>
      </c>
      <c r="AT12">
        <v>50</v>
      </c>
      <c r="AU12">
        <v>0</v>
      </c>
      <c r="AV12">
        <v>0</v>
      </c>
      <c r="AW12">
        <v>0</v>
      </c>
    </row>
    <row r="13" spans="1:49">
      <c r="A13" t="s">
        <v>248</v>
      </c>
      <c r="G13" t="s">
        <v>55</v>
      </c>
      <c r="H13" s="115">
        <v>2.8800000000000003</v>
      </c>
      <c r="I13" s="88">
        <v>0.37</v>
      </c>
      <c r="J13" s="88">
        <v>2.95</v>
      </c>
      <c r="K13" s="88">
        <v>0</v>
      </c>
      <c r="L13" s="88">
        <v>6.71</v>
      </c>
      <c r="M13" s="116">
        <v>0</v>
      </c>
      <c r="N13" s="115">
        <v>53.85</v>
      </c>
      <c r="O13" s="88">
        <v>198.05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2.56</v>
      </c>
      <c r="Y13">
        <v>0</v>
      </c>
      <c r="Z13">
        <v>6.71</v>
      </c>
      <c r="AA13">
        <v>0.35</v>
      </c>
      <c r="AB13">
        <v>0.24</v>
      </c>
      <c r="AC13">
        <v>0.36</v>
      </c>
      <c r="AD13">
        <v>0.63</v>
      </c>
      <c r="AE13">
        <v>0.37</v>
      </c>
      <c r="AF13">
        <v>0.6</v>
      </c>
      <c r="AG13">
        <v>0.43</v>
      </c>
      <c r="AH13">
        <v>0.39</v>
      </c>
      <c r="AI13">
        <v>0.27</v>
      </c>
      <c r="AJ13">
        <v>0</v>
      </c>
      <c r="AK13">
        <v>0</v>
      </c>
      <c r="AL13">
        <v>0</v>
      </c>
      <c r="AM13">
        <v>53.85</v>
      </c>
      <c r="AN13">
        <v>18.05</v>
      </c>
      <c r="AO13">
        <v>0</v>
      </c>
      <c r="AP13">
        <v>20</v>
      </c>
      <c r="AQ13">
        <v>10</v>
      </c>
      <c r="AR13">
        <v>40</v>
      </c>
      <c r="AS13">
        <v>60</v>
      </c>
      <c r="AT13">
        <v>50</v>
      </c>
      <c r="AU13">
        <v>0</v>
      </c>
      <c r="AV13">
        <v>0</v>
      </c>
      <c r="AW13">
        <v>0</v>
      </c>
    </row>
    <row r="14" spans="1:49">
      <c r="A14" t="s">
        <v>249</v>
      </c>
      <c r="G14" t="s">
        <v>56</v>
      </c>
      <c r="H14" s="115">
        <v>2.8800000000000003</v>
      </c>
      <c r="I14" s="88">
        <v>0.37</v>
      </c>
      <c r="J14" s="88">
        <v>2.95</v>
      </c>
      <c r="K14" s="88">
        <v>0</v>
      </c>
      <c r="L14" s="88">
        <v>6.71</v>
      </c>
      <c r="M14" s="116">
        <v>0</v>
      </c>
      <c r="N14" s="115">
        <v>53.85</v>
      </c>
      <c r="O14" s="88">
        <v>198.05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2.56</v>
      </c>
      <c r="Y14">
        <v>0</v>
      </c>
      <c r="Z14">
        <v>6.71</v>
      </c>
      <c r="AA14">
        <v>0.35</v>
      </c>
      <c r="AB14">
        <v>0.24</v>
      </c>
      <c r="AC14">
        <v>0.36</v>
      </c>
      <c r="AD14">
        <v>0.63</v>
      </c>
      <c r="AE14">
        <v>0.37</v>
      </c>
      <c r="AF14">
        <v>0.6</v>
      </c>
      <c r="AG14">
        <v>0.43</v>
      </c>
      <c r="AH14">
        <v>0.39</v>
      </c>
      <c r="AI14">
        <v>0.27</v>
      </c>
      <c r="AJ14">
        <v>0</v>
      </c>
      <c r="AK14">
        <v>0</v>
      </c>
      <c r="AL14">
        <v>0</v>
      </c>
      <c r="AM14">
        <v>53.85</v>
      </c>
      <c r="AN14">
        <v>18.05</v>
      </c>
      <c r="AO14">
        <v>0</v>
      </c>
      <c r="AP14">
        <v>20</v>
      </c>
      <c r="AQ14">
        <v>10</v>
      </c>
      <c r="AR14">
        <v>40</v>
      </c>
      <c r="AS14">
        <v>60</v>
      </c>
      <c r="AT14">
        <v>50</v>
      </c>
      <c r="AU14">
        <v>0</v>
      </c>
      <c r="AV14">
        <v>0</v>
      </c>
      <c r="AW14">
        <v>0</v>
      </c>
    </row>
    <row r="15" spans="1:49">
      <c r="A15" t="s">
        <v>250</v>
      </c>
      <c r="G15" t="s">
        <v>57</v>
      </c>
      <c r="H15" s="115">
        <v>2.8800000000000003</v>
      </c>
      <c r="I15" s="88">
        <v>0.37</v>
      </c>
      <c r="J15" s="88">
        <v>2.8600000000000003</v>
      </c>
      <c r="K15" s="88">
        <v>0</v>
      </c>
      <c r="L15" s="88">
        <v>6.71</v>
      </c>
      <c r="M15" s="116">
        <v>0</v>
      </c>
      <c r="N15" s="115">
        <v>53.85</v>
      </c>
      <c r="O15" s="88">
        <v>198.05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2.4700000000000002</v>
      </c>
      <c r="Y15">
        <v>0</v>
      </c>
      <c r="Z15">
        <v>6.71</v>
      </c>
      <c r="AA15">
        <v>0.35</v>
      </c>
      <c r="AB15">
        <v>0.24</v>
      </c>
      <c r="AC15">
        <v>0.36</v>
      </c>
      <c r="AD15">
        <v>0.63</v>
      </c>
      <c r="AE15">
        <v>0.37</v>
      </c>
      <c r="AF15">
        <v>0.6</v>
      </c>
      <c r="AG15">
        <v>0.43</v>
      </c>
      <c r="AH15">
        <v>0.39</v>
      </c>
      <c r="AI15">
        <v>0.27</v>
      </c>
      <c r="AJ15">
        <v>0</v>
      </c>
      <c r="AK15">
        <v>0</v>
      </c>
      <c r="AL15">
        <v>0</v>
      </c>
      <c r="AM15">
        <v>53.85</v>
      </c>
      <c r="AN15">
        <v>18.05</v>
      </c>
      <c r="AO15">
        <v>0</v>
      </c>
      <c r="AP15">
        <v>20</v>
      </c>
      <c r="AQ15">
        <v>10</v>
      </c>
      <c r="AR15">
        <v>40</v>
      </c>
      <c r="AS15">
        <v>60</v>
      </c>
      <c r="AT15">
        <v>50</v>
      </c>
      <c r="AU15">
        <v>0</v>
      </c>
      <c r="AV15">
        <v>0</v>
      </c>
      <c r="AW15">
        <v>0</v>
      </c>
    </row>
    <row r="16" spans="1:49">
      <c r="A16" t="s">
        <v>251</v>
      </c>
      <c r="G16" t="s">
        <v>58</v>
      </c>
      <c r="H16" s="115">
        <v>2.8800000000000003</v>
      </c>
      <c r="I16" s="88">
        <v>0.37</v>
      </c>
      <c r="J16" s="88">
        <v>2.8600000000000003</v>
      </c>
      <c r="K16" s="88">
        <v>0</v>
      </c>
      <c r="L16" s="88">
        <v>6.71</v>
      </c>
      <c r="M16" s="116">
        <v>0</v>
      </c>
      <c r="N16" s="115">
        <v>53.85</v>
      </c>
      <c r="O16" s="88">
        <v>198.05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2.4700000000000002</v>
      </c>
      <c r="Y16">
        <v>0</v>
      </c>
      <c r="Z16">
        <v>6.71</v>
      </c>
      <c r="AA16">
        <v>0.35</v>
      </c>
      <c r="AB16">
        <v>0.24</v>
      </c>
      <c r="AC16">
        <v>0.36</v>
      </c>
      <c r="AD16">
        <v>0.63</v>
      </c>
      <c r="AE16">
        <v>0.37</v>
      </c>
      <c r="AF16">
        <v>0.6</v>
      </c>
      <c r="AG16">
        <v>0.43</v>
      </c>
      <c r="AH16">
        <v>0.39</v>
      </c>
      <c r="AI16">
        <v>0.27</v>
      </c>
      <c r="AJ16">
        <v>0</v>
      </c>
      <c r="AK16">
        <v>0</v>
      </c>
      <c r="AL16">
        <v>0</v>
      </c>
      <c r="AM16">
        <v>53.85</v>
      </c>
      <c r="AN16">
        <v>18.05</v>
      </c>
      <c r="AO16">
        <v>0</v>
      </c>
      <c r="AP16">
        <v>20</v>
      </c>
      <c r="AQ16">
        <v>10</v>
      </c>
      <c r="AR16">
        <v>40</v>
      </c>
      <c r="AS16">
        <v>60</v>
      </c>
      <c r="AT16">
        <v>50</v>
      </c>
      <c r="AU16">
        <v>0</v>
      </c>
      <c r="AV16">
        <v>0</v>
      </c>
      <c r="AW16">
        <v>0</v>
      </c>
    </row>
    <row r="17" spans="1:49">
      <c r="A17" t="s">
        <v>252</v>
      </c>
      <c r="G17" t="s">
        <v>59</v>
      </c>
      <c r="H17" s="115">
        <v>2.8800000000000003</v>
      </c>
      <c r="I17" s="88">
        <v>0.37</v>
      </c>
      <c r="J17" s="88">
        <v>2.8600000000000003</v>
      </c>
      <c r="K17" s="88">
        <v>0</v>
      </c>
      <c r="L17" s="88">
        <v>6.71</v>
      </c>
      <c r="M17" s="116">
        <v>0</v>
      </c>
      <c r="N17" s="115">
        <v>53.85</v>
      </c>
      <c r="O17" s="88">
        <v>198.05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2.4700000000000002</v>
      </c>
      <c r="Y17">
        <v>0</v>
      </c>
      <c r="Z17">
        <v>6.71</v>
      </c>
      <c r="AA17">
        <v>0.35</v>
      </c>
      <c r="AB17">
        <v>0.24</v>
      </c>
      <c r="AC17">
        <v>0.36</v>
      </c>
      <c r="AD17">
        <v>0.63</v>
      </c>
      <c r="AE17">
        <v>0.37</v>
      </c>
      <c r="AF17">
        <v>0.6</v>
      </c>
      <c r="AG17">
        <v>0.43</v>
      </c>
      <c r="AH17">
        <v>0.39</v>
      </c>
      <c r="AI17">
        <v>0.27</v>
      </c>
      <c r="AJ17">
        <v>0</v>
      </c>
      <c r="AK17">
        <v>0</v>
      </c>
      <c r="AL17">
        <v>0</v>
      </c>
      <c r="AM17">
        <v>53.85</v>
      </c>
      <c r="AN17">
        <v>18.05</v>
      </c>
      <c r="AO17">
        <v>0</v>
      </c>
      <c r="AP17">
        <v>20</v>
      </c>
      <c r="AQ17">
        <v>10</v>
      </c>
      <c r="AR17">
        <v>40</v>
      </c>
      <c r="AS17">
        <v>60</v>
      </c>
      <c r="AT17">
        <v>50</v>
      </c>
      <c r="AU17">
        <v>0</v>
      </c>
      <c r="AV17">
        <v>0</v>
      </c>
      <c r="AW17">
        <v>0</v>
      </c>
    </row>
    <row r="18" spans="1:49">
      <c r="A18" t="s">
        <v>253</v>
      </c>
      <c r="G18" t="s">
        <v>60</v>
      </c>
      <c r="H18" s="115">
        <v>2.8800000000000003</v>
      </c>
      <c r="I18" s="88">
        <v>0.37</v>
      </c>
      <c r="J18" s="88">
        <v>2.8600000000000003</v>
      </c>
      <c r="K18" s="88">
        <v>0</v>
      </c>
      <c r="L18" s="88">
        <v>6.71</v>
      </c>
      <c r="M18" s="116">
        <v>0</v>
      </c>
      <c r="N18" s="115">
        <v>53.85</v>
      </c>
      <c r="O18" s="88">
        <v>198.05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2.4700000000000002</v>
      </c>
      <c r="Y18">
        <v>0</v>
      </c>
      <c r="Z18">
        <v>6.71</v>
      </c>
      <c r="AA18">
        <v>0.35</v>
      </c>
      <c r="AB18">
        <v>0.24</v>
      </c>
      <c r="AC18">
        <v>0.36</v>
      </c>
      <c r="AD18">
        <v>0.63</v>
      </c>
      <c r="AE18">
        <v>0.37</v>
      </c>
      <c r="AF18">
        <v>0.6</v>
      </c>
      <c r="AG18">
        <v>0.43</v>
      </c>
      <c r="AH18">
        <v>0.39</v>
      </c>
      <c r="AI18">
        <v>0.27</v>
      </c>
      <c r="AJ18">
        <v>0</v>
      </c>
      <c r="AK18">
        <v>0</v>
      </c>
      <c r="AL18">
        <v>0</v>
      </c>
      <c r="AM18">
        <v>53.85</v>
      </c>
      <c r="AN18">
        <v>18.05</v>
      </c>
      <c r="AO18">
        <v>0</v>
      </c>
      <c r="AP18">
        <v>20</v>
      </c>
      <c r="AQ18">
        <v>10</v>
      </c>
      <c r="AR18">
        <v>40</v>
      </c>
      <c r="AS18">
        <v>60</v>
      </c>
      <c r="AT18">
        <v>50</v>
      </c>
      <c r="AU18">
        <v>0</v>
      </c>
      <c r="AV18">
        <v>0</v>
      </c>
      <c r="AW18">
        <v>0</v>
      </c>
    </row>
    <row r="19" spans="1:49">
      <c r="A19" t="s">
        <v>267</v>
      </c>
      <c r="G19" t="s">
        <v>61</v>
      </c>
      <c r="H19" s="115">
        <v>2.8800000000000003</v>
      </c>
      <c r="I19" s="88">
        <v>0.37</v>
      </c>
      <c r="J19" s="88">
        <v>2.8600000000000003</v>
      </c>
      <c r="K19" s="88">
        <v>0</v>
      </c>
      <c r="L19" s="88">
        <v>6.71</v>
      </c>
      <c r="M19" s="116">
        <v>0</v>
      </c>
      <c r="N19" s="115">
        <v>53.85</v>
      </c>
      <c r="O19" s="88">
        <v>198.05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2.4700000000000002</v>
      </c>
      <c r="Y19">
        <v>0</v>
      </c>
      <c r="Z19">
        <v>6.71</v>
      </c>
      <c r="AA19">
        <v>0.35</v>
      </c>
      <c r="AB19">
        <v>0.24</v>
      </c>
      <c r="AC19">
        <v>0.36</v>
      </c>
      <c r="AD19">
        <v>0.63</v>
      </c>
      <c r="AE19">
        <v>0.37</v>
      </c>
      <c r="AF19">
        <v>0.6</v>
      </c>
      <c r="AG19">
        <v>0.43</v>
      </c>
      <c r="AH19">
        <v>0.39</v>
      </c>
      <c r="AI19">
        <v>0.27</v>
      </c>
      <c r="AJ19">
        <v>0</v>
      </c>
      <c r="AK19">
        <v>0</v>
      </c>
      <c r="AL19">
        <v>0</v>
      </c>
      <c r="AM19">
        <v>53.85</v>
      </c>
      <c r="AN19">
        <v>18.05</v>
      </c>
      <c r="AO19">
        <v>0</v>
      </c>
      <c r="AP19">
        <v>20</v>
      </c>
      <c r="AQ19">
        <v>10</v>
      </c>
      <c r="AR19">
        <v>40</v>
      </c>
      <c r="AS19">
        <v>60</v>
      </c>
      <c r="AT19">
        <v>50</v>
      </c>
      <c r="AU19">
        <v>0</v>
      </c>
      <c r="AV19">
        <v>0</v>
      </c>
      <c r="AW19">
        <v>0</v>
      </c>
    </row>
    <row r="20" spans="1:49">
      <c r="A20" t="s">
        <v>268</v>
      </c>
      <c r="G20" t="s">
        <v>62</v>
      </c>
      <c r="H20" s="115">
        <v>2.8800000000000003</v>
      </c>
      <c r="I20" s="88">
        <v>0.37</v>
      </c>
      <c r="J20" s="88">
        <v>2.8600000000000003</v>
      </c>
      <c r="K20" s="88">
        <v>0</v>
      </c>
      <c r="L20" s="88">
        <v>6.71</v>
      </c>
      <c r="M20" s="116">
        <v>0</v>
      </c>
      <c r="N20" s="115">
        <v>53.85</v>
      </c>
      <c r="O20" s="88">
        <v>198.05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2.4700000000000002</v>
      </c>
      <c r="Y20">
        <v>0</v>
      </c>
      <c r="Z20">
        <v>6.71</v>
      </c>
      <c r="AA20">
        <v>0.35</v>
      </c>
      <c r="AB20">
        <v>0.24</v>
      </c>
      <c r="AC20">
        <v>0.36</v>
      </c>
      <c r="AD20">
        <v>0.63</v>
      </c>
      <c r="AE20">
        <v>0.37</v>
      </c>
      <c r="AF20">
        <v>0.6</v>
      </c>
      <c r="AG20">
        <v>0.43</v>
      </c>
      <c r="AH20">
        <v>0.39</v>
      </c>
      <c r="AI20">
        <v>0.27</v>
      </c>
      <c r="AJ20">
        <v>0</v>
      </c>
      <c r="AK20">
        <v>0</v>
      </c>
      <c r="AL20">
        <v>0</v>
      </c>
      <c r="AM20">
        <v>53.85</v>
      </c>
      <c r="AN20">
        <v>18.05</v>
      </c>
      <c r="AO20">
        <v>0</v>
      </c>
      <c r="AP20">
        <v>20</v>
      </c>
      <c r="AQ20">
        <v>10</v>
      </c>
      <c r="AR20">
        <v>40</v>
      </c>
      <c r="AS20">
        <v>60</v>
      </c>
      <c r="AT20">
        <v>50</v>
      </c>
      <c r="AU20">
        <v>0</v>
      </c>
      <c r="AV20">
        <v>0</v>
      </c>
      <c r="AW20">
        <v>0</v>
      </c>
    </row>
    <row r="21" spans="1:49">
      <c r="A21" t="s">
        <v>254</v>
      </c>
      <c r="G21" t="s">
        <v>63</v>
      </c>
      <c r="H21" s="115">
        <v>2.8800000000000003</v>
      </c>
      <c r="I21" s="88">
        <v>0.37</v>
      </c>
      <c r="J21" s="88">
        <v>2.8600000000000003</v>
      </c>
      <c r="K21" s="88">
        <v>0</v>
      </c>
      <c r="L21" s="88">
        <v>6.71</v>
      </c>
      <c r="M21" s="116">
        <v>0</v>
      </c>
      <c r="N21" s="115">
        <v>53.85</v>
      </c>
      <c r="O21" s="88">
        <v>198.05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2.4700000000000002</v>
      </c>
      <c r="Y21">
        <v>0</v>
      </c>
      <c r="Z21">
        <v>6.71</v>
      </c>
      <c r="AA21">
        <v>0.35</v>
      </c>
      <c r="AB21">
        <v>0.24</v>
      </c>
      <c r="AC21">
        <v>0.36</v>
      </c>
      <c r="AD21">
        <v>0.63</v>
      </c>
      <c r="AE21">
        <v>0.37</v>
      </c>
      <c r="AF21">
        <v>0.6</v>
      </c>
      <c r="AG21">
        <v>0.43</v>
      </c>
      <c r="AH21">
        <v>0.39</v>
      </c>
      <c r="AI21">
        <v>0.27</v>
      </c>
      <c r="AJ21">
        <v>0</v>
      </c>
      <c r="AK21">
        <v>0</v>
      </c>
      <c r="AL21">
        <v>0</v>
      </c>
      <c r="AM21">
        <v>53.85</v>
      </c>
      <c r="AN21">
        <v>18.05</v>
      </c>
      <c r="AO21">
        <v>0</v>
      </c>
      <c r="AP21">
        <v>20</v>
      </c>
      <c r="AQ21">
        <v>10</v>
      </c>
      <c r="AR21">
        <v>40</v>
      </c>
      <c r="AS21">
        <v>60</v>
      </c>
      <c r="AT21">
        <v>50</v>
      </c>
      <c r="AU21">
        <v>0</v>
      </c>
      <c r="AV21">
        <v>0</v>
      </c>
      <c r="AW21">
        <v>0</v>
      </c>
    </row>
    <row r="22" spans="1:49">
      <c r="A22" t="s">
        <v>255</v>
      </c>
      <c r="G22" t="s">
        <v>64</v>
      </c>
      <c r="H22" s="115">
        <v>2.8800000000000003</v>
      </c>
      <c r="I22" s="88">
        <v>0.37</v>
      </c>
      <c r="J22" s="88">
        <v>2.8600000000000003</v>
      </c>
      <c r="K22" s="88">
        <v>0</v>
      </c>
      <c r="L22" s="88">
        <v>6.71</v>
      </c>
      <c r="M22" s="116">
        <v>0</v>
      </c>
      <c r="N22" s="115">
        <v>53.85</v>
      </c>
      <c r="O22" s="88">
        <v>198.05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2.4700000000000002</v>
      </c>
      <c r="Y22">
        <v>0</v>
      </c>
      <c r="Z22">
        <v>6.71</v>
      </c>
      <c r="AA22">
        <v>0.35</v>
      </c>
      <c r="AB22">
        <v>0.24</v>
      </c>
      <c r="AC22">
        <v>0.36</v>
      </c>
      <c r="AD22">
        <v>0.63</v>
      </c>
      <c r="AE22">
        <v>0.37</v>
      </c>
      <c r="AF22">
        <v>0.6</v>
      </c>
      <c r="AG22">
        <v>0.43</v>
      </c>
      <c r="AH22">
        <v>0.39</v>
      </c>
      <c r="AI22">
        <v>0.27</v>
      </c>
      <c r="AJ22">
        <v>0</v>
      </c>
      <c r="AK22">
        <v>0</v>
      </c>
      <c r="AL22">
        <v>0</v>
      </c>
      <c r="AM22">
        <v>53.85</v>
      </c>
      <c r="AN22">
        <v>18.05</v>
      </c>
      <c r="AO22">
        <v>0</v>
      </c>
      <c r="AP22">
        <v>20</v>
      </c>
      <c r="AQ22">
        <v>10</v>
      </c>
      <c r="AR22">
        <v>40</v>
      </c>
      <c r="AS22">
        <v>60</v>
      </c>
      <c r="AT22">
        <v>50</v>
      </c>
      <c r="AU22">
        <v>0</v>
      </c>
      <c r="AV22">
        <v>0</v>
      </c>
      <c r="AW22">
        <v>0</v>
      </c>
    </row>
    <row r="23" spans="1:49">
      <c r="A23" t="s">
        <v>256</v>
      </c>
      <c r="G23" t="s">
        <v>65</v>
      </c>
      <c r="H23" s="115">
        <v>2.8800000000000003</v>
      </c>
      <c r="I23" s="88">
        <v>0.37</v>
      </c>
      <c r="J23" s="88">
        <v>2.8600000000000003</v>
      </c>
      <c r="K23" s="88">
        <v>0</v>
      </c>
      <c r="L23" s="88">
        <v>6.71</v>
      </c>
      <c r="M23" s="116">
        <v>0</v>
      </c>
      <c r="N23" s="115">
        <v>53.85</v>
      </c>
      <c r="O23" s="88">
        <v>198.05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2.4700000000000002</v>
      </c>
      <c r="Y23">
        <v>0</v>
      </c>
      <c r="Z23">
        <v>6.71</v>
      </c>
      <c r="AA23">
        <v>0.35</v>
      </c>
      <c r="AB23">
        <v>0.24</v>
      </c>
      <c r="AC23">
        <v>0.36</v>
      </c>
      <c r="AD23">
        <v>0.63</v>
      </c>
      <c r="AE23">
        <v>0.37</v>
      </c>
      <c r="AF23">
        <v>0.6</v>
      </c>
      <c r="AG23">
        <v>0.43</v>
      </c>
      <c r="AH23">
        <v>0.39</v>
      </c>
      <c r="AI23">
        <v>0.27</v>
      </c>
      <c r="AJ23">
        <v>0</v>
      </c>
      <c r="AK23">
        <v>0</v>
      </c>
      <c r="AL23">
        <v>0</v>
      </c>
      <c r="AM23">
        <v>53.85</v>
      </c>
      <c r="AN23">
        <v>18.05</v>
      </c>
      <c r="AO23">
        <v>0</v>
      </c>
      <c r="AP23">
        <v>20</v>
      </c>
      <c r="AQ23">
        <v>10</v>
      </c>
      <c r="AR23">
        <v>40</v>
      </c>
      <c r="AS23">
        <v>60</v>
      </c>
      <c r="AT23">
        <v>50</v>
      </c>
      <c r="AU23">
        <v>0</v>
      </c>
      <c r="AV23">
        <v>0</v>
      </c>
      <c r="AW23">
        <v>0</v>
      </c>
    </row>
    <row r="24" spans="1:49">
      <c r="A24" t="s">
        <v>257</v>
      </c>
      <c r="G24" t="s">
        <v>66</v>
      </c>
      <c r="H24" s="115">
        <v>2.8800000000000003</v>
      </c>
      <c r="I24" s="88">
        <v>0.37</v>
      </c>
      <c r="J24" s="88">
        <v>2.8600000000000003</v>
      </c>
      <c r="K24" s="88">
        <v>0</v>
      </c>
      <c r="L24" s="88">
        <v>6.71</v>
      </c>
      <c r="M24" s="116">
        <v>0</v>
      </c>
      <c r="N24" s="115">
        <v>53.85</v>
      </c>
      <c r="O24" s="88">
        <v>198.05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2.4700000000000002</v>
      </c>
      <c r="Y24">
        <v>0</v>
      </c>
      <c r="Z24">
        <v>6.71</v>
      </c>
      <c r="AA24">
        <v>0.35</v>
      </c>
      <c r="AB24">
        <v>0.24</v>
      </c>
      <c r="AC24">
        <v>0.36</v>
      </c>
      <c r="AD24">
        <v>0.63</v>
      </c>
      <c r="AE24">
        <v>0.37</v>
      </c>
      <c r="AF24">
        <v>0.6</v>
      </c>
      <c r="AG24">
        <v>0.43</v>
      </c>
      <c r="AH24">
        <v>0.39</v>
      </c>
      <c r="AI24">
        <v>0.27</v>
      </c>
      <c r="AJ24">
        <v>0</v>
      </c>
      <c r="AK24">
        <v>0</v>
      </c>
      <c r="AL24">
        <v>0</v>
      </c>
      <c r="AM24">
        <v>53.85</v>
      </c>
      <c r="AN24">
        <v>18.05</v>
      </c>
      <c r="AO24">
        <v>0</v>
      </c>
      <c r="AP24">
        <v>20</v>
      </c>
      <c r="AQ24">
        <v>10</v>
      </c>
      <c r="AR24">
        <v>40</v>
      </c>
      <c r="AS24">
        <v>60</v>
      </c>
      <c r="AT24">
        <v>50</v>
      </c>
      <c r="AU24">
        <v>0</v>
      </c>
      <c r="AV24">
        <v>0</v>
      </c>
      <c r="AW24">
        <v>0</v>
      </c>
    </row>
    <row r="25" spans="1:49">
      <c r="A25" t="s">
        <v>258</v>
      </c>
      <c r="G25" t="s">
        <v>67</v>
      </c>
      <c r="H25" s="115">
        <v>2.8800000000000003</v>
      </c>
      <c r="I25" s="88">
        <v>0.37</v>
      </c>
      <c r="J25" s="88">
        <v>2.8600000000000003</v>
      </c>
      <c r="K25" s="88">
        <v>0</v>
      </c>
      <c r="L25" s="88">
        <v>6.71</v>
      </c>
      <c r="M25" s="116">
        <v>0</v>
      </c>
      <c r="N25" s="115">
        <v>53.85</v>
      </c>
      <c r="O25" s="88">
        <v>198.05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2.4700000000000002</v>
      </c>
      <c r="Y25">
        <v>0</v>
      </c>
      <c r="Z25">
        <v>6.71</v>
      </c>
      <c r="AA25">
        <v>0.35</v>
      </c>
      <c r="AB25">
        <v>0.24</v>
      </c>
      <c r="AC25">
        <v>0.36</v>
      </c>
      <c r="AD25">
        <v>0.63</v>
      </c>
      <c r="AE25">
        <v>0.37</v>
      </c>
      <c r="AF25">
        <v>0.6</v>
      </c>
      <c r="AG25">
        <v>0.43</v>
      </c>
      <c r="AH25">
        <v>0.39</v>
      </c>
      <c r="AI25">
        <v>0.27</v>
      </c>
      <c r="AJ25">
        <v>0</v>
      </c>
      <c r="AK25">
        <v>0</v>
      </c>
      <c r="AL25">
        <v>0</v>
      </c>
      <c r="AM25">
        <v>53.85</v>
      </c>
      <c r="AN25">
        <v>18.05</v>
      </c>
      <c r="AO25">
        <v>0</v>
      </c>
      <c r="AP25">
        <v>20</v>
      </c>
      <c r="AQ25">
        <v>10</v>
      </c>
      <c r="AR25">
        <v>40</v>
      </c>
      <c r="AS25">
        <v>60</v>
      </c>
      <c r="AT25">
        <v>50</v>
      </c>
      <c r="AU25">
        <v>0</v>
      </c>
      <c r="AV25">
        <v>0</v>
      </c>
      <c r="AW25">
        <v>0</v>
      </c>
    </row>
    <row r="26" spans="1:49">
      <c r="A26" t="s">
        <v>259</v>
      </c>
      <c r="G26" t="s">
        <v>68</v>
      </c>
      <c r="H26" s="115">
        <v>2.8800000000000003</v>
      </c>
      <c r="I26" s="88">
        <v>0.37</v>
      </c>
      <c r="J26" s="88">
        <v>2.8600000000000003</v>
      </c>
      <c r="K26" s="88">
        <v>0</v>
      </c>
      <c r="L26" s="88">
        <v>6.71</v>
      </c>
      <c r="M26" s="116">
        <v>0</v>
      </c>
      <c r="N26" s="115">
        <v>53.85</v>
      </c>
      <c r="O26" s="88">
        <v>198.05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2.4700000000000002</v>
      </c>
      <c r="Y26">
        <v>0</v>
      </c>
      <c r="Z26">
        <v>6.71</v>
      </c>
      <c r="AA26">
        <v>0.35</v>
      </c>
      <c r="AB26">
        <v>0.24</v>
      </c>
      <c r="AC26">
        <v>0.36</v>
      </c>
      <c r="AD26">
        <v>0.63</v>
      </c>
      <c r="AE26">
        <v>0.37</v>
      </c>
      <c r="AF26">
        <v>0.6</v>
      </c>
      <c r="AG26">
        <v>0.43</v>
      </c>
      <c r="AH26">
        <v>0.39</v>
      </c>
      <c r="AI26">
        <v>0.27</v>
      </c>
      <c r="AJ26">
        <v>0</v>
      </c>
      <c r="AK26">
        <v>0</v>
      </c>
      <c r="AL26">
        <v>0</v>
      </c>
      <c r="AM26">
        <v>53.85</v>
      </c>
      <c r="AN26">
        <v>18.05</v>
      </c>
      <c r="AO26">
        <v>0</v>
      </c>
      <c r="AP26">
        <v>20</v>
      </c>
      <c r="AQ26">
        <v>10</v>
      </c>
      <c r="AR26">
        <v>40</v>
      </c>
      <c r="AS26">
        <v>60</v>
      </c>
      <c r="AT26">
        <v>50</v>
      </c>
      <c r="AU26">
        <v>0</v>
      </c>
      <c r="AV26">
        <v>0</v>
      </c>
      <c r="AW26">
        <v>0</v>
      </c>
    </row>
    <row r="27" spans="1:49">
      <c r="A27" t="s">
        <v>260</v>
      </c>
      <c r="G27" t="s">
        <v>69</v>
      </c>
      <c r="H27" s="115">
        <v>2.8800000000000003</v>
      </c>
      <c r="I27" s="88">
        <v>0.37</v>
      </c>
      <c r="J27" s="88">
        <v>2.8600000000000003</v>
      </c>
      <c r="K27" s="88">
        <v>0</v>
      </c>
      <c r="L27" s="88">
        <v>6.71</v>
      </c>
      <c r="M27" s="116">
        <v>0</v>
      </c>
      <c r="N27" s="115">
        <v>257.96000000000004</v>
      </c>
      <c r="O27" s="88">
        <v>270.95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2.4700000000000002</v>
      </c>
      <c r="Y27">
        <v>0</v>
      </c>
      <c r="Z27">
        <v>6.71</v>
      </c>
      <c r="AA27">
        <v>0.35</v>
      </c>
      <c r="AB27">
        <v>0.24</v>
      </c>
      <c r="AC27">
        <v>0.36</v>
      </c>
      <c r="AD27">
        <v>0.63</v>
      </c>
      <c r="AE27">
        <v>0.37</v>
      </c>
      <c r="AF27">
        <v>0.6</v>
      </c>
      <c r="AG27">
        <v>0.43</v>
      </c>
      <c r="AH27">
        <v>0.39</v>
      </c>
      <c r="AI27">
        <v>0.27</v>
      </c>
      <c r="AJ27">
        <v>0</v>
      </c>
      <c r="AK27">
        <v>0</v>
      </c>
      <c r="AL27">
        <v>204.11</v>
      </c>
      <c r="AM27">
        <v>53.85</v>
      </c>
      <c r="AN27">
        <v>18.05</v>
      </c>
      <c r="AO27">
        <v>72.900000000000006</v>
      </c>
      <c r="AP27">
        <v>20</v>
      </c>
      <c r="AQ27">
        <v>10</v>
      </c>
      <c r="AR27">
        <v>40</v>
      </c>
      <c r="AS27">
        <v>60</v>
      </c>
      <c r="AT27">
        <v>50</v>
      </c>
      <c r="AU27">
        <v>0</v>
      </c>
      <c r="AV27">
        <v>0</v>
      </c>
      <c r="AW27">
        <v>0</v>
      </c>
    </row>
    <row r="28" spans="1:49">
      <c r="A28" t="s">
        <v>261</v>
      </c>
      <c r="G28" t="s">
        <v>70</v>
      </c>
      <c r="H28" s="115">
        <v>2.8800000000000003</v>
      </c>
      <c r="I28" s="88">
        <v>0.37</v>
      </c>
      <c r="J28" s="88">
        <v>2.8600000000000003</v>
      </c>
      <c r="K28" s="88">
        <v>0</v>
      </c>
      <c r="L28" s="88">
        <v>6.71</v>
      </c>
      <c r="M28" s="116">
        <v>0</v>
      </c>
      <c r="N28" s="115">
        <v>257.96000000000004</v>
      </c>
      <c r="O28" s="88">
        <v>270.95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2.4700000000000002</v>
      </c>
      <c r="Y28">
        <v>0</v>
      </c>
      <c r="Z28">
        <v>6.71</v>
      </c>
      <c r="AA28">
        <v>0.35</v>
      </c>
      <c r="AB28">
        <v>0.24</v>
      </c>
      <c r="AC28">
        <v>0.36</v>
      </c>
      <c r="AD28">
        <v>0.63</v>
      </c>
      <c r="AE28">
        <v>0.37</v>
      </c>
      <c r="AF28">
        <v>0.6</v>
      </c>
      <c r="AG28">
        <v>0.43</v>
      </c>
      <c r="AH28">
        <v>0.39</v>
      </c>
      <c r="AI28">
        <v>0.27</v>
      </c>
      <c r="AJ28">
        <v>0</v>
      </c>
      <c r="AK28">
        <v>0</v>
      </c>
      <c r="AL28">
        <v>204.11</v>
      </c>
      <c r="AM28">
        <v>53.85</v>
      </c>
      <c r="AN28">
        <v>18.05</v>
      </c>
      <c r="AO28">
        <v>72.900000000000006</v>
      </c>
      <c r="AP28">
        <v>20</v>
      </c>
      <c r="AQ28">
        <v>10</v>
      </c>
      <c r="AR28">
        <v>40</v>
      </c>
      <c r="AS28">
        <v>60</v>
      </c>
      <c r="AT28">
        <v>50</v>
      </c>
      <c r="AU28">
        <v>0</v>
      </c>
      <c r="AV28">
        <v>0</v>
      </c>
      <c r="AW28">
        <v>0</v>
      </c>
    </row>
    <row r="29" spans="1:49">
      <c r="A29" t="s">
        <v>269</v>
      </c>
      <c r="G29" t="s">
        <v>71</v>
      </c>
      <c r="H29" s="115">
        <v>2.8800000000000003</v>
      </c>
      <c r="I29" s="88">
        <v>0.37</v>
      </c>
      <c r="J29" s="88">
        <v>2.8600000000000003</v>
      </c>
      <c r="K29" s="88">
        <v>0</v>
      </c>
      <c r="L29" s="88">
        <v>6.71</v>
      </c>
      <c r="M29" s="116">
        <v>0</v>
      </c>
      <c r="N29" s="115">
        <v>257.96000000000004</v>
      </c>
      <c r="O29" s="88">
        <v>270.95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2.4700000000000002</v>
      </c>
      <c r="Y29">
        <v>0</v>
      </c>
      <c r="Z29">
        <v>6.71</v>
      </c>
      <c r="AA29">
        <v>0.35</v>
      </c>
      <c r="AB29">
        <v>0.24</v>
      </c>
      <c r="AC29">
        <v>0.36</v>
      </c>
      <c r="AD29">
        <v>0.63</v>
      </c>
      <c r="AE29">
        <v>0.37</v>
      </c>
      <c r="AF29">
        <v>0.6</v>
      </c>
      <c r="AG29">
        <v>0.43</v>
      </c>
      <c r="AH29">
        <v>0.39</v>
      </c>
      <c r="AI29">
        <v>0.27</v>
      </c>
      <c r="AJ29">
        <v>0</v>
      </c>
      <c r="AK29">
        <v>0</v>
      </c>
      <c r="AL29">
        <v>204.11</v>
      </c>
      <c r="AM29">
        <v>53.85</v>
      </c>
      <c r="AN29">
        <v>18.05</v>
      </c>
      <c r="AO29">
        <v>72.900000000000006</v>
      </c>
      <c r="AP29">
        <v>20</v>
      </c>
      <c r="AQ29">
        <v>10</v>
      </c>
      <c r="AR29">
        <v>40</v>
      </c>
      <c r="AS29">
        <v>60</v>
      </c>
      <c r="AT29">
        <v>50</v>
      </c>
      <c r="AU29">
        <v>0</v>
      </c>
      <c r="AV29">
        <v>0</v>
      </c>
      <c r="AW29">
        <v>0</v>
      </c>
    </row>
    <row r="30" spans="1:49">
      <c r="A30" t="s">
        <v>270</v>
      </c>
      <c r="G30" t="s">
        <v>72</v>
      </c>
      <c r="H30" s="115">
        <v>2.8800000000000003</v>
      </c>
      <c r="I30" s="88">
        <v>0.37</v>
      </c>
      <c r="J30" s="88">
        <v>2.8600000000000003</v>
      </c>
      <c r="K30" s="88">
        <v>0</v>
      </c>
      <c r="L30" s="88">
        <v>6.71</v>
      </c>
      <c r="M30" s="116">
        <v>0</v>
      </c>
      <c r="N30" s="115">
        <v>257.96000000000004</v>
      </c>
      <c r="O30" s="88">
        <v>270.95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2.4700000000000002</v>
      </c>
      <c r="Y30">
        <v>0</v>
      </c>
      <c r="Z30">
        <v>6.71</v>
      </c>
      <c r="AA30">
        <v>0.35</v>
      </c>
      <c r="AB30">
        <v>0.24</v>
      </c>
      <c r="AC30">
        <v>0.36</v>
      </c>
      <c r="AD30">
        <v>0.63</v>
      </c>
      <c r="AE30">
        <v>0.37</v>
      </c>
      <c r="AF30">
        <v>0.6</v>
      </c>
      <c r="AG30">
        <v>0.43</v>
      </c>
      <c r="AH30">
        <v>0.39</v>
      </c>
      <c r="AI30">
        <v>0.27</v>
      </c>
      <c r="AJ30">
        <v>0</v>
      </c>
      <c r="AK30">
        <v>0</v>
      </c>
      <c r="AL30">
        <v>204.11</v>
      </c>
      <c r="AM30">
        <v>53.85</v>
      </c>
      <c r="AN30">
        <v>18.05</v>
      </c>
      <c r="AO30">
        <v>72.900000000000006</v>
      </c>
      <c r="AP30">
        <v>20</v>
      </c>
      <c r="AQ30">
        <v>10</v>
      </c>
      <c r="AR30">
        <v>40</v>
      </c>
      <c r="AS30">
        <v>60</v>
      </c>
      <c r="AT30">
        <v>50</v>
      </c>
      <c r="AU30">
        <v>0</v>
      </c>
      <c r="AV30">
        <v>0</v>
      </c>
      <c r="AW30">
        <v>0</v>
      </c>
    </row>
    <row r="31" spans="1:49">
      <c r="A31" t="s">
        <v>280</v>
      </c>
      <c r="G31" t="s">
        <v>73</v>
      </c>
      <c r="H31" s="115">
        <v>63.230000000000011</v>
      </c>
      <c r="I31" s="88">
        <v>0.37</v>
      </c>
      <c r="J31" s="88">
        <v>2.8600000000000003</v>
      </c>
      <c r="K31" s="88">
        <v>0</v>
      </c>
      <c r="L31" s="88">
        <v>6.71</v>
      </c>
      <c r="M31" s="116">
        <v>0</v>
      </c>
      <c r="N31" s="115">
        <v>257.96000000000004</v>
      </c>
      <c r="O31" s="88">
        <v>270.95</v>
      </c>
      <c r="P31" s="88">
        <v>0</v>
      </c>
      <c r="Q31" s="88">
        <v>0</v>
      </c>
      <c r="R31" s="88">
        <v>0</v>
      </c>
      <c r="S31" s="116">
        <v>0</v>
      </c>
      <c r="W31">
        <v>60.35</v>
      </c>
      <c r="X31">
        <v>2.4700000000000002</v>
      </c>
      <c r="Y31">
        <v>0</v>
      </c>
      <c r="Z31">
        <v>6.71</v>
      </c>
      <c r="AA31">
        <v>0.35</v>
      </c>
      <c r="AB31">
        <v>0.24</v>
      </c>
      <c r="AC31">
        <v>0.36</v>
      </c>
      <c r="AD31">
        <v>0.63</v>
      </c>
      <c r="AE31">
        <v>0.37</v>
      </c>
      <c r="AF31">
        <v>0.6</v>
      </c>
      <c r="AG31">
        <v>0.43</v>
      </c>
      <c r="AH31">
        <v>0.39</v>
      </c>
      <c r="AI31">
        <v>0.27</v>
      </c>
      <c r="AJ31">
        <v>0</v>
      </c>
      <c r="AK31">
        <v>0</v>
      </c>
      <c r="AL31">
        <v>204.11</v>
      </c>
      <c r="AM31">
        <v>53.85</v>
      </c>
      <c r="AN31">
        <v>18.05</v>
      </c>
      <c r="AO31">
        <v>72.900000000000006</v>
      </c>
      <c r="AP31">
        <v>20</v>
      </c>
      <c r="AQ31">
        <v>10</v>
      </c>
      <c r="AR31">
        <v>40</v>
      </c>
      <c r="AS31">
        <v>60</v>
      </c>
      <c r="AT31">
        <v>50</v>
      </c>
      <c r="AU31">
        <v>0</v>
      </c>
      <c r="AV31">
        <v>0</v>
      </c>
      <c r="AW31">
        <v>0</v>
      </c>
    </row>
    <row r="32" spans="1:49">
      <c r="A32" t="s">
        <v>281</v>
      </c>
      <c r="G32" t="s">
        <v>74</v>
      </c>
      <c r="H32" s="115">
        <v>165.06</v>
      </c>
      <c r="I32" s="88">
        <v>3.37</v>
      </c>
      <c r="J32" s="88">
        <v>2.8600000000000003</v>
      </c>
      <c r="K32" s="88">
        <v>0</v>
      </c>
      <c r="L32" s="88">
        <v>6.96</v>
      </c>
      <c r="M32" s="116">
        <v>0</v>
      </c>
      <c r="N32" s="115">
        <v>257.96000000000004</v>
      </c>
      <c r="O32" s="88">
        <v>270.95</v>
      </c>
      <c r="P32" s="88">
        <v>0</v>
      </c>
      <c r="Q32" s="88">
        <v>0</v>
      </c>
      <c r="R32" s="88">
        <v>0</v>
      </c>
      <c r="S32" s="116">
        <v>0</v>
      </c>
      <c r="W32">
        <v>60.35</v>
      </c>
      <c r="X32">
        <v>2.4700000000000002</v>
      </c>
      <c r="Y32">
        <v>0</v>
      </c>
      <c r="Z32">
        <v>6.71</v>
      </c>
      <c r="AA32">
        <v>0.35</v>
      </c>
      <c r="AB32">
        <v>0.24</v>
      </c>
      <c r="AC32">
        <v>0.36</v>
      </c>
      <c r="AD32">
        <v>0.63</v>
      </c>
      <c r="AE32">
        <v>0.37</v>
      </c>
      <c r="AF32">
        <v>0.6</v>
      </c>
      <c r="AG32">
        <v>0.43</v>
      </c>
      <c r="AH32">
        <v>0.39</v>
      </c>
      <c r="AI32">
        <v>0.27</v>
      </c>
      <c r="AJ32">
        <v>94.83</v>
      </c>
      <c r="AK32">
        <v>0</v>
      </c>
      <c r="AL32">
        <v>204.11</v>
      </c>
      <c r="AM32">
        <v>53.85</v>
      </c>
      <c r="AN32">
        <v>18.05</v>
      </c>
      <c r="AO32">
        <v>72.900000000000006</v>
      </c>
      <c r="AP32">
        <v>20</v>
      </c>
      <c r="AQ32">
        <v>10</v>
      </c>
      <c r="AR32">
        <v>40</v>
      </c>
      <c r="AS32">
        <v>60</v>
      </c>
      <c r="AT32">
        <v>50</v>
      </c>
      <c r="AU32">
        <v>0.25</v>
      </c>
      <c r="AV32">
        <v>7</v>
      </c>
      <c r="AW32">
        <v>3</v>
      </c>
    </row>
    <row r="33" spans="1:49">
      <c r="A33" t="s">
        <v>282</v>
      </c>
      <c r="G33" t="s">
        <v>75</v>
      </c>
      <c r="H33" s="115">
        <v>285.09999999999997</v>
      </c>
      <c r="I33" s="88">
        <v>6.37</v>
      </c>
      <c r="J33" s="88">
        <v>2.8600000000000003</v>
      </c>
      <c r="K33" s="88">
        <v>0</v>
      </c>
      <c r="L33" s="88">
        <v>7.22</v>
      </c>
      <c r="M33" s="116">
        <v>0</v>
      </c>
      <c r="N33" s="115">
        <v>257.96000000000004</v>
      </c>
      <c r="O33" s="88">
        <v>270.95</v>
      </c>
      <c r="P33" s="88">
        <v>0</v>
      </c>
      <c r="Q33" s="88">
        <v>0</v>
      </c>
      <c r="R33" s="88">
        <v>0</v>
      </c>
      <c r="S33" s="116">
        <v>0</v>
      </c>
      <c r="W33">
        <v>60.35</v>
      </c>
      <c r="X33">
        <v>2.4700000000000002</v>
      </c>
      <c r="Y33">
        <v>15.33</v>
      </c>
      <c r="Z33">
        <v>6.71</v>
      </c>
      <c r="AA33">
        <v>0.35</v>
      </c>
      <c r="AB33">
        <v>0.24</v>
      </c>
      <c r="AC33">
        <v>0.36</v>
      </c>
      <c r="AD33">
        <v>0.63</v>
      </c>
      <c r="AE33">
        <v>0.37</v>
      </c>
      <c r="AF33">
        <v>0.6</v>
      </c>
      <c r="AG33">
        <v>0.43</v>
      </c>
      <c r="AH33">
        <v>0.39</v>
      </c>
      <c r="AI33">
        <v>0.27</v>
      </c>
      <c r="AJ33">
        <v>192.54</v>
      </c>
      <c r="AK33">
        <v>0</v>
      </c>
      <c r="AL33">
        <v>204.11</v>
      </c>
      <c r="AM33">
        <v>53.85</v>
      </c>
      <c r="AN33">
        <v>18.05</v>
      </c>
      <c r="AO33">
        <v>72.900000000000006</v>
      </c>
      <c r="AP33">
        <v>20</v>
      </c>
      <c r="AQ33">
        <v>10</v>
      </c>
      <c r="AR33">
        <v>40</v>
      </c>
      <c r="AS33">
        <v>60</v>
      </c>
      <c r="AT33">
        <v>50</v>
      </c>
      <c r="AU33">
        <v>0.51</v>
      </c>
      <c r="AV33">
        <v>14</v>
      </c>
      <c r="AW33">
        <v>6</v>
      </c>
    </row>
    <row r="34" spans="1:49">
      <c r="A34" t="s">
        <v>283</v>
      </c>
      <c r="G34" t="s">
        <v>76</v>
      </c>
      <c r="H34" s="115">
        <v>345.11</v>
      </c>
      <c r="I34" s="88">
        <v>7.87</v>
      </c>
      <c r="J34" s="88">
        <v>2.8600000000000003</v>
      </c>
      <c r="K34" s="88">
        <v>0</v>
      </c>
      <c r="L34" s="88">
        <v>7.56</v>
      </c>
      <c r="M34" s="116">
        <v>0</v>
      </c>
      <c r="N34" s="115">
        <v>257.96000000000004</v>
      </c>
      <c r="O34" s="88">
        <v>270.95</v>
      </c>
      <c r="P34" s="88">
        <v>0</v>
      </c>
      <c r="Q34" s="88">
        <v>0</v>
      </c>
      <c r="R34" s="88">
        <v>0</v>
      </c>
      <c r="S34" s="116">
        <v>0</v>
      </c>
      <c r="W34">
        <v>60.35</v>
      </c>
      <c r="X34">
        <v>2.4700000000000002</v>
      </c>
      <c r="Y34">
        <v>15.33</v>
      </c>
      <c r="Z34">
        <v>6.71</v>
      </c>
      <c r="AA34">
        <v>0.35</v>
      </c>
      <c r="AB34">
        <v>0.24</v>
      </c>
      <c r="AC34">
        <v>0.36</v>
      </c>
      <c r="AD34">
        <v>0.63</v>
      </c>
      <c r="AE34">
        <v>0.37</v>
      </c>
      <c r="AF34">
        <v>0.6</v>
      </c>
      <c r="AG34">
        <v>0.43</v>
      </c>
      <c r="AH34">
        <v>0.39</v>
      </c>
      <c r="AI34">
        <v>0.27</v>
      </c>
      <c r="AJ34">
        <v>249.05</v>
      </c>
      <c r="AK34">
        <v>0</v>
      </c>
      <c r="AL34">
        <v>204.11</v>
      </c>
      <c r="AM34">
        <v>53.85</v>
      </c>
      <c r="AN34">
        <v>18.05</v>
      </c>
      <c r="AO34">
        <v>72.900000000000006</v>
      </c>
      <c r="AP34">
        <v>20</v>
      </c>
      <c r="AQ34">
        <v>10</v>
      </c>
      <c r="AR34">
        <v>40</v>
      </c>
      <c r="AS34">
        <v>60</v>
      </c>
      <c r="AT34">
        <v>50</v>
      </c>
      <c r="AU34">
        <v>0.85</v>
      </c>
      <c r="AV34">
        <v>17.5</v>
      </c>
      <c r="AW34">
        <v>7.5</v>
      </c>
    </row>
    <row r="35" spans="1:49">
      <c r="A35" t="s">
        <v>298</v>
      </c>
      <c r="G35" t="s">
        <v>77</v>
      </c>
      <c r="H35" s="115">
        <v>443.40999999999997</v>
      </c>
      <c r="I35" s="88">
        <v>9.4600000000000009</v>
      </c>
      <c r="J35" s="88">
        <v>2.9</v>
      </c>
      <c r="K35" s="88">
        <v>0</v>
      </c>
      <c r="L35" s="88">
        <v>7.97</v>
      </c>
      <c r="M35" s="116">
        <v>0</v>
      </c>
      <c r="N35" s="115">
        <v>257.96000000000004</v>
      </c>
      <c r="O35" s="88">
        <v>270.95</v>
      </c>
      <c r="P35" s="88">
        <v>0</v>
      </c>
      <c r="Q35" s="88">
        <v>0</v>
      </c>
      <c r="R35" s="88">
        <v>0</v>
      </c>
      <c r="S35" s="116">
        <v>0</v>
      </c>
      <c r="W35">
        <v>71.84</v>
      </c>
      <c r="X35">
        <v>2.56</v>
      </c>
      <c r="Y35">
        <v>32.57</v>
      </c>
      <c r="Z35">
        <v>6.71</v>
      </c>
      <c r="AA35">
        <v>0.35</v>
      </c>
      <c r="AB35">
        <v>0.24</v>
      </c>
      <c r="AC35">
        <v>0.33</v>
      </c>
      <c r="AD35">
        <v>0.63</v>
      </c>
      <c r="AE35">
        <v>0.46</v>
      </c>
      <c r="AF35">
        <v>0.6</v>
      </c>
      <c r="AG35">
        <v>0.43</v>
      </c>
      <c r="AH35">
        <v>0.34</v>
      </c>
      <c r="AI35">
        <v>0.27</v>
      </c>
      <c r="AJ35">
        <v>315.14999999999998</v>
      </c>
      <c r="AK35">
        <v>0</v>
      </c>
      <c r="AL35">
        <v>204.11</v>
      </c>
      <c r="AM35">
        <v>53.85</v>
      </c>
      <c r="AN35">
        <v>18.05</v>
      </c>
      <c r="AO35">
        <v>72.900000000000006</v>
      </c>
      <c r="AP35">
        <v>20</v>
      </c>
      <c r="AQ35">
        <v>10</v>
      </c>
      <c r="AR35">
        <v>40</v>
      </c>
      <c r="AS35">
        <v>60</v>
      </c>
      <c r="AT35">
        <v>50</v>
      </c>
      <c r="AU35">
        <v>1.26</v>
      </c>
      <c r="AV35">
        <v>21</v>
      </c>
      <c r="AW35">
        <v>9</v>
      </c>
    </row>
    <row r="36" spans="1:49">
      <c r="A36" t="s">
        <v>331</v>
      </c>
      <c r="G36" t="s">
        <v>78</v>
      </c>
      <c r="H36" s="115">
        <v>495.43</v>
      </c>
      <c r="I36" s="88">
        <v>12.46</v>
      </c>
      <c r="J36" s="88">
        <v>2.9</v>
      </c>
      <c r="K36" s="88">
        <v>0</v>
      </c>
      <c r="L36" s="88">
        <v>8.4</v>
      </c>
      <c r="M36" s="116">
        <v>0</v>
      </c>
      <c r="N36" s="115">
        <v>257.96000000000004</v>
      </c>
      <c r="O36" s="88">
        <v>270.95</v>
      </c>
      <c r="P36" s="88">
        <v>0</v>
      </c>
      <c r="Q36" s="88">
        <v>0</v>
      </c>
      <c r="R36" s="88">
        <v>0</v>
      </c>
      <c r="S36" s="116">
        <v>0</v>
      </c>
      <c r="W36">
        <v>71.84</v>
      </c>
      <c r="X36">
        <v>2.56</v>
      </c>
      <c r="Y36">
        <v>32.57</v>
      </c>
      <c r="Z36">
        <v>6.71</v>
      </c>
      <c r="AA36">
        <v>0.35</v>
      </c>
      <c r="AB36">
        <v>0.24</v>
      </c>
      <c r="AC36">
        <v>0.33</v>
      </c>
      <c r="AD36">
        <v>0.63</v>
      </c>
      <c r="AE36">
        <v>0.46</v>
      </c>
      <c r="AF36">
        <v>0.6</v>
      </c>
      <c r="AG36">
        <v>0.43</v>
      </c>
      <c r="AH36">
        <v>0.34</v>
      </c>
      <c r="AI36">
        <v>0.27</v>
      </c>
      <c r="AJ36">
        <v>360.17</v>
      </c>
      <c r="AK36">
        <v>0</v>
      </c>
      <c r="AL36">
        <v>204.11</v>
      </c>
      <c r="AM36">
        <v>53.85</v>
      </c>
      <c r="AN36">
        <v>18.05</v>
      </c>
      <c r="AO36">
        <v>72.900000000000006</v>
      </c>
      <c r="AP36">
        <v>20</v>
      </c>
      <c r="AQ36">
        <v>10</v>
      </c>
      <c r="AR36">
        <v>40</v>
      </c>
      <c r="AS36">
        <v>60</v>
      </c>
      <c r="AT36">
        <v>50</v>
      </c>
      <c r="AU36">
        <v>1.69</v>
      </c>
      <c r="AV36">
        <v>28</v>
      </c>
      <c r="AW36">
        <v>12</v>
      </c>
    </row>
    <row r="37" spans="1:49">
      <c r="A37" t="s">
        <v>332</v>
      </c>
      <c r="G37" t="s">
        <v>79</v>
      </c>
      <c r="H37" s="115">
        <v>604.26</v>
      </c>
      <c r="I37" s="88">
        <v>18.46</v>
      </c>
      <c r="J37" s="88">
        <v>2.9</v>
      </c>
      <c r="K37" s="88">
        <v>0</v>
      </c>
      <c r="L37" s="88">
        <v>8.8000000000000007</v>
      </c>
      <c r="M37" s="116">
        <v>0</v>
      </c>
      <c r="N37" s="115">
        <v>257.96000000000004</v>
      </c>
      <c r="O37" s="88">
        <v>270.95</v>
      </c>
      <c r="P37" s="88">
        <v>0</v>
      </c>
      <c r="Q37" s="88">
        <v>0</v>
      </c>
      <c r="R37" s="88">
        <v>0</v>
      </c>
      <c r="S37" s="116">
        <v>0</v>
      </c>
      <c r="W37">
        <v>71.84</v>
      </c>
      <c r="X37">
        <v>2.56</v>
      </c>
      <c r="Y37">
        <v>32.57</v>
      </c>
      <c r="Z37">
        <v>6.71</v>
      </c>
      <c r="AA37">
        <v>0.35</v>
      </c>
      <c r="AB37">
        <v>0.24</v>
      </c>
      <c r="AC37">
        <v>0.33</v>
      </c>
      <c r="AD37">
        <v>0.63</v>
      </c>
      <c r="AE37">
        <v>0.46</v>
      </c>
      <c r="AF37">
        <v>0.6</v>
      </c>
      <c r="AG37">
        <v>0.43</v>
      </c>
      <c r="AH37">
        <v>0.34</v>
      </c>
      <c r="AI37">
        <v>0.27</v>
      </c>
      <c r="AJ37">
        <v>455</v>
      </c>
      <c r="AK37">
        <v>0</v>
      </c>
      <c r="AL37">
        <v>204.11</v>
      </c>
      <c r="AM37">
        <v>53.85</v>
      </c>
      <c r="AN37">
        <v>18.05</v>
      </c>
      <c r="AO37">
        <v>72.900000000000006</v>
      </c>
      <c r="AP37">
        <v>20</v>
      </c>
      <c r="AQ37">
        <v>10</v>
      </c>
      <c r="AR37">
        <v>40</v>
      </c>
      <c r="AS37">
        <v>60</v>
      </c>
      <c r="AT37">
        <v>50</v>
      </c>
      <c r="AU37">
        <v>2.09</v>
      </c>
      <c r="AV37">
        <v>42</v>
      </c>
      <c r="AW37">
        <v>18</v>
      </c>
    </row>
    <row r="38" spans="1:49">
      <c r="A38" t="s">
        <v>333</v>
      </c>
      <c r="G38" t="s">
        <v>80</v>
      </c>
      <c r="H38" s="115">
        <v>652.44999999999993</v>
      </c>
      <c r="I38" s="88">
        <v>21.46</v>
      </c>
      <c r="J38" s="88">
        <v>2.9</v>
      </c>
      <c r="K38" s="88">
        <v>0</v>
      </c>
      <c r="L38" s="88">
        <v>9.3000000000000007</v>
      </c>
      <c r="M38" s="116">
        <v>0</v>
      </c>
      <c r="N38" s="115">
        <v>257.96000000000004</v>
      </c>
      <c r="O38" s="88">
        <v>270.95</v>
      </c>
      <c r="P38" s="88">
        <v>0</v>
      </c>
      <c r="Q38" s="88">
        <v>0</v>
      </c>
      <c r="R38" s="88">
        <v>0</v>
      </c>
      <c r="S38" s="116">
        <v>0</v>
      </c>
      <c r="W38">
        <v>71.84</v>
      </c>
      <c r="X38">
        <v>2.56</v>
      </c>
      <c r="Y38">
        <v>32.57</v>
      </c>
      <c r="Z38">
        <v>6.71</v>
      </c>
      <c r="AA38">
        <v>0.35</v>
      </c>
      <c r="AB38">
        <v>0.24</v>
      </c>
      <c r="AC38">
        <v>0.33</v>
      </c>
      <c r="AD38">
        <v>0.63</v>
      </c>
      <c r="AE38">
        <v>0.46</v>
      </c>
      <c r="AF38">
        <v>0.6</v>
      </c>
      <c r="AG38">
        <v>0.43</v>
      </c>
      <c r="AH38">
        <v>0.34</v>
      </c>
      <c r="AI38">
        <v>0.27</v>
      </c>
      <c r="AJ38">
        <v>496.19</v>
      </c>
      <c r="AK38">
        <v>0</v>
      </c>
      <c r="AL38">
        <v>204.11</v>
      </c>
      <c r="AM38">
        <v>53.85</v>
      </c>
      <c r="AN38">
        <v>18.05</v>
      </c>
      <c r="AO38">
        <v>72.900000000000006</v>
      </c>
      <c r="AP38">
        <v>20</v>
      </c>
      <c r="AQ38">
        <v>10</v>
      </c>
      <c r="AR38">
        <v>40</v>
      </c>
      <c r="AS38">
        <v>60</v>
      </c>
      <c r="AT38">
        <v>50</v>
      </c>
      <c r="AU38">
        <v>2.59</v>
      </c>
      <c r="AV38">
        <v>49</v>
      </c>
      <c r="AW38">
        <v>21</v>
      </c>
    </row>
    <row r="39" spans="1:49">
      <c r="A39" t="s">
        <v>334</v>
      </c>
      <c r="G39" t="s">
        <v>81</v>
      </c>
      <c r="H39" s="115">
        <v>708.93</v>
      </c>
      <c r="I39" s="88">
        <v>25.96</v>
      </c>
      <c r="J39" s="88">
        <v>2.9</v>
      </c>
      <c r="K39" s="88">
        <v>0</v>
      </c>
      <c r="L39" s="88">
        <v>9.75</v>
      </c>
      <c r="M39" s="116">
        <v>0</v>
      </c>
      <c r="N39" s="115">
        <v>257.96000000000004</v>
      </c>
      <c r="O39" s="88">
        <v>270.95</v>
      </c>
      <c r="P39" s="88">
        <v>0</v>
      </c>
      <c r="Q39" s="88">
        <v>0</v>
      </c>
      <c r="R39" s="88">
        <v>0</v>
      </c>
      <c r="S39" s="116">
        <v>0</v>
      </c>
      <c r="W39">
        <v>71.84</v>
      </c>
      <c r="X39">
        <v>2.56</v>
      </c>
      <c r="Y39">
        <v>32.57</v>
      </c>
      <c r="Z39">
        <v>6.71</v>
      </c>
      <c r="AA39">
        <v>0.35</v>
      </c>
      <c r="AB39">
        <v>0.24</v>
      </c>
      <c r="AC39">
        <v>0.33</v>
      </c>
      <c r="AD39">
        <v>0.63</v>
      </c>
      <c r="AE39">
        <v>0.46</v>
      </c>
      <c r="AF39">
        <v>0.54</v>
      </c>
      <c r="AG39">
        <v>0.49</v>
      </c>
      <c r="AH39">
        <v>0.34</v>
      </c>
      <c r="AI39">
        <v>0.27</v>
      </c>
      <c r="AJ39">
        <v>542.16999999999996</v>
      </c>
      <c r="AK39">
        <v>0</v>
      </c>
      <c r="AL39">
        <v>204.11</v>
      </c>
      <c r="AM39">
        <v>53.85</v>
      </c>
      <c r="AN39">
        <v>18.05</v>
      </c>
      <c r="AO39">
        <v>72.900000000000006</v>
      </c>
      <c r="AP39">
        <v>20</v>
      </c>
      <c r="AQ39">
        <v>10</v>
      </c>
      <c r="AR39">
        <v>40</v>
      </c>
      <c r="AS39">
        <v>60</v>
      </c>
      <c r="AT39">
        <v>50</v>
      </c>
      <c r="AU39">
        <v>3.04</v>
      </c>
      <c r="AV39">
        <v>59.5</v>
      </c>
      <c r="AW39">
        <v>25.5</v>
      </c>
    </row>
    <row r="40" spans="1:49">
      <c r="A40" t="s">
        <v>355</v>
      </c>
      <c r="G40" t="s">
        <v>82</v>
      </c>
      <c r="H40" s="115">
        <v>467.43</v>
      </c>
      <c r="I40" s="88">
        <v>31.66</v>
      </c>
      <c r="J40" s="88">
        <v>2.9</v>
      </c>
      <c r="K40" s="88">
        <v>0</v>
      </c>
      <c r="L40" s="88">
        <v>10.19</v>
      </c>
      <c r="M40" s="116">
        <v>0</v>
      </c>
      <c r="N40" s="115">
        <v>257.96000000000004</v>
      </c>
      <c r="O40" s="88">
        <v>270.95</v>
      </c>
      <c r="P40" s="88">
        <v>0</v>
      </c>
      <c r="Q40" s="88">
        <v>0</v>
      </c>
      <c r="R40" s="88">
        <v>0</v>
      </c>
      <c r="S40" s="116">
        <v>0</v>
      </c>
      <c r="W40">
        <v>71.84</v>
      </c>
      <c r="X40">
        <v>2.56</v>
      </c>
      <c r="Y40">
        <v>32.57</v>
      </c>
      <c r="Z40">
        <v>6.71</v>
      </c>
      <c r="AA40">
        <v>0.35</v>
      </c>
      <c r="AB40">
        <v>0.24</v>
      </c>
      <c r="AC40">
        <v>0.33</v>
      </c>
      <c r="AD40">
        <v>0.63</v>
      </c>
      <c r="AE40">
        <v>0.46</v>
      </c>
      <c r="AF40">
        <v>0.54</v>
      </c>
      <c r="AG40">
        <v>0.49</v>
      </c>
      <c r="AH40">
        <v>0.34</v>
      </c>
      <c r="AI40">
        <v>0.27</v>
      </c>
      <c r="AJ40">
        <v>287.37</v>
      </c>
      <c r="AK40">
        <v>0</v>
      </c>
      <c r="AL40">
        <v>204.11</v>
      </c>
      <c r="AM40">
        <v>53.85</v>
      </c>
      <c r="AN40">
        <v>18.05</v>
      </c>
      <c r="AO40">
        <v>72.900000000000006</v>
      </c>
      <c r="AP40">
        <v>20</v>
      </c>
      <c r="AQ40">
        <v>10</v>
      </c>
      <c r="AR40">
        <v>40</v>
      </c>
      <c r="AS40">
        <v>60</v>
      </c>
      <c r="AT40">
        <v>50</v>
      </c>
      <c r="AU40">
        <v>3.48</v>
      </c>
      <c r="AV40">
        <v>72.8</v>
      </c>
      <c r="AW40">
        <v>31.2</v>
      </c>
    </row>
    <row r="41" spans="1:49">
      <c r="A41" t="s">
        <v>356</v>
      </c>
      <c r="G41" t="s">
        <v>83</v>
      </c>
      <c r="H41" s="115">
        <v>288.45</v>
      </c>
      <c r="I41" s="88">
        <v>37.06</v>
      </c>
      <c r="J41" s="88">
        <v>2.9</v>
      </c>
      <c r="K41" s="88">
        <v>0</v>
      </c>
      <c r="L41" s="88">
        <v>10.58</v>
      </c>
      <c r="M41" s="116">
        <v>0</v>
      </c>
      <c r="N41" s="115">
        <v>257.96000000000004</v>
      </c>
      <c r="O41" s="88">
        <v>270.95</v>
      </c>
      <c r="P41" s="88">
        <v>0</v>
      </c>
      <c r="Q41" s="88">
        <v>0</v>
      </c>
      <c r="R41" s="88">
        <v>0</v>
      </c>
      <c r="S41" s="116">
        <v>0</v>
      </c>
      <c r="W41">
        <v>71.84</v>
      </c>
      <c r="X41">
        <v>2.56</v>
      </c>
      <c r="Y41">
        <v>32.57</v>
      </c>
      <c r="Z41">
        <v>6.71</v>
      </c>
      <c r="AA41">
        <v>0.35</v>
      </c>
      <c r="AB41">
        <v>0.24</v>
      </c>
      <c r="AC41">
        <v>0.33</v>
      </c>
      <c r="AD41">
        <v>0.63</v>
      </c>
      <c r="AE41">
        <v>0.46</v>
      </c>
      <c r="AF41">
        <v>0.54</v>
      </c>
      <c r="AG41">
        <v>0.49</v>
      </c>
      <c r="AH41">
        <v>0.34</v>
      </c>
      <c r="AI41">
        <v>0.27</v>
      </c>
      <c r="AJ41">
        <v>95.79</v>
      </c>
      <c r="AK41">
        <v>0</v>
      </c>
      <c r="AL41">
        <v>204.11</v>
      </c>
      <c r="AM41">
        <v>53.85</v>
      </c>
      <c r="AN41">
        <v>18.05</v>
      </c>
      <c r="AO41">
        <v>72.900000000000006</v>
      </c>
      <c r="AP41">
        <v>20</v>
      </c>
      <c r="AQ41">
        <v>10</v>
      </c>
      <c r="AR41">
        <v>40</v>
      </c>
      <c r="AS41">
        <v>60</v>
      </c>
      <c r="AT41">
        <v>50</v>
      </c>
      <c r="AU41">
        <v>3.87</v>
      </c>
      <c r="AV41">
        <v>85.4</v>
      </c>
      <c r="AW41">
        <v>36.6</v>
      </c>
    </row>
    <row r="42" spans="1:49">
      <c r="A42" t="s">
        <v>357</v>
      </c>
      <c r="G42" t="s">
        <v>84</v>
      </c>
      <c r="H42" s="115">
        <v>296.14999999999998</v>
      </c>
      <c r="I42" s="88">
        <v>40.36</v>
      </c>
      <c r="J42" s="88">
        <v>2.9</v>
      </c>
      <c r="K42" s="88">
        <v>0</v>
      </c>
      <c r="L42" s="88">
        <v>10.95</v>
      </c>
      <c r="M42" s="116">
        <v>0</v>
      </c>
      <c r="N42" s="115">
        <v>257.96000000000004</v>
      </c>
      <c r="O42" s="88">
        <v>270.95</v>
      </c>
      <c r="P42" s="88">
        <v>0</v>
      </c>
      <c r="Q42" s="88">
        <v>0</v>
      </c>
      <c r="R42" s="88">
        <v>0</v>
      </c>
      <c r="S42" s="116">
        <v>0</v>
      </c>
      <c r="W42">
        <v>71.84</v>
      </c>
      <c r="X42">
        <v>2.56</v>
      </c>
      <c r="Y42">
        <v>32.57</v>
      </c>
      <c r="Z42">
        <v>6.71</v>
      </c>
      <c r="AA42">
        <v>0.35</v>
      </c>
      <c r="AB42">
        <v>0.24</v>
      </c>
      <c r="AC42">
        <v>0.33</v>
      </c>
      <c r="AD42">
        <v>0.63</v>
      </c>
      <c r="AE42">
        <v>0.46</v>
      </c>
      <c r="AF42">
        <v>0.54</v>
      </c>
      <c r="AG42">
        <v>0.49</v>
      </c>
      <c r="AH42">
        <v>0.34</v>
      </c>
      <c r="AI42">
        <v>0.27</v>
      </c>
      <c r="AJ42">
        <v>95.79</v>
      </c>
      <c r="AK42">
        <v>0</v>
      </c>
      <c r="AL42">
        <v>204.11</v>
      </c>
      <c r="AM42">
        <v>53.85</v>
      </c>
      <c r="AN42">
        <v>18.05</v>
      </c>
      <c r="AO42">
        <v>72.900000000000006</v>
      </c>
      <c r="AP42">
        <v>20</v>
      </c>
      <c r="AQ42">
        <v>10</v>
      </c>
      <c r="AR42">
        <v>40</v>
      </c>
      <c r="AS42">
        <v>60</v>
      </c>
      <c r="AT42">
        <v>50</v>
      </c>
      <c r="AU42">
        <v>4.24</v>
      </c>
      <c r="AV42">
        <v>93.1</v>
      </c>
      <c r="AW42">
        <v>39.9</v>
      </c>
    </row>
    <row r="43" spans="1:49">
      <c r="A43" t="s">
        <v>363</v>
      </c>
      <c r="G43" t="s">
        <v>85</v>
      </c>
      <c r="H43" s="115">
        <v>305.98</v>
      </c>
      <c r="I43" s="88">
        <v>44.54</v>
      </c>
      <c r="J43" s="88">
        <v>2.9</v>
      </c>
      <c r="K43" s="88">
        <v>0</v>
      </c>
      <c r="L43" s="88">
        <v>11.32</v>
      </c>
      <c r="M43" s="116">
        <v>0</v>
      </c>
      <c r="N43" s="115">
        <v>257.96000000000004</v>
      </c>
      <c r="O43" s="88">
        <v>270.95</v>
      </c>
      <c r="P43" s="88">
        <v>0</v>
      </c>
      <c r="Q43" s="88">
        <v>0</v>
      </c>
      <c r="R43" s="88">
        <v>0</v>
      </c>
      <c r="S43" s="116">
        <v>0</v>
      </c>
      <c r="W43">
        <v>71.84</v>
      </c>
      <c r="X43">
        <v>2.56</v>
      </c>
      <c r="Y43">
        <v>32.57</v>
      </c>
      <c r="Z43">
        <v>6.71</v>
      </c>
      <c r="AA43">
        <v>0.39</v>
      </c>
      <c r="AB43">
        <v>0.22</v>
      </c>
      <c r="AC43">
        <v>0.33</v>
      </c>
      <c r="AD43">
        <v>0.56999999999999995</v>
      </c>
      <c r="AE43">
        <v>0.44</v>
      </c>
      <c r="AF43">
        <v>0.54</v>
      </c>
      <c r="AG43">
        <v>0.49</v>
      </c>
      <c r="AH43">
        <v>0.34</v>
      </c>
      <c r="AI43">
        <v>0.34</v>
      </c>
      <c r="AJ43">
        <v>95.79</v>
      </c>
      <c r="AK43">
        <v>0</v>
      </c>
      <c r="AL43">
        <v>204.11</v>
      </c>
      <c r="AM43">
        <v>53.85</v>
      </c>
      <c r="AN43">
        <v>18.05</v>
      </c>
      <c r="AO43">
        <v>72.900000000000006</v>
      </c>
      <c r="AP43">
        <v>20</v>
      </c>
      <c r="AQ43">
        <v>10</v>
      </c>
      <c r="AR43">
        <v>40</v>
      </c>
      <c r="AS43">
        <v>60</v>
      </c>
      <c r="AT43">
        <v>50</v>
      </c>
      <c r="AU43">
        <v>4.6100000000000003</v>
      </c>
      <c r="AV43">
        <v>102.9</v>
      </c>
      <c r="AW43">
        <v>44.1</v>
      </c>
    </row>
    <row r="44" spans="1:49">
      <c r="A44" t="s">
        <v>367</v>
      </c>
      <c r="G44" t="s">
        <v>86</v>
      </c>
      <c r="H44" s="115">
        <v>243.24</v>
      </c>
      <c r="I44" s="88">
        <v>48.44</v>
      </c>
      <c r="J44" s="88">
        <v>2.9</v>
      </c>
      <c r="K44" s="88">
        <v>0</v>
      </c>
      <c r="L44" s="88">
        <v>11.629999999999999</v>
      </c>
      <c r="M44" s="116">
        <v>0</v>
      </c>
      <c r="N44" s="115">
        <v>257.96000000000004</v>
      </c>
      <c r="O44" s="88">
        <v>270.95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2.56</v>
      </c>
      <c r="Y44">
        <v>32.57</v>
      </c>
      <c r="Z44">
        <v>6.71</v>
      </c>
      <c r="AA44">
        <v>0.39</v>
      </c>
      <c r="AB44">
        <v>0.22</v>
      </c>
      <c r="AC44">
        <v>0.33</v>
      </c>
      <c r="AD44">
        <v>0.56999999999999995</v>
      </c>
      <c r="AE44">
        <v>0.44</v>
      </c>
      <c r="AF44">
        <v>0.54</v>
      </c>
      <c r="AG44">
        <v>0.49</v>
      </c>
      <c r="AH44">
        <v>0.34</v>
      </c>
      <c r="AI44">
        <v>0.34</v>
      </c>
      <c r="AJ44">
        <v>95.79</v>
      </c>
      <c r="AK44">
        <v>0</v>
      </c>
      <c r="AL44">
        <v>204.11</v>
      </c>
      <c r="AM44">
        <v>53.85</v>
      </c>
      <c r="AN44">
        <v>18.05</v>
      </c>
      <c r="AO44">
        <v>72.900000000000006</v>
      </c>
      <c r="AP44">
        <v>20</v>
      </c>
      <c r="AQ44">
        <v>10</v>
      </c>
      <c r="AR44">
        <v>40</v>
      </c>
      <c r="AS44">
        <v>60</v>
      </c>
      <c r="AT44">
        <v>50</v>
      </c>
      <c r="AU44">
        <v>4.92</v>
      </c>
      <c r="AV44">
        <v>112</v>
      </c>
      <c r="AW44">
        <v>48</v>
      </c>
    </row>
    <row r="45" spans="1:49">
      <c r="A45" t="s">
        <v>390</v>
      </c>
      <c r="G45" t="s">
        <v>87</v>
      </c>
      <c r="H45" s="115">
        <v>215.57</v>
      </c>
      <c r="I45" s="88">
        <v>50.54</v>
      </c>
      <c r="J45" s="88">
        <v>2.9</v>
      </c>
      <c r="K45" s="88">
        <v>0</v>
      </c>
      <c r="L45" s="88">
        <v>11.95</v>
      </c>
      <c r="M45" s="116">
        <v>0</v>
      </c>
      <c r="N45" s="115">
        <v>257.96000000000004</v>
      </c>
      <c r="O45" s="88">
        <v>270.95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2.56</v>
      </c>
      <c r="Y45">
        <v>0</v>
      </c>
      <c r="Z45">
        <v>6.71</v>
      </c>
      <c r="AA45">
        <v>0.39</v>
      </c>
      <c r="AB45">
        <v>0.22</v>
      </c>
      <c r="AC45">
        <v>0.33</v>
      </c>
      <c r="AD45">
        <v>0.56999999999999995</v>
      </c>
      <c r="AE45">
        <v>0.44</v>
      </c>
      <c r="AF45">
        <v>0.54</v>
      </c>
      <c r="AG45">
        <v>0.49</v>
      </c>
      <c r="AH45">
        <v>0.34</v>
      </c>
      <c r="AI45">
        <v>0.34</v>
      </c>
      <c r="AJ45">
        <v>95.79</v>
      </c>
      <c r="AK45">
        <v>0</v>
      </c>
      <c r="AL45">
        <v>204.11</v>
      </c>
      <c r="AM45">
        <v>53.85</v>
      </c>
      <c r="AN45">
        <v>18.05</v>
      </c>
      <c r="AO45">
        <v>72.900000000000006</v>
      </c>
      <c r="AP45">
        <v>20</v>
      </c>
      <c r="AQ45">
        <v>10</v>
      </c>
      <c r="AR45">
        <v>40</v>
      </c>
      <c r="AS45">
        <v>60</v>
      </c>
      <c r="AT45">
        <v>50</v>
      </c>
      <c r="AU45">
        <v>5.24</v>
      </c>
      <c r="AV45">
        <v>116.9</v>
      </c>
      <c r="AW45">
        <v>50.1</v>
      </c>
    </row>
    <row r="46" spans="1:49">
      <c r="A46" t="s">
        <v>391</v>
      </c>
      <c r="G46" t="s">
        <v>88</v>
      </c>
      <c r="H46" s="115">
        <v>222.57</v>
      </c>
      <c r="I46" s="88">
        <v>53.54</v>
      </c>
      <c r="J46" s="88">
        <v>2.9</v>
      </c>
      <c r="K46" s="88">
        <v>0</v>
      </c>
      <c r="L46" s="88">
        <v>12.26</v>
      </c>
      <c r="M46" s="116">
        <v>0</v>
      </c>
      <c r="N46" s="115">
        <v>257.96000000000004</v>
      </c>
      <c r="O46" s="88">
        <v>270.95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2.56</v>
      </c>
      <c r="Y46">
        <v>0</v>
      </c>
      <c r="Z46">
        <v>6.71</v>
      </c>
      <c r="AA46">
        <v>0.39</v>
      </c>
      <c r="AB46">
        <v>0.22</v>
      </c>
      <c r="AC46">
        <v>0.33</v>
      </c>
      <c r="AD46">
        <v>0.56999999999999995</v>
      </c>
      <c r="AE46">
        <v>0.44</v>
      </c>
      <c r="AF46">
        <v>0.54</v>
      </c>
      <c r="AG46">
        <v>0.49</v>
      </c>
      <c r="AH46">
        <v>0.34</v>
      </c>
      <c r="AI46">
        <v>0.34</v>
      </c>
      <c r="AJ46">
        <v>95.79</v>
      </c>
      <c r="AK46">
        <v>0</v>
      </c>
      <c r="AL46">
        <v>204.11</v>
      </c>
      <c r="AM46">
        <v>53.85</v>
      </c>
      <c r="AN46">
        <v>18.05</v>
      </c>
      <c r="AO46">
        <v>72.900000000000006</v>
      </c>
      <c r="AP46">
        <v>20</v>
      </c>
      <c r="AQ46">
        <v>10</v>
      </c>
      <c r="AR46">
        <v>40</v>
      </c>
      <c r="AS46">
        <v>60</v>
      </c>
      <c r="AT46">
        <v>50</v>
      </c>
      <c r="AU46">
        <v>5.55</v>
      </c>
      <c r="AV46">
        <v>123.9</v>
      </c>
      <c r="AW46">
        <v>53.1</v>
      </c>
    </row>
    <row r="47" spans="1:49">
      <c r="A47" t="s">
        <v>395</v>
      </c>
      <c r="G47" t="s">
        <v>89</v>
      </c>
      <c r="H47" s="115">
        <v>228.17000000000002</v>
      </c>
      <c r="I47" s="88">
        <v>55.94</v>
      </c>
      <c r="J47" s="88">
        <v>2.9</v>
      </c>
      <c r="K47" s="88">
        <v>0</v>
      </c>
      <c r="L47" s="88">
        <v>12.46</v>
      </c>
      <c r="M47" s="116">
        <v>0</v>
      </c>
      <c r="N47" s="115">
        <v>257.96000000000004</v>
      </c>
      <c r="O47" s="88">
        <v>270.95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2.56</v>
      </c>
      <c r="Y47">
        <v>0</v>
      </c>
      <c r="Z47">
        <v>6.71</v>
      </c>
      <c r="AA47">
        <v>0.39</v>
      </c>
      <c r="AB47">
        <v>0.22</v>
      </c>
      <c r="AC47">
        <v>0.33</v>
      </c>
      <c r="AD47">
        <v>0.56999999999999995</v>
      </c>
      <c r="AE47">
        <v>0.44</v>
      </c>
      <c r="AF47">
        <v>0.54</v>
      </c>
      <c r="AG47">
        <v>0.49</v>
      </c>
      <c r="AH47">
        <v>0.34</v>
      </c>
      <c r="AI47">
        <v>0.34</v>
      </c>
      <c r="AJ47">
        <v>95.79</v>
      </c>
      <c r="AK47">
        <v>0</v>
      </c>
      <c r="AL47">
        <v>204.11</v>
      </c>
      <c r="AM47">
        <v>53.85</v>
      </c>
      <c r="AN47">
        <v>18.05</v>
      </c>
      <c r="AO47">
        <v>72.900000000000006</v>
      </c>
      <c r="AP47">
        <v>20</v>
      </c>
      <c r="AQ47">
        <v>10</v>
      </c>
      <c r="AR47">
        <v>40</v>
      </c>
      <c r="AS47">
        <v>60</v>
      </c>
      <c r="AT47">
        <v>50</v>
      </c>
      <c r="AU47">
        <v>5.75</v>
      </c>
      <c r="AV47">
        <v>129.5</v>
      </c>
      <c r="AW47">
        <v>55.5</v>
      </c>
    </row>
    <row r="48" spans="1:49">
      <c r="A48" t="s">
        <v>399</v>
      </c>
      <c r="G48" t="s">
        <v>90</v>
      </c>
      <c r="H48" s="115">
        <v>233.76999999999998</v>
      </c>
      <c r="I48" s="88">
        <v>58.339999999999996</v>
      </c>
      <c r="J48" s="88">
        <v>2.9</v>
      </c>
      <c r="K48" s="88">
        <v>0</v>
      </c>
      <c r="L48" s="88">
        <v>12.620000000000001</v>
      </c>
      <c r="M48" s="116">
        <v>0</v>
      </c>
      <c r="N48" s="115">
        <v>257.96000000000004</v>
      </c>
      <c r="O48" s="88">
        <v>270.95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2.56</v>
      </c>
      <c r="Y48">
        <v>0</v>
      </c>
      <c r="Z48">
        <v>6.71</v>
      </c>
      <c r="AA48">
        <v>0.39</v>
      </c>
      <c r="AB48">
        <v>0.22</v>
      </c>
      <c r="AC48">
        <v>0.33</v>
      </c>
      <c r="AD48">
        <v>0.56999999999999995</v>
      </c>
      <c r="AE48">
        <v>0.44</v>
      </c>
      <c r="AF48">
        <v>0.54</v>
      </c>
      <c r="AG48">
        <v>0.49</v>
      </c>
      <c r="AH48">
        <v>0.34</v>
      </c>
      <c r="AI48">
        <v>0.34</v>
      </c>
      <c r="AJ48">
        <v>95.79</v>
      </c>
      <c r="AK48">
        <v>0</v>
      </c>
      <c r="AL48">
        <v>204.11</v>
      </c>
      <c r="AM48">
        <v>53.85</v>
      </c>
      <c r="AN48">
        <v>18.05</v>
      </c>
      <c r="AO48">
        <v>72.900000000000006</v>
      </c>
      <c r="AP48">
        <v>20</v>
      </c>
      <c r="AQ48">
        <v>10</v>
      </c>
      <c r="AR48">
        <v>40</v>
      </c>
      <c r="AS48">
        <v>60</v>
      </c>
      <c r="AT48">
        <v>50</v>
      </c>
      <c r="AU48">
        <v>5.91</v>
      </c>
      <c r="AV48">
        <v>135.1</v>
      </c>
      <c r="AW48">
        <v>57.9</v>
      </c>
    </row>
    <row r="49" spans="1:49">
      <c r="A49" t="s">
        <v>400</v>
      </c>
      <c r="G49" t="s">
        <v>91</v>
      </c>
      <c r="H49" s="115">
        <v>238.67000000000002</v>
      </c>
      <c r="I49" s="88">
        <v>60.44</v>
      </c>
      <c r="J49" s="88">
        <v>2.9</v>
      </c>
      <c r="K49" s="88">
        <v>0</v>
      </c>
      <c r="L49" s="88">
        <v>12.76</v>
      </c>
      <c r="M49" s="116">
        <v>0</v>
      </c>
      <c r="N49" s="115">
        <v>257.96000000000004</v>
      </c>
      <c r="O49" s="88">
        <v>270.95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2.56</v>
      </c>
      <c r="Y49">
        <v>0</v>
      </c>
      <c r="Z49">
        <v>6.71</v>
      </c>
      <c r="AA49">
        <v>0.39</v>
      </c>
      <c r="AB49">
        <v>0.22</v>
      </c>
      <c r="AC49">
        <v>0.33</v>
      </c>
      <c r="AD49">
        <v>0.56999999999999995</v>
      </c>
      <c r="AE49">
        <v>0.44</v>
      </c>
      <c r="AF49">
        <v>0.54</v>
      </c>
      <c r="AG49">
        <v>0.49</v>
      </c>
      <c r="AH49">
        <v>0.34</v>
      </c>
      <c r="AI49">
        <v>0.34</v>
      </c>
      <c r="AJ49">
        <v>95.79</v>
      </c>
      <c r="AK49">
        <v>0</v>
      </c>
      <c r="AL49">
        <v>204.11</v>
      </c>
      <c r="AM49">
        <v>53.85</v>
      </c>
      <c r="AN49">
        <v>18.05</v>
      </c>
      <c r="AO49">
        <v>72.900000000000006</v>
      </c>
      <c r="AP49">
        <v>20</v>
      </c>
      <c r="AQ49">
        <v>10</v>
      </c>
      <c r="AR49">
        <v>40</v>
      </c>
      <c r="AS49">
        <v>60</v>
      </c>
      <c r="AT49">
        <v>50</v>
      </c>
      <c r="AU49">
        <v>6.05</v>
      </c>
      <c r="AV49">
        <v>140</v>
      </c>
      <c r="AW49">
        <v>60</v>
      </c>
    </row>
    <row r="50" spans="1:49">
      <c r="A50" t="s">
        <v>401</v>
      </c>
      <c r="G50" t="s">
        <v>92</v>
      </c>
      <c r="H50" s="115">
        <v>238.67000000000002</v>
      </c>
      <c r="I50" s="88">
        <v>60.44</v>
      </c>
      <c r="J50" s="88">
        <v>2.9</v>
      </c>
      <c r="K50" s="88">
        <v>0</v>
      </c>
      <c r="L50" s="88">
        <v>12.86</v>
      </c>
      <c r="M50" s="116">
        <v>0</v>
      </c>
      <c r="N50" s="115">
        <v>257.96000000000004</v>
      </c>
      <c r="O50" s="88">
        <v>270.95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2.56</v>
      </c>
      <c r="Y50">
        <v>0</v>
      </c>
      <c r="Z50">
        <v>6.71</v>
      </c>
      <c r="AA50">
        <v>0.39</v>
      </c>
      <c r="AB50">
        <v>0.22</v>
      </c>
      <c r="AC50">
        <v>0.33</v>
      </c>
      <c r="AD50">
        <v>0.56999999999999995</v>
      </c>
      <c r="AE50">
        <v>0.44</v>
      </c>
      <c r="AF50">
        <v>0.54</v>
      </c>
      <c r="AG50">
        <v>0.49</v>
      </c>
      <c r="AH50">
        <v>0.34</v>
      </c>
      <c r="AI50">
        <v>0.34</v>
      </c>
      <c r="AJ50">
        <v>95.79</v>
      </c>
      <c r="AK50">
        <v>0</v>
      </c>
      <c r="AL50">
        <v>204.11</v>
      </c>
      <c r="AM50">
        <v>53.85</v>
      </c>
      <c r="AN50">
        <v>18.05</v>
      </c>
      <c r="AO50">
        <v>72.900000000000006</v>
      </c>
      <c r="AP50">
        <v>20</v>
      </c>
      <c r="AQ50">
        <v>10</v>
      </c>
      <c r="AR50">
        <v>40</v>
      </c>
      <c r="AS50">
        <v>60</v>
      </c>
      <c r="AT50">
        <v>50</v>
      </c>
      <c r="AU50">
        <v>6.15</v>
      </c>
      <c r="AV50">
        <v>140</v>
      </c>
      <c r="AW50">
        <v>60</v>
      </c>
    </row>
    <row r="51" spans="1:49">
      <c r="A51" t="s">
        <v>403</v>
      </c>
      <c r="G51" t="s">
        <v>93</v>
      </c>
      <c r="H51" s="115">
        <v>142.88</v>
      </c>
      <c r="I51" s="88">
        <v>60.44</v>
      </c>
      <c r="J51" s="88">
        <v>2.81</v>
      </c>
      <c r="K51" s="88">
        <v>0</v>
      </c>
      <c r="L51" s="88">
        <v>12.91</v>
      </c>
      <c r="M51" s="116">
        <v>0</v>
      </c>
      <c r="N51" s="115">
        <v>257.96000000000004</v>
      </c>
      <c r="O51" s="88">
        <v>270.95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2.4700000000000002</v>
      </c>
      <c r="Y51">
        <v>0</v>
      </c>
      <c r="Z51">
        <v>6.71</v>
      </c>
      <c r="AA51">
        <v>0.39</v>
      </c>
      <c r="AB51">
        <v>0.22</v>
      </c>
      <c r="AC51">
        <v>0.33</v>
      </c>
      <c r="AD51">
        <v>0.56999999999999995</v>
      </c>
      <c r="AE51">
        <v>0.44</v>
      </c>
      <c r="AF51">
        <v>0.54</v>
      </c>
      <c r="AG51">
        <v>0.49</v>
      </c>
      <c r="AH51">
        <v>0.34</v>
      </c>
      <c r="AI51">
        <v>0.34</v>
      </c>
      <c r="AJ51">
        <v>0</v>
      </c>
      <c r="AK51">
        <v>0</v>
      </c>
      <c r="AL51">
        <v>204.11</v>
      </c>
      <c r="AM51">
        <v>53.85</v>
      </c>
      <c r="AN51">
        <v>18.05</v>
      </c>
      <c r="AO51">
        <v>72.900000000000006</v>
      </c>
      <c r="AP51">
        <v>20</v>
      </c>
      <c r="AQ51">
        <v>10</v>
      </c>
      <c r="AR51">
        <v>40</v>
      </c>
      <c r="AS51">
        <v>60</v>
      </c>
      <c r="AT51">
        <v>50</v>
      </c>
      <c r="AU51">
        <v>6.2</v>
      </c>
      <c r="AV51">
        <v>140</v>
      </c>
      <c r="AW51">
        <v>60</v>
      </c>
    </row>
    <row r="52" spans="1:49">
      <c r="A52" t="s">
        <v>404</v>
      </c>
      <c r="G52" t="s">
        <v>94</v>
      </c>
      <c r="H52" s="115">
        <v>142.88</v>
      </c>
      <c r="I52" s="88">
        <v>60.44</v>
      </c>
      <c r="J52" s="88">
        <v>2.81</v>
      </c>
      <c r="K52" s="88">
        <v>0</v>
      </c>
      <c r="L52" s="88">
        <v>12.870000000000001</v>
      </c>
      <c r="M52" s="116">
        <v>0</v>
      </c>
      <c r="N52" s="115">
        <v>257.96000000000004</v>
      </c>
      <c r="O52" s="88">
        <v>270.95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2.4700000000000002</v>
      </c>
      <c r="Y52">
        <v>0</v>
      </c>
      <c r="Z52">
        <v>6.71</v>
      </c>
      <c r="AA52">
        <v>0.39</v>
      </c>
      <c r="AB52">
        <v>0.22</v>
      </c>
      <c r="AC52">
        <v>0.33</v>
      </c>
      <c r="AD52">
        <v>0.56999999999999995</v>
      </c>
      <c r="AE52">
        <v>0.44</v>
      </c>
      <c r="AF52">
        <v>0.54</v>
      </c>
      <c r="AG52">
        <v>0.49</v>
      </c>
      <c r="AH52">
        <v>0.34</v>
      </c>
      <c r="AI52">
        <v>0.34</v>
      </c>
      <c r="AJ52">
        <v>0</v>
      </c>
      <c r="AK52">
        <v>0</v>
      </c>
      <c r="AL52">
        <v>204.11</v>
      </c>
      <c r="AM52">
        <v>53.85</v>
      </c>
      <c r="AN52">
        <v>18.05</v>
      </c>
      <c r="AO52">
        <v>72.900000000000006</v>
      </c>
      <c r="AP52">
        <v>20</v>
      </c>
      <c r="AQ52">
        <v>10</v>
      </c>
      <c r="AR52">
        <v>40</v>
      </c>
      <c r="AS52">
        <v>60</v>
      </c>
      <c r="AT52">
        <v>50</v>
      </c>
      <c r="AU52">
        <v>6.16</v>
      </c>
      <c r="AV52">
        <v>140</v>
      </c>
      <c r="AW52">
        <v>60</v>
      </c>
    </row>
    <row r="53" spans="1:49">
      <c r="A53" t="s">
        <v>445</v>
      </c>
      <c r="G53" t="s">
        <v>95</v>
      </c>
      <c r="H53" s="115">
        <v>142.88</v>
      </c>
      <c r="I53" s="88">
        <v>60.44</v>
      </c>
      <c r="J53" s="88">
        <v>2.81</v>
      </c>
      <c r="K53" s="88">
        <v>0</v>
      </c>
      <c r="L53" s="88">
        <v>12.89</v>
      </c>
      <c r="M53" s="116">
        <v>0</v>
      </c>
      <c r="N53" s="115">
        <v>257.96000000000004</v>
      </c>
      <c r="O53" s="88">
        <v>270.95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2.4700000000000002</v>
      </c>
      <c r="Y53">
        <v>0</v>
      </c>
      <c r="Z53">
        <v>6.71</v>
      </c>
      <c r="AA53">
        <v>0.39</v>
      </c>
      <c r="AB53">
        <v>0.22</v>
      </c>
      <c r="AC53">
        <v>0.33</v>
      </c>
      <c r="AD53">
        <v>0.56999999999999995</v>
      </c>
      <c r="AE53">
        <v>0.44</v>
      </c>
      <c r="AF53">
        <v>0.54</v>
      </c>
      <c r="AG53">
        <v>0.49</v>
      </c>
      <c r="AH53">
        <v>0.34</v>
      </c>
      <c r="AI53">
        <v>0.34</v>
      </c>
      <c r="AJ53">
        <v>0</v>
      </c>
      <c r="AK53">
        <v>0</v>
      </c>
      <c r="AL53">
        <v>204.11</v>
      </c>
      <c r="AM53">
        <v>53.85</v>
      </c>
      <c r="AN53">
        <v>18.05</v>
      </c>
      <c r="AO53">
        <v>72.900000000000006</v>
      </c>
      <c r="AP53">
        <v>20</v>
      </c>
      <c r="AQ53">
        <v>10</v>
      </c>
      <c r="AR53">
        <v>40</v>
      </c>
      <c r="AS53">
        <v>60</v>
      </c>
      <c r="AT53">
        <v>50</v>
      </c>
      <c r="AU53">
        <v>6.18</v>
      </c>
      <c r="AV53">
        <v>140</v>
      </c>
      <c r="AW53">
        <v>60</v>
      </c>
    </row>
    <row r="54" spans="1:49">
      <c r="A54" t="s">
        <v>444</v>
      </c>
      <c r="G54" t="s">
        <v>96</v>
      </c>
      <c r="H54" s="115">
        <v>142.88</v>
      </c>
      <c r="I54" s="88">
        <v>60.44</v>
      </c>
      <c r="J54" s="88">
        <v>2.81</v>
      </c>
      <c r="K54" s="88">
        <v>0</v>
      </c>
      <c r="L54" s="88">
        <v>12.92</v>
      </c>
      <c r="M54" s="116">
        <v>0</v>
      </c>
      <c r="N54" s="115">
        <v>257.96000000000004</v>
      </c>
      <c r="O54" s="88">
        <v>270.95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2.4700000000000002</v>
      </c>
      <c r="Y54">
        <v>0</v>
      </c>
      <c r="Z54">
        <v>6.71</v>
      </c>
      <c r="AA54">
        <v>0.39</v>
      </c>
      <c r="AB54">
        <v>0.22</v>
      </c>
      <c r="AC54">
        <v>0.33</v>
      </c>
      <c r="AD54">
        <v>0.56999999999999995</v>
      </c>
      <c r="AE54">
        <v>0.44</v>
      </c>
      <c r="AF54">
        <v>0.54</v>
      </c>
      <c r="AG54">
        <v>0.49</v>
      </c>
      <c r="AH54">
        <v>0.34</v>
      </c>
      <c r="AI54">
        <v>0.34</v>
      </c>
      <c r="AJ54">
        <v>0</v>
      </c>
      <c r="AK54">
        <v>0</v>
      </c>
      <c r="AL54">
        <v>204.11</v>
      </c>
      <c r="AM54">
        <v>53.85</v>
      </c>
      <c r="AN54">
        <v>18.05</v>
      </c>
      <c r="AO54">
        <v>72.900000000000006</v>
      </c>
      <c r="AP54">
        <v>20</v>
      </c>
      <c r="AQ54">
        <v>10</v>
      </c>
      <c r="AR54">
        <v>40</v>
      </c>
      <c r="AS54">
        <v>60</v>
      </c>
      <c r="AT54">
        <v>50</v>
      </c>
      <c r="AU54">
        <v>6.21</v>
      </c>
      <c r="AV54">
        <v>140</v>
      </c>
      <c r="AW54">
        <v>60</v>
      </c>
    </row>
    <row r="55" spans="1:49">
      <c r="A55" t="s">
        <v>446</v>
      </c>
      <c r="G55" t="s">
        <v>97</v>
      </c>
      <c r="H55" s="115">
        <v>142.88</v>
      </c>
      <c r="I55" s="88">
        <v>60.44</v>
      </c>
      <c r="J55" s="88">
        <v>2.81</v>
      </c>
      <c r="K55" s="88">
        <v>0</v>
      </c>
      <c r="L55" s="88">
        <v>12.809999999999999</v>
      </c>
      <c r="M55" s="116">
        <v>0</v>
      </c>
      <c r="N55" s="115">
        <v>257.96000000000004</v>
      </c>
      <c r="O55" s="88">
        <v>270.95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2.4700000000000002</v>
      </c>
      <c r="Y55">
        <v>0</v>
      </c>
      <c r="Z55">
        <v>6.71</v>
      </c>
      <c r="AA55">
        <v>0.39</v>
      </c>
      <c r="AB55">
        <v>0.22</v>
      </c>
      <c r="AC55">
        <v>0.33</v>
      </c>
      <c r="AD55">
        <v>0.56999999999999995</v>
      </c>
      <c r="AE55">
        <v>0.44</v>
      </c>
      <c r="AF55">
        <v>0.54</v>
      </c>
      <c r="AG55">
        <v>0.49</v>
      </c>
      <c r="AH55">
        <v>0.34</v>
      </c>
      <c r="AI55">
        <v>0.34</v>
      </c>
      <c r="AJ55">
        <v>0</v>
      </c>
      <c r="AK55">
        <v>0</v>
      </c>
      <c r="AL55">
        <v>204.11</v>
      </c>
      <c r="AM55">
        <v>53.85</v>
      </c>
      <c r="AN55">
        <v>18.05</v>
      </c>
      <c r="AO55">
        <v>72.900000000000006</v>
      </c>
      <c r="AP55">
        <v>20</v>
      </c>
      <c r="AQ55">
        <v>10</v>
      </c>
      <c r="AR55">
        <v>40</v>
      </c>
      <c r="AS55">
        <v>60</v>
      </c>
      <c r="AT55">
        <v>50</v>
      </c>
      <c r="AU55">
        <v>6.1</v>
      </c>
      <c r="AV55">
        <v>140</v>
      </c>
      <c r="AW55">
        <v>60</v>
      </c>
    </row>
    <row r="56" spans="1:49">
      <c r="A56" t="s">
        <v>446</v>
      </c>
      <c r="G56" t="s">
        <v>98</v>
      </c>
      <c r="H56" s="115">
        <v>142.88</v>
      </c>
      <c r="I56" s="88">
        <v>60.44</v>
      </c>
      <c r="J56" s="88">
        <v>2.81</v>
      </c>
      <c r="K56" s="88">
        <v>0</v>
      </c>
      <c r="L56" s="88">
        <v>12.68</v>
      </c>
      <c r="M56" s="116">
        <v>0</v>
      </c>
      <c r="N56" s="115">
        <v>257.96000000000004</v>
      </c>
      <c r="O56" s="88">
        <v>270.95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2.4700000000000002</v>
      </c>
      <c r="Y56">
        <v>0</v>
      </c>
      <c r="Z56">
        <v>6.71</v>
      </c>
      <c r="AA56">
        <v>0.39</v>
      </c>
      <c r="AB56">
        <v>0.22</v>
      </c>
      <c r="AC56">
        <v>0.33</v>
      </c>
      <c r="AD56">
        <v>0.56999999999999995</v>
      </c>
      <c r="AE56">
        <v>0.44</v>
      </c>
      <c r="AF56">
        <v>0.54</v>
      </c>
      <c r="AG56">
        <v>0.49</v>
      </c>
      <c r="AH56">
        <v>0.34</v>
      </c>
      <c r="AI56">
        <v>0.34</v>
      </c>
      <c r="AJ56">
        <v>0</v>
      </c>
      <c r="AK56">
        <v>0</v>
      </c>
      <c r="AL56">
        <v>204.11</v>
      </c>
      <c r="AM56">
        <v>53.85</v>
      </c>
      <c r="AN56">
        <v>18.05</v>
      </c>
      <c r="AO56">
        <v>72.900000000000006</v>
      </c>
      <c r="AP56">
        <v>20</v>
      </c>
      <c r="AQ56">
        <v>10</v>
      </c>
      <c r="AR56">
        <v>40</v>
      </c>
      <c r="AS56">
        <v>60</v>
      </c>
      <c r="AT56">
        <v>50</v>
      </c>
      <c r="AU56">
        <v>5.97</v>
      </c>
      <c r="AV56">
        <v>140</v>
      </c>
      <c r="AW56">
        <v>60</v>
      </c>
    </row>
    <row r="57" spans="1:49">
      <c r="G57" t="s">
        <v>99</v>
      </c>
      <c r="H57" s="115">
        <v>140.07999999999998</v>
      </c>
      <c r="I57" s="88">
        <v>59.239999999999995</v>
      </c>
      <c r="J57" s="88">
        <v>2.81</v>
      </c>
      <c r="K57" s="88">
        <v>0</v>
      </c>
      <c r="L57" s="88">
        <v>12.57</v>
      </c>
      <c r="M57" s="116">
        <v>0</v>
      </c>
      <c r="N57" s="115">
        <v>257.96000000000004</v>
      </c>
      <c r="O57" s="88">
        <v>270.95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2.4700000000000002</v>
      </c>
      <c r="Y57">
        <v>0</v>
      </c>
      <c r="Z57">
        <v>6.71</v>
      </c>
      <c r="AA57">
        <v>0.39</v>
      </c>
      <c r="AB57">
        <v>0.22</v>
      </c>
      <c r="AC57">
        <v>0.33</v>
      </c>
      <c r="AD57">
        <v>0.56999999999999995</v>
      </c>
      <c r="AE57">
        <v>0.44</v>
      </c>
      <c r="AF57">
        <v>0.54</v>
      </c>
      <c r="AG57">
        <v>0.49</v>
      </c>
      <c r="AH57">
        <v>0.34</v>
      </c>
      <c r="AI57">
        <v>0.34</v>
      </c>
      <c r="AJ57">
        <v>0</v>
      </c>
      <c r="AK57">
        <v>0</v>
      </c>
      <c r="AL57">
        <v>204.11</v>
      </c>
      <c r="AM57">
        <v>53.85</v>
      </c>
      <c r="AN57">
        <v>18.05</v>
      </c>
      <c r="AO57">
        <v>72.900000000000006</v>
      </c>
      <c r="AP57">
        <v>20</v>
      </c>
      <c r="AQ57">
        <v>10</v>
      </c>
      <c r="AR57">
        <v>40</v>
      </c>
      <c r="AS57">
        <v>60</v>
      </c>
      <c r="AT57">
        <v>50</v>
      </c>
      <c r="AU57">
        <v>5.86</v>
      </c>
      <c r="AV57">
        <v>137.19999999999999</v>
      </c>
      <c r="AW57">
        <v>58.8</v>
      </c>
    </row>
    <row r="58" spans="1:49">
      <c r="G58" t="s">
        <v>100</v>
      </c>
      <c r="H58" s="115">
        <v>138.68</v>
      </c>
      <c r="I58" s="88">
        <v>58.64</v>
      </c>
      <c r="J58" s="88">
        <v>2.81</v>
      </c>
      <c r="K58" s="88">
        <v>0</v>
      </c>
      <c r="L58" s="88">
        <v>11.96</v>
      </c>
      <c r="M58" s="116">
        <v>0</v>
      </c>
      <c r="N58" s="115">
        <v>257.96000000000004</v>
      </c>
      <c r="O58" s="88">
        <v>270.95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2.4700000000000002</v>
      </c>
      <c r="Y58">
        <v>0</v>
      </c>
      <c r="Z58">
        <v>6.71</v>
      </c>
      <c r="AA58">
        <v>0.39</v>
      </c>
      <c r="AB58">
        <v>0.22</v>
      </c>
      <c r="AC58">
        <v>0.33</v>
      </c>
      <c r="AD58">
        <v>0.56999999999999995</v>
      </c>
      <c r="AE58">
        <v>0.44</v>
      </c>
      <c r="AF58">
        <v>0.54</v>
      </c>
      <c r="AG58">
        <v>0.49</v>
      </c>
      <c r="AH58">
        <v>0.34</v>
      </c>
      <c r="AI58">
        <v>0.34</v>
      </c>
      <c r="AJ58">
        <v>0</v>
      </c>
      <c r="AK58">
        <v>0</v>
      </c>
      <c r="AL58">
        <v>204.11</v>
      </c>
      <c r="AM58">
        <v>53.85</v>
      </c>
      <c r="AN58">
        <v>18.05</v>
      </c>
      <c r="AO58">
        <v>72.900000000000006</v>
      </c>
      <c r="AP58">
        <v>20</v>
      </c>
      <c r="AQ58">
        <v>10</v>
      </c>
      <c r="AR58">
        <v>40</v>
      </c>
      <c r="AS58">
        <v>60</v>
      </c>
      <c r="AT58">
        <v>50</v>
      </c>
      <c r="AU58">
        <v>5.25</v>
      </c>
      <c r="AV58">
        <v>135.80000000000001</v>
      </c>
      <c r="AW58">
        <v>58.2</v>
      </c>
    </row>
    <row r="59" spans="1:49">
      <c r="G59" t="s">
        <v>101</v>
      </c>
      <c r="H59" s="115">
        <v>133.07999999999998</v>
      </c>
      <c r="I59" s="88">
        <v>56.239999999999995</v>
      </c>
      <c r="J59" s="88">
        <v>2.81</v>
      </c>
      <c r="K59" s="88">
        <v>0</v>
      </c>
      <c r="L59" s="88">
        <v>11.99</v>
      </c>
      <c r="M59" s="116">
        <v>0</v>
      </c>
      <c r="N59" s="115">
        <v>257.96000000000004</v>
      </c>
      <c r="O59" s="88">
        <v>270.95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2.4700000000000002</v>
      </c>
      <c r="Y59">
        <v>0</v>
      </c>
      <c r="Z59">
        <v>6.71</v>
      </c>
      <c r="AA59">
        <v>0.39</v>
      </c>
      <c r="AB59">
        <v>0.22</v>
      </c>
      <c r="AC59">
        <v>0.33</v>
      </c>
      <c r="AD59">
        <v>0.56999999999999995</v>
      </c>
      <c r="AE59">
        <v>0.44</v>
      </c>
      <c r="AF59">
        <v>0.54</v>
      </c>
      <c r="AG59">
        <v>0.49</v>
      </c>
      <c r="AH59">
        <v>0.34</v>
      </c>
      <c r="AI59">
        <v>0.34</v>
      </c>
      <c r="AJ59">
        <v>0</v>
      </c>
      <c r="AK59">
        <v>0</v>
      </c>
      <c r="AL59">
        <v>204.11</v>
      </c>
      <c r="AM59">
        <v>53.85</v>
      </c>
      <c r="AN59">
        <v>18.05</v>
      </c>
      <c r="AO59">
        <v>72.900000000000006</v>
      </c>
      <c r="AP59">
        <v>20</v>
      </c>
      <c r="AQ59">
        <v>10</v>
      </c>
      <c r="AR59">
        <v>40</v>
      </c>
      <c r="AS59">
        <v>60</v>
      </c>
      <c r="AT59">
        <v>50</v>
      </c>
      <c r="AU59">
        <v>5.28</v>
      </c>
      <c r="AV59">
        <v>130.19999999999999</v>
      </c>
      <c r="AW59">
        <v>55.8</v>
      </c>
    </row>
    <row r="60" spans="1:49">
      <c r="G60" t="s">
        <v>102</v>
      </c>
      <c r="H60" s="115">
        <v>128.88</v>
      </c>
      <c r="I60" s="88">
        <v>54.44</v>
      </c>
      <c r="J60" s="88">
        <v>2.81</v>
      </c>
      <c r="K60" s="88">
        <v>0</v>
      </c>
      <c r="L60" s="88">
        <v>11.66</v>
      </c>
      <c r="M60" s="116">
        <v>0</v>
      </c>
      <c r="N60" s="115">
        <v>257.96000000000004</v>
      </c>
      <c r="O60" s="88">
        <v>270.95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2.4700000000000002</v>
      </c>
      <c r="Y60">
        <v>0</v>
      </c>
      <c r="Z60">
        <v>6.71</v>
      </c>
      <c r="AA60">
        <v>0.39</v>
      </c>
      <c r="AB60">
        <v>0.22</v>
      </c>
      <c r="AC60">
        <v>0.33</v>
      </c>
      <c r="AD60">
        <v>0.56999999999999995</v>
      </c>
      <c r="AE60">
        <v>0.44</v>
      </c>
      <c r="AF60">
        <v>0.54</v>
      </c>
      <c r="AG60">
        <v>0.49</v>
      </c>
      <c r="AH60">
        <v>0.34</v>
      </c>
      <c r="AI60">
        <v>0.34</v>
      </c>
      <c r="AJ60">
        <v>0</v>
      </c>
      <c r="AK60">
        <v>0</v>
      </c>
      <c r="AL60">
        <v>204.11</v>
      </c>
      <c r="AM60">
        <v>53.85</v>
      </c>
      <c r="AN60">
        <v>18.05</v>
      </c>
      <c r="AO60">
        <v>72.900000000000006</v>
      </c>
      <c r="AP60">
        <v>20</v>
      </c>
      <c r="AQ60">
        <v>10</v>
      </c>
      <c r="AR60">
        <v>40</v>
      </c>
      <c r="AS60">
        <v>60</v>
      </c>
      <c r="AT60">
        <v>50</v>
      </c>
      <c r="AU60">
        <v>4.95</v>
      </c>
      <c r="AV60">
        <v>126</v>
      </c>
      <c r="AW60">
        <v>54</v>
      </c>
    </row>
    <row r="61" spans="1:49">
      <c r="G61" t="s">
        <v>103</v>
      </c>
      <c r="H61" s="115">
        <v>121.88</v>
      </c>
      <c r="I61" s="88">
        <v>51.44</v>
      </c>
      <c r="J61" s="88">
        <v>2.81</v>
      </c>
      <c r="K61" s="88">
        <v>0</v>
      </c>
      <c r="L61" s="88">
        <v>11.43</v>
      </c>
      <c r="M61" s="116">
        <v>0</v>
      </c>
      <c r="N61" s="115">
        <v>257.96000000000004</v>
      </c>
      <c r="O61" s="88">
        <v>270.95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2.4700000000000002</v>
      </c>
      <c r="Y61">
        <v>0</v>
      </c>
      <c r="Z61">
        <v>6.71</v>
      </c>
      <c r="AA61">
        <v>0.39</v>
      </c>
      <c r="AB61">
        <v>0.22</v>
      </c>
      <c r="AC61">
        <v>0.33</v>
      </c>
      <c r="AD61">
        <v>0.56999999999999995</v>
      </c>
      <c r="AE61">
        <v>0.44</v>
      </c>
      <c r="AF61">
        <v>0.54</v>
      </c>
      <c r="AG61">
        <v>0.49</v>
      </c>
      <c r="AH61">
        <v>0.34</v>
      </c>
      <c r="AI61">
        <v>0.34</v>
      </c>
      <c r="AJ61">
        <v>0</v>
      </c>
      <c r="AK61">
        <v>0</v>
      </c>
      <c r="AL61">
        <v>204.11</v>
      </c>
      <c r="AM61">
        <v>53.85</v>
      </c>
      <c r="AN61">
        <v>18.05</v>
      </c>
      <c r="AO61">
        <v>72.900000000000006</v>
      </c>
      <c r="AP61">
        <v>20</v>
      </c>
      <c r="AQ61">
        <v>10</v>
      </c>
      <c r="AR61">
        <v>40</v>
      </c>
      <c r="AS61">
        <v>60</v>
      </c>
      <c r="AT61">
        <v>50</v>
      </c>
      <c r="AU61">
        <v>4.72</v>
      </c>
      <c r="AV61">
        <v>119</v>
      </c>
      <c r="AW61">
        <v>51</v>
      </c>
    </row>
    <row r="62" spans="1:49">
      <c r="G62" t="s">
        <v>104</v>
      </c>
      <c r="H62" s="115">
        <v>116.28</v>
      </c>
      <c r="I62" s="88">
        <v>49.04</v>
      </c>
      <c r="J62" s="88">
        <v>2.81</v>
      </c>
      <c r="K62" s="88">
        <v>0</v>
      </c>
      <c r="L62" s="88">
        <v>11.05</v>
      </c>
      <c r="M62" s="116">
        <v>0</v>
      </c>
      <c r="N62" s="115">
        <v>257.96000000000004</v>
      </c>
      <c r="O62" s="88">
        <v>270.95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2.4700000000000002</v>
      </c>
      <c r="Y62">
        <v>0</v>
      </c>
      <c r="Z62">
        <v>6.71</v>
      </c>
      <c r="AA62">
        <v>0.39</v>
      </c>
      <c r="AB62">
        <v>0.22</v>
      </c>
      <c r="AC62">
        <v>0.33</v>
      </c>
      <c r="AD62">
        <v>0.56999999999999995</v>
      </c>
      <c r="AE62">
        <v>0.44</v>
      </c>
      <c r="AF62">
        <v>0.54</v>
      </c>
      <c r="AG62">
        <v>0.49</v>
      </c>
      <c r="AH62">
        <v>0.34</v>
      </c>
      <c r="AI62">
        <v>0.34</v>
      </c>
      <c r="AJ62">
        <v>0</v>
      </c>
      <c r="AK62">
        <v>0</v>
      </c>
      <c r="AL62">
        <v>204.11</v>
      </c>
      <c r="AM62">
        <v>53.85</v>
      </c>
      <c r="AN62">
        <v>18.05</v>
      </c>
      <c r="AO62">
        <v>72.900000000000006</v>
      </c>
      <c r="AP62">
        <v>20</v>
      </c>
      <c r="AQ62">
        <v>10</v>
      </c>
      <c r="AR62">
        <v>40</v>
      </c>
      <c r="AS62">
        <v>60</v>
      </c>
      <c r="AT62">
        <v>50</v>
      </c>
      <c r="AU62">
        <v>4.34</v>
      </c>
      <c r="AV62">
        <v>113.4</v>
      </c>
      <c r="AW62">
        <v>48.6</v>
      </c>
    </row>
    <row r="63" spans="1:49">
      <c r="G63" t="s">
        <v>105</v>
      </c>
      <c r="H63" s="115">
        <v>107.88</v>
      </c>
      <c r="I63" s="88">
        <v>45.44</v>
      </c>
      <c r="J63" s="88">
        <v>2.81</v>
      </c>
      <c r="K63" s="88">
        <v>0</v>
      </c>
      <c r="L63" s="88">
        <v>10.51</v>
      </c>
      <c r="M63" s="116">
        <v>0</v>
      </c>
      <c r="N63" s="115">
        <v>257.96000000000004</v>
      </c>
      <c r="O63" s="88">
        <v>270.95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2.4700000000000002</v>
      </c>
      <c r="Y63">
        <v>0</v>
      </c>
      <c r="Z63">
        <v>6.71</v>
      </c>
      <c r="AA63">
        <v>0.39</v>
      </c>
      <c r="AB63">
        <v>0.22</v>
      </c>
      <c r="AC63">
        <v>0.33</v>
      </c>
      <c r="AD63">
        <v>0.56999999999999995</v>
      </c>
      <c r="AE63">
        <v>0.44</v>
      </c>
      <c r="AF63">
        <v>0.54</v>
      </c>
      <c r="AG63">
        <v>0.49</v>
      </c>
      <c r="AH63">
        <v>0.34</v>
      </c>
      <c r="AI63">
        <v>0.34</v>
      </c>
      <c r="AJ63">
        <v>0</v>
      </c>
      <c r="AK63">
        <v>0</v>
      </c>
      <c r="AL63">
        <v>204.11</v>
      </c>
      <c r="AM63">
        <v>53.85</v>
      </c>
      <c r="AN63">
        <v>18.05</v>
      </c>
      <c r="AO63">
        <v>72.900000000000006</v>
      </c>
      <c r="AP63">
        <v>20</v>
      </c>
      <c r="AQ63">
        <v>10</v>
      </c>
      <c r="AR63">
        <v>40</v>
      </c>
      <c r="AS63">
        <v>60</v>
      </c>
      <c r="AT63">
        <v>50</v>
      </c>
      <c r="AU63">
        <v>3.8</v>
      </c>
      <c r="AV63">
        <v>105</v>
      </c>
      <c r="AW63">
        <v>45</v>
      </c>
    </row>
    <row r="64" spans="1:49">
      <c r="G64" t="s">
        <v>106</v>
      </c>
      <c r="H64" s="115">
        <v>102.28</v>
      </c>
      <c r="I64" s="88">
        <v>43.04</v>
      </c>
      <c r="J64" s="88">
        <v>2.81</v>
      </c>
      <c r="K64" s="88">
        <v>0</v>
      </c>
      <c r="L64" s="88">
        <v>10.08</v>
      </c>
      <c r="M64" s="116">
        <v>0</v>
      </c>
      <c r="N64" s="115">
        <v>257.96000000000004</v>
      </c>
      <c r="O64" s="88">
        <v>270.95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2.4700000000000002</v>
      </c>
      <c r="Y64">
        <v>0</v>
      </c>
      <c r="Z64">
        <v>6.71</v>
      </c>
      <c r="AA64">
        <v>0.39</v>
      </c>
      <c r="AB64">
        <v>0.22</v>
      </c>
      <c r="AC64">
        <v>0.33</v>
      </c>
      <c r="AD64">
        <v>0.56999999999999995</v>
      </c>
      <c r="AE64">
        <v>0.44</v>
      </c>
      <c r="AF64">
        <v>0.54</v>
      </c>
      <c r="AG64">
        <v>0.49</v>
      </c>
      <c r="AH64">
        <v>0.34</v>
      </c>
      <c r="AI64">
        <v>0.34</v>
      </c>
      <c r="AJ64">
        <v>0</v>
      </c>
      <c r="AK64">
        <v>0</v>
      </c>
      <c r="AL64">
        <v>204.11</v>
      </c>
      <c r="AM64">
        <v>53.85</v>
      </c>
      <c r="AN64">
        <v>18.05</v>
      </c>
      <c r="AO64">
        <v>72.900000000000006</v>
      </c>
      <c r="AP64">
        <v>20</v>
      </c>
      <c r="AQ64">
        <v>10</v>
      </c>
      <c r="AR64">
        <v>40</v>
      </c>
      <c r="AS64">
        <v>60</v>
      </c>
      <c r="AT64">
        <v>50</v>
      </c>
      <c r="AU64">
        <v>3.37</v>
      </c>
      <c r="AV64">
        <v>99.4</v>
      </c>
      <c r="AW64">
        <v>42.6</v>
      </c>
    </row>
    <row r="65" spans="7:49">
      <c r="G65" t="s">
        <v>107</v>
      </c>
      <c r="H65" s="115">
        <v>93.88</v>
      </c>
      <c r="I65" s="88">
        <v>39.44</v>
      </c>
      <c r="J65" s="88">
        <v>2.81</v>
      </c>
      <c r="K65" s="88">
        <v>0</v>
      </c>
      <c r="L65" s="88">
        <v>9.75</v>
      </c>
      <c r="M65" s="116">
        <v>0</v>
      </c>
      <c r="N65" s="115">
        <v>257.96000000000004</v>
      </c>
      <c r="O65" s="88">
        <v>270.95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2.4700000000000002</v>
      </c>
      <c r="Y65">
        <v>0</v>
      </c>
      <c r="Z65">
        <v>6.71</v>
      </c>
      <c r="AA65">
        <v>0.39</v>
      </c>
      <c r="AB65">
        <v>0.22</v>
      </c>
      <c r="AC65">
        <v>0.33</v>
      </c>
      <c r="AD65">
        <v>0.56999999999999995</v>
      </c>
      <c r="AE65">
        <v>0.44</v>
      </c>
      <c r="AF65">
        <v>0.54</v>
      </c>
      <c r="AG65">
        <v>0.49</v>
      </c>
      <c r="AH65">
        <v>0.34</v>
      </c>
      <c r="AI65">
        <v>0.34</v>
      </c>
      <c r="AJ65">
        <v>0</v>
      </c>
      <c r="AK65">
        <v>0</v>
      </c>
      <c r="AL65">
        <v>204.11</v>
      </c>
      <c r="AM65">
        <v>53.85</v>
      </c>
      <c r="AN65">
        <v>18.05</v>
      </c>
      <c r="AO65">
        <v>72.900000000000006</v>
      </c>
      <c r="AP65">
        <v>20</v>
      </c>
      <c r="AQ65">
        <v>10</v>
      </c>
      <c r="AR65">
        <v>40</v>
      </c>
      <c r="AS65">
        <v>60</v>
      </c>
      <c r="AT65">
        <v>50</v>
      </c>
      <c r="AU65">
        <v>3.04</v>
      </c>
      <c r="AV65">
        <v>91</v>
      </c>
      <c r="AW65">
        <v>39</v>
      </c>
    </row>
    <row r="66" spans="7:49">
      <c r="G66" t="s">
        <v>108</v>
      </c>
      <c r="H66" s="115">
        <v>81.28</v>
      </c>
      <c r="I66" s="88">
        <v>34.04</v>
      </c>
      <c r="J66" s="88">
        <v>2.81</v>
      </c>
      <c r="K66" s="88">
        <v>0</v>
      </c>
      <c r="L66" s="88">
        <v>9.2199999999999989</v>
      </c>
      <c r="M66" s="116">
        <v>0</v>
      </c>
      <c r="N66" s="115">
        <v>257.96000000000004</v>
      </c>
      <c r="O66" s="88">
        <v>270.95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2.4700000000000002</v>
      </c>
      <c r="Y66">
        <v>0</v>
      </c>
      <c r="Z66">
        <v>6.71</v>
      </c>
      <c r="AA66">
        <v>0.39</v>
      </c>
      <c r="AB66">
        <v>0.22</v>
      </c>
      <c r="AC66">
        <v>0.33</v>
      </c>
      <c r="AD66">
        <v>0.56999999999999995</v>
      </c>
      <c r="AE66">
        <v>0.44</v>
      </c>
      <c r="AF66">
        <v>0.54</v>
      </c>
      <c r="AG66">
        <v>0.49</v>
      </c>
      <c r="AH66">
        <v>0.34</v>
      </c>
      <c r="AI66">
        <v>0.34</v>
      </c>
      <c r="AJ66">
        <v>0</v>
      </c>
      <c r="AK66">
        <v>0</v>
      </c>
      <c r="AL66">
        <v>204.11</v>
      </c>
      <c r="AM66">
        <v>53.85</v>
      </c>
      <c r="AN66">
        <v>18.05</v>
      </c>
      <c r="AO66">
        <v>72.900000000000006</v>
      </c>
      <c r="AP66">
        <v>20</v>
      </c>
      <c r="AQ66">
        <v>10</v>
      </c>
      <c r="AR66">
        <v>40</v>
      </c>
      <c r="AS66">
        <v>60</v>
      </c>
      <c r="AT66">
        <v>50</v>
      </c>
      <c r="AU66">
        <v>2.5099999999999998</v>
      </c>
      <c r="AV66">
        <v>78.400000000000006</v>
      </c>
      <c r="AW66">
        <v>33.6</v>
      </c>
    </row>
    <row r="67" spans="7:49">
      <c r="G67" t="s">
        <v>109</v>
      </c>
      <c r="H67" s="115">
        <v>70.08</v>
      </c>
      <c r="I67" s="88">
        <v>29.240000000000002</v>
      </c>
      <c r="J67" s="88">
        <v>2.9</v>
      </c>
      <c r="K67" s="88">
        <v>0</v>
      </c>
      <c r="L67" s="88">
        <v>8.74</v>
      </c>
      <c r="M67" s="116">
        <v>0</v>
      </c>
      <c r="N67" s="115">
        <v>257.96000000000004</v>
      </c>
      <c r="O67" s="88">
        <v>270.95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2.56</v>
      </c>
      <c r="Y67">
        <v>0</v>
      </c>
      <c r="Z67">
        <v>6.71</v>
      </c>
      <c r="AA67">
        <v>0.39</v>
      </c>
      <c r="AB67">
        <v>0.22</v>
      </c>
      <c r="AC67">
        <v>0.33</v>
      </c>
      <c r="AD67">
        <v>0.56999999999999995</v>
      </c>
      <c r="AE67">
        <v>0.44</v>
      </c>
      <c r="AF67">
        <v>0.54</v>
      </c>
      <c r="AG67">
        <v>0.49</v>
      </c>
      <c r="AH67">
        <v>0.34</v>
      </c>
      <c r="AI67">
        <v>0.34</v>
      </c>
      <c r="AJ67">
        <v>0</v>
      </c>
      <c r="AK67">
        <v>0</v>
      </c>
      <c r="AL67">
        <v>204.11</v>
      </c>
      <c r="AM67">
        <v>53.85</v>
      </c>
      <c r="AN67">
        <v>18.05</v>
      </c>
      <c r="AO67">
        <v>72.900000000000006</v>
      </c>
      <c r="AP67">
        <v>20</v>
      </c>
      <c r="AQ67">
        <v>10</v>
      </c>
      <c r="AR67">
        <v>40</v>
      </c>
      <c r="AS67">
        <v>60</v>
      </c>
      <c r="AT67">
        <v>50</v>
      </c>
      <c r="AU67">
        <v>2.0299999999999998</v>
      </c>
      <c r="AV67">
        <v>67.2</v>
      </c>
      <c r="AW67">
        <v>28.8</v>
      </c>
    </row>
    <row r="68" spans="7:49">
      <c r="G68" t="s">
        <v>110</v>
      </c>
      <c r="H68" s="115">
        <v>60.28</v>
      </c>
      <c r="I68" s="88">
        <v>25.040000000000003</v>
      </c>
      <c r="J68" s="88">
        <v>2.9</v>
      </c>
      <c r="K68" s="88">
        <v>0</v>
      </c>
      <c r="L68" s="88">
        <v>8.3699999999999992</v>
      </c>
      <c r="M68" s="116">
        <v>0</v>
      </c>
      <c r="N68" s="115">
        <v>257.96000000000004</v>
      </c>
      <c r="O68" s="88">
        <v>270.95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2.56</v>
      </c>
      <c r="Y68">
        <v>0</v>
      </c>
      <c r="Z68">
        <v>6.71</v>
      </c>
      <c r="AA68">
        <v>0.39</v>
      </c>
      <c r="AB68">
        <v>0.22</v>
      </c>
      <c r="AC68">
        <v>0.33</v>
      </c>
      <c r="AD68">
        <v>0.56999999999999995</v>
      </c>
      <c r="AE68">
        <v>0.44</v>
      </c>
      <c r="AF68">
        <v>0.54</v>
      </c>
      <c r="AG68">
        <v>0.49</v>
      </c>
      <c r="AH68">
        <v>0.34</v>
      </c>
      <c r="AI68">
        <v>0.34</v>
      </c>
      <c r="AJ68">
        <v>0</v>
      </c>
      <c r="AK68">
        <v>0</v>
      </c>
      <c r="AL68">
        <v>204.11</v>
      </c>
      <c r="AM68">
        <v>53.85</v>
      </c>
      <c r="AN68">
        <v>18.05</v>
      </c>
      <c r="AO68">
        <v>72.900000000000006</v>
      </c>
      <c r="AP68">
        <v>20</v>
      </c>
      <c r="AQ68">
        <v>10</v>
      </c>
      <c r="AR68">
        <v>40</v>
      </c>
      <c r="AS68">
        <v>60</v>
      </c>
      <c r="AT68">
        <v>50</v>
      </c>
      <c r="AU68">
        <v>1.66</v>
      </c>
      <c r="AV68">
        <v>57.4</v>
      </c>
      <c r="AW68">
        <v>24.6</v>
      </c>
    </row>
    <row r="69" spans="7:49">
      <c r="G69" t="s">
        <v>111</v>
      </c>
      <c r="H69" s="115">
        <v>49.080000000000005</v>
      </c>
      <c r="I69" s="88">
        <v>20.240000000000002</v>
      </c>
      <c r="J69" s="88">
        <v>2.9</v>
      </c>
      <c r="K69" s="88">
        <v>0</v>
      </c>
      <c r="L69" s="88">
        <v>8</v>
      </c>
      <c r="M69" s="116">
        <v>0</v>
      </c>
      <c r="N69" s="115">
        <v>257.96000000000004</v>
      </c>
      <c r="O69" s="88">
        <v>270.95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2.56</v>
      </c>
      <c r="Y69">
        <v>0</v>
      </c>
      <c r="Z69">
        <v>6.71</v>
      </c>
      <c r="AA69">
        <v>0.39</v>
      </c>
      <c r="AB69">
        <v>0.22</v>
      </c>
      <c r="AC69">
        <v>0.33</v>
      </c>
      <c r="AD69">
        <v>0.56999999999999995</v>
      </c>
      <c r="AE69">
        <v>0.44</v>
      </c>
      <c r="AF69">
        <v>0.54</v>
      </c>
      <c r="AG69">
        <v>0.49</v>
      </c>
      <c r="AH69">
        <v>0.34</v>
      </c>
      <c r="AI69">
        <v>0.34</v>
      </c>
      <c r="AJ69">
        <v>0</v>
      </c>
      <c r="AK69">
        <v>0</v>
      </c>
      <c r="AL69">
        <v>204.11</v>
      </c>
      <c r="AM69">
        <v>53.85</v>
      </c>
      <c r="AN69">
        <v>18.05</v>
      </c>
      <c r="AO69">
        <v>72.900000000000006</v>
      </c>
      <c r="AP69">
        <v>20</v>
      </c>
      <c r="AQ69">
        <v>10</v>
      </c>
      <c r="AR69">
        <v>40</v>
      </c>
      <c r="AS69">
        <v>60</v>
      </c>
      <c r="AT69">
        <v>50</v>
      </c>
      <c r="AU69">
        <v>1.29</v>
      </c>
      <c r="AV69">
        <v>46.2</v>
      </c>
      <c r="AW69">
        <v>19.8</v>
      </c>
    </row>
    <row r="70" spans="7:49">
      <c r="G70" t="s">
        <v>112</v>
      </c>
      <c r="H70" s="115">
        <v>37.880000000000003</v>
      </c>
      <c r="I70" s="88">
        <v>15.44</v>
      </c>
      <c r="J70" s="88">
        <v>2.9</v>
      </c>
      <c r="K70" s="88">
        <v>0</v>
      </c>
      <c r="L70" s="88">
        <v>7.58</v>
      </c>
      <c r="M70" s="116">
        <v>0</v>
      </c>
      <c r="N70" s="115">
        <v>257.96000000000004</v>
      </c>
      <c r="O70" s="88">
        <v>270.95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2.56</v>
      </c>
      <c r="Y70">
        <v>0</v>
      </c>
      <c r="Z70">
        <v>6.71</v>
      </c>
      <c r="AA70">
        <v>0.39</v>
      </c>
      <c r="AB70">
        <v>0.22</v>
      </c>
      <c r="AC70">
        <v>0.33</v>
      </c>
      <c r="AD70">
        <v>0.56999999999999995</v>
      </c>
      <c r="AE70">
        <v>0.44</v>
      </c>
      <c r="AF70">
        <v>0.54</v>
      </c>
      <c r="AG70">
        <v>0.49</v>
      </c>
      <c r="AH70">
        <v>0.34</v>
      </c>
      <c r="AI70">
        <v>0.34</v>
      </c>
      <c r="AJ70">
        <v>0</v>
      </c>
      <c r="AK70">
        <v>0</v>
      </c>
      <c r="AL70">
        <v>204.11</v>
      </c>
      <c r="AM70">
        <v>53.85</v>
      </c>
      <c r="AN70">
        <v>18.05</v>
      </c>
      <c r="AO70">
        <v>72.900000000000006</v>
      </c>
      <c r="AP70">
        <v>20</v>
      </c>
      <c r="AQ70">
        <v>10</v>
      </c>
      <c r="AR70">
        <v>40</v>
      </c>
      <c r="AS70">
        <v>60</v>
      </c>
      <c r="AT70">
        <v>50</v>
      </c>
      <c r="AU70">
        <v>0.87</v>
      </c>
      <c r="AV70">
        <v>35</v>
      </c>
      <c r="AW70">
        <v>15</v>
      </c>
    </row>
    <row r="71" spans="7:49">
      <c r="G71" t="s">
        <v>113</v>
      </c>
      <c r="H71" s="115">
        <v>121.25999999999999</v>
      </c>
      <c r="I71" s="88">
        <v>10.94</v>
      </c>
      <c r="J71" s="88">
        <v>2.9</v>
      </c>
      <c r="K71" s="88">
        <v>0</v>
      </c>
      <c r="L71" s="88">
        <v>7.27</v>
      </c>
      <c r="M71" s="116">
        <v>0</v>
      </c>
      <c r="N71" s="115">
        <v>257.96000000000004</v>
      </c>
      <c r="O71" s="88">
        <v>270.95</v>
      </c>
      <c r="P71" s="88">
        <v>0</v>
      </c>
      <c r="Q71" s="88">
        <v>0</v>
      </c>
      <c r="R71" s="88">
        <v>0</v>
      </c>
      <c r="S71" s="116">
        <v>0</v>
      </c>
      <c r="W71">
        <v>61.31</v>
      </c>
      <c r="X71">
        <v>2.56</v>
      </c>
      <c r="Y71">
        <v>32.57</v>
      </c>
      <c r="Z71">
        <v>6.71</v>
      </c>
      <c r="AA71">
        <v>0.39</v>
      </c>
      <c r="AB71">
        <v>0.22</v>
      </c>
      <c r="AC71">
        <v>0.33</v>
      </c>
      <c r="AD71">
        <v>0.56999999999999995</v>
      </c>
      <c r="AE71">
        <v>0.44</v>
      </c>
      <c r="AF71">
        <v>0.54</v>
      </c>
      <c r="AG71">
        <v>0.49</v>
      </c>
      <c r="AH71">
        <v>0.34</v>
      </c>
      <c r="AI71">
        <v>0.34</v>
      </c>
      <c r="AJ71">
        <v>0</v>
      </c>
      <c r="AK71">
        <v>0</v>
      </c>
      <c r="AL71">
        <v>204.11</v>
      </c>
      <c r="AM71">
        <v>53.85</v>
      </c>
      <c r="AN71">
        <v>18.05</v>
      </c>
      <c r="AO71">
        <v>72.900000000000006</v>
      </c>
      <c r="AP71">
        <v>20</v>
      </c>
      <c r="AQ71">
        <v>10</v>
      </c>
      <c r="AR71">
        <v>40</v>
      </c>
      <c r="AS71">
        <v>60</v>
      </c>
      <c r="AT71">
        <v>50</v>
      </c>
      <c r="AU71">
        <v>0.56000000000000005</v>
      </c>
      <c r="AV71">
        <v>24.5</v>
      </c>
      <c r="AW71">
        <v>10.5</v>
      </c>
    </row>
    <row r="72" spans="7:49">
      <c r="G72" t="s">
        <v>114</v>
      </c>
      <c r="H72" s="115">
        <v>236.24</v>
      </c>
      <c r="I72" s="88">
        <v>6.44</v>
      </c>
      <c r="J72" s="88">
        <v>2.9</v>
      </c>
      <c r="K72" s="88">
        <v>0</v>
      </c>
      <c r="L72" s="88">
        <v>7.04</v>
      </c>
      <c r="M72" s="116">
        <v>0</v>
      </c>
      <c r="N72" s="115">
        <v>257.96000000000004</v>
      </c>
      <c r="O72" s="88">
        <v>270.95</v>
      </c>
      <c r="P72" s="88">
        <v>0</v>
      </c>
      <c r="Q72" s="88">
        <v>0</v>
      </c>
      <c r="R72" s="88">
        <v>0</v>
      </c>
      <c r="S72" s="116">
        <v>0</v>
      </c>
      <c r="W72">
        <v>61.31</v>
      </c>
      <c r="X72">
        <v>2.56</v>
      </c>
      <c r="Y72">
        <v>32.57</v>
      </c>
      <c r="Z72">
        <v>6.71</v>
      </c>
      <c r="AA72">
        <v>0.39</v>
      </c>
      <c r="AB72">
        <v>0.22</v>
      </c>
      <c r="AC72">
        <v>0.33</v>
      </c>
      <c r="AD72">
        <v>0.56999999999999995</v>
      </c>
      <c r="AE72">
        <v>0.44</v>
      </c>
      <c r="AF72">
        <v>0.54</v>
      </c>
      <c r="AG72">
        <v>0.49</v>
      </c>
      <c r="AH72">
        <v>0.34</v>
      </c>
      <c r="AI72">
        <v>0.34</v>
      </c>
      <c r="AJ72">
        <v>125.48</v>
      </c>
      <c r="AK72">
        <v>0</v>
      </c>
      <c r="AL72">
        <v>204.11</v>
      </c>
      <c r="AM72">
        <v>53.85</v>
      </c>
      <c r="AN72">
        <v>18.05</v>
      </c>
      <c r="AO72">
        <v>72.900000000000006</v>
      </c>
      <c r="AP72">
        <v>20</v>
      </c>
      <c r="AQ72">
        <v>10</v>
      </c>
      <c r="AR72">
        <v>40</v>
      </c>
      <c r="AS72">
        <v>60</v>
      </c>
      <c r="AT72">
        <v>50</v>
      </c>
      <c r="AU72">
        <v>0.33</v>
      </c>
      <c r="AV72">
        <v>14</v>
      </c>
      <c r="AW72">
        <v>6</v>
      </c>
    </row>
    <row r="73" spans="7:49">
      <c r="G73" t="s">
        <v>115</v>
      </c>
      <c r="H73" s="115">
        <v>221.21</v>
      </c>
      <c r="I73" s="88">
        <v>1.64</v>
      </c>
      <c r="J73" s="88">
        <v>2.9</v>
      </c>
      <c r="K73" s="88">
        <v>0</v>
      </c>
      <c r="L73" s="88">
        <v>6.85</v>
      </c>
      <c r="M73" s="116">
        <v>0</v>
      </c>
      <c r="N73" s="115">
        <v>257.96000000000004</v>
      </c>
      <c r="O73" s="88">
        <v>270.95</v>
      </c>
      <c r="P73" s="88">
        <v>0</v>
      </c>
      <c r="Q73" s="88">
        <v>0</v>
      </c>
      <c r="R73" s="88">
        <v>0</v>
      </c>
      <c r="S73" s="116">
        <v>0</v>
      </c>
      <c r="W73">
        <v>61.31</v>
      </c>
      <c r="X73">
        <v>2.56</v>
      </c>
      <c r="Y73">
        <v>32.57</v>
      </c>
      <c r="Z73">
        <v>6.71</v>
      </c>
      <c r="AA73">
        <v>0.39</v>
      </c>
      <c r="AB73">
        <v>0.22</v>
      </c>
      <c r="AC73">
        <v>0.33</v>
      </c>
      <c r="AD73">
        <v>0.56999999999999995</v>
      </c>
      <c r="AE73">
        <v>0.44</v>
      </c>
      <c r="AF73">
        <v>0.54</v>
      </c>
      <c r="AG73">
        <v>0.49</v>
      </c>
      <c r="AH73">
        <v>0.34</v>
      </c>
      <c r="AI73">
        <v>0.34</v>
      </c>
      <c r="AJ73">
        <v>121.65</v>
      </c>
      <c r="AK73">
        <v>0</v>
      </c>
      <c r="AL73">
        <v>204.11</v>
      </c>
      <c r="AM73">
        <v>53.85</v>
      </c>
      <c r="AN73">
        <v>18.05</v>
      </c>
      <c r="AO73">
        <v>72.900000000000006</v>
      </c>
      <c r="AP73">
        <v>20</v>
      </c>
      <c r="AQ73">
        <v>10</v>
      </c>
      <c r="AR73">
        <v>40</v>
      </c>
      <c r="AS73">
        <v>60</v>
      </c>
      <c r="AT73">
        <v>50</v>
      </c>
      <c r="AU73">
        <v>0.14000000000000001</v>
      </c>
      <c r="AV73">
        <v>2.8</v>
      </c>
      <c r="AW73">
        <v>1.2</v>
      </c>
    </row>
    <row r="74" spans="7:49">
      <c r="G74" t="s">
        <v>116</v>
      </c>
      <c r="H74" s="115">
        <v>301.22999999999996</v>
      </c>
      <c r="I74" s="88">
        <v>1.04</v>
      </c>
      <c r="J74" s="88">
        <v>2.9</v>
      </c>
      <c r="K74" s="88">
        <v>0</v>
      </c>
      <c r="L74" s="88">
        <v>6.71</v>
      </c>
      <c r="M74" s="116">
        <v>0</v>
      </c>
      <c r="N74" s="115">
        <v>257.96000000000004</v>
      </c>
      <c r="O74" s="88">
        <v>270.95</v>
      </c>
      <c r="P74" s="88">
        <v>0</v>
      </c>
      <c r="Q74" s="88">
        <v>0</v>
      </c>
      <c r="R74" s="88">
        <v>0</v>
      </c>
      <c r="S74" s="116">
        <v>0</v>
      </c>
      <c r="W74">
        <v>61.31</v>
      </c>
      <c r="X74">
        <v>2.56</v>
      </c>
      <c r="Y74">
        <v>32.57</v>
      </c>
      <c r="Z74">
        <v>6.71</v>
      </c>
      <c r="AA74">
        <v>0.39</v>
      </c>
      <c r="AB74">
        <v>0.22</v>
      </c>
      <c r="AC74">
        <v>0.33</v>
      </c>
      <c r="AD74">
        <v>0.56999999999999995</v>
      </c>
      <c r="AE74">
        <v>0.44</v>
      </c>
      <c r="AF74">
        <v>0.54</v>
      </c>
      <c r="AG74">
        <v>0.49</v>
      </c>
      <c r="AH74">
        <v>0.34</v>
      </c>
      <c r="AI74">
        <v>0.34</v>
      </c>
      <c r="AJ74">
        <v>203.07</v>
      </c>
      <c r="AK74">
        <v>0</v>
      </c>
      <c r="AL74">
        <v>204.11</v>
      </c>
      <c r="AM74">
        <v>53.85</v>
      </c>
      <c r="AN74">
        <v>18.05</v>
      </c>
      <c r="AO74">
        <v>72.900000000000006</v>
      </c>
      <c r="AP74">
        <v>20</v>
      </c>
      <c r="AQ74">
        <v>10</v>
      </c>
      <c r="AR74">
        <v>40</v>
      </c>
      <c r="AS74">
        <v>60</v>
      </c>
      <c r="AT74">
        <v>50</v>
      </c>
      <c r="AU74">
        <v>0</v>
      </c>
      <c r="AV74">
        <v>1.4</v>
      </c>
      <c r="AW74">
        <v>0.6</v>
      </c>
    </row>
    <row r="75" spans="7:49">
      <c r="G75" t="s">
        <v>117</v>
      </c>
      <c r="H75" s="115">
        <v>183.94</v>
      </c>
      <c r="I75" s="88">
        <v>0.43</v>
      </c>
      <c r="J75" s="88">
        <v>2.9</v>
      </c>
      <c r="K75" s="88">
        <v>0</v>
      </c>
      <c r="L75" s="88">
        <v>6.71</v>
      </c>
      <c r="M75" s="116">
        <v>0</v>
      </c>
      <c r="N75" s="115">
        <v>107.19</v>
      </c>
      <c r="O75" s="88">
        <v>198.05</v>
      </c>
      <c r="P75" s="88">
        <v>0</v>
      </c>
      <c r="Q75" s="88">
        <v>0</v>
      </c>
      <c r="R75" s="88">
        <v>0</v>
      </c>
      <c r="S75" s="116">
        <v>0</v>
      </c>
      <c r="W75">
        <v>61.31</v>
      </c>
      <c r="X75">
        <v>2.56</v>
      </c>
      <c r="Y75">
        <v>32.57</v>
      </c>
      <c r="Z75">
        <v>6.71</v>
      </c>
      <c r="AA75">
        <v>0.39</v>
      </c>
      <c r="AB75">
        <v>0.22</v>
      </c>
      <c r="AC75">
        <v>0.33</v>
      </c>
      <c r="AD75">
        <v>0.56999999999999995</v>
      </c>
      <c r="AE75">
        <v>0.43</v>
      </c>
      <c r="AF75">
        <v>0.55000000000000004</v>
      </c>
      <c r="AG75">
        <v>0.49</v>
      </c>
      <c r="AH75">
        <v>0.34</v>
      </c>
      <c r="AI75">
        <v>0.34</v>
      </c>
      <c r="AJ75">
        <v>87.17</v>
      </c>
      <c r="AK75">
        <v>53.34</v>
      </c>
      <c r="AL75">
        <v>0</v>
      </c>
      <c r="AM75">
        <v>53.85</v>
      </c>
      <c r="AN75">
        <v>18.05</v>
      </c>
      <c r="AO75">
        <v>0</v>
      </c>
      <c r="AP75">
        <v>20</v>
      </c>
      <c r="AQ75">
        <v>10</v>
      </c>
      <c r="AR75">
        <v>40</v>
      </c>
      <c r="AS75">
        <v>60</v>
      </c>
      <c r="AT75">
        <v>50</v>
      </c>
      <c r="AU75">
        <v>0</v>
      </c>
      <c r="AV75">
        <v>0</v>
      </c>
      <c r="AW75">
        <v>0</v>
      </c>
    </row>
    <row r="76" spans="7:49">
      <c r="G76" t="s">
        <v>118</v>
      </c>
      <c r="H76" s="115">
        <v>188.72999999999996</v>
      </c>
      <c r="I76" s="88">
        <v>0.43</v>
      </c>
      <c r="J76" s="88">
        <v>2.9</v>
      </c>
      <c r="K76" s="88">
        <v>0</v>
      </c>
      <c r="L76" s="88">
        <v>6.71</v>
      </c>
      <c r="M76" s="116">
        <v>0</v>
      </c>
      <c r="N76" s="115">
        <v>107.19</v>
      </c>
      <c r="O76" s="88">
        <v>198.05</v>
      </c>
      <c r="P76" s="88">
        <v>0</v>
      </c>
      <c r="Q76" s="88">
        <v>0</v>
      </c>
      <c r="R76" s="88">
        <v>0</v>
      </c>
      <c r="S76" s="116">
        <v>0</v>
      </c>
      <c r="W76">
        <v>61.31</v>
      </c>
      <c r="X76">
        <v>2.56</v>
      </c>
      <c r="Y76">
        <v>32.57</v>
      </c>
      <c r="Z76">
        <v>6.71</v>
      </c>
      <c r="AA76">
        <v>0.39</v>
      </c>
      <c r="AB76">
        <v>0.22</v>
      </c>
      <c r="AC76">
        <v>0.33</v>
      </c>
      <c r="AD76">
        <v>0.56999999999999995</v>
      </c>
      <c r="AE76">
        <v>0.43</v>
      </c>
      <c r="AF76">
        <v>0.55000000000000004</v>
      </c>
      <c r="AG76">
        <v>0.49</v>
      </c>
      <c r="AH76">
        <v>0.34</v>
      </c>
      <c r="AI76">
        <v>0.34</v>
      </c>
      <c r="AJ76">
        <v>91.96</v>
      </c>
      <c r="AK76">
        <v>53.34</v>
      </c>
      <c r="AL76">
        <v>0</v>
      </c>
      <c r="AM76">
        <v>53.85</v>
      </c>
      <c r="AN76">
        <v>18.05</v>
      </c>
      <c r="AO76">
        <v>0</v>
      </c>
      <c r="AP76">
        <v>20</v>
      </c>
      <c r="AQ76">
        <v>10</v>
      </c>
      <c r="AR76">
        <v>40</v>
      </c>
      <c r="AS76">
        <v>60</v>
      </c>
      <c r="AT76">
        <v>50</v>
      </c>
      <c r="AU76">
        <v>0</v>
      </c>
      <c r="AV76">
        <v>0</v>
      </c>
      <c r="AW76">
        <v>0</v>
      </c>
    </row>
    <row r="77" spans="7:49">
      <c r="G77" t="s">
        <v>119</v>
      </c>
      <c r="H77" s="115">
        <v>206.92999999999998</v>
      </c>
      <c r="I77" s="88">
        <v>0.43</v>
      </c>
      <c r="J77" s="88">
        <v>2.9</v>
      </c>
      <c r="K77" s="88">
        <v>0</v>
      </c>
      <c r="L77" s="88">
        <v>6.71</v>
      </c>
      <c r="M77" s="116">
        <v>0</v>
      </c>
      <c r="N77" s="115">
        <v>107.19</v>
      </c>
      <c r="O77" s="88">
        <v>198.05</v>
      </c>
      <c r="P77" s="88">
        <v>0</v>
      </c>
      <c r="Q77" s="88">
        <v>0</v>
      </c>
      <c r="R77" s="88">
        <v>0</v>
      </c>
      <c r="S77" s="116">
        <v>0</v>
      </c>
      <c r="W77">
        <v>61.31</v>
      </c>
      <c r="X77">
        <v>2.56</v>
      </c>
      <c r="Y77">
        <v>32.57</v>
      </c>
      <c r="Z77">
        <v>6.71</v>
      </c>
      <c r="AA77">
        <v>0.39</v>
      </c>
      <c r="AB77">
        <v>0.22</v>
      </c>
      <c r="AC77">
        <v>0.33</v>
      </c>
      <c r="AD77">
        <v>0.56999999999999995</v>
      </c>
      <c r="AE77">
        <v>0.43</v>
      </c>
      <c r="AF77">
        <v>0.55000000000000004</v>
      </c>
      <c r="AG77">
        <v>0.49</v>
      </c>
      <c r="AH77">
        <v>0.34</v>
      </c>
      <c r="AI77">
        <v>0.34</v>
      </c>
      <c r="AJ77">
        <v>110.16</v>
      </c>
      <c r="AK77">
        <v>53.34</v>
      </c>
      <c r="AL77">
        <v>0</v>
      </c>
      <c r="AM77">
        <v>53.85</v>
      </c>
      <c r="AN77">
        <v>18.05</v>
      </c>
      <c r="AO77">
        <v>0</v>
      </c>
      <c r="AP77">
        <v>20</v>
      </c>
      <c r="AQ77">
        <v>10</v>
      </c>
      <c r="AR77">
        <v>40</v>
      </c>
      <c r="AS77">
        <v>60</v>
      </c>
      <c r="AT77">
        <v>50</v>
      </c>
      <c r="AU77">
        <v>0</v>
      </c>
      <c r="AV77">
        <v>0</v>
      </c>
      <c r="AW77">
        <v>0</v>
      </c>
    </row>
    <row r="78" spans="7:49">
      <c r="G78" t="s">
        <v>120</v>
      </c>
      <c r="H78" s="115">
        <v>210.76</v>
      </c>
      <c r="I78" s="88">
        <v>0.43</v>
      </c>
      <c r="J78" s="88">
        <v>2.9</v>
      </c>
      <c r="K78" s="88">
        <v>0</v>
      </c>
      <c r="L78" s="88">
        <v>6.71</v>
      </c>
      <c r="M78" s="116">
        <v>0</v>
      </c>
      <c r="N78" s="115">
        <v>107.19</v>
      </c>
      <c r="O78" s="88">
        <v>198.05</v>
      </c>
      <c r="P78" s="88">
        <v>0</v>
      </c>
      <c r="Q78" s="88">
        <v>0</v>
      </c>
      <c r="R78" s="88">
        <v>0</v>
      </c>
      <c r="S78" s="116">
        <v>0</v>
      </c>
      <c r="W78">
        <v>61.31</v>
      </c>
      <c r="X78">
        <v>2.56</v>
      </c>
      <c r="Y78">
        <v>32.57</v>
      </c>
      <c r="Z78">
        <v>6.71</v>
      </c>
      <c r="AA78">
        <v>0.39</v>
      </c>
      <c r="AB78">
        <v>0.22</v>
      </c>
      <c r="AC78">
        <v>0.33</v>
      </c>
      <c r="AD78">
        <v>0.56999999999999995</v>
      </c>
      <c r="AE78">
        <v>0.43</v>
      </c>
      <c r="AF78">
        <v>0.55000000000000004</v>
      </c>
      <c r="AG78">
        <v>0.49</v>
      </c>
      <c r="AH78">
        <v>0.34</v>
      </c>
      <c r="AI78">
        <v>0.34</v>
      </c>
      <c r="AJ78">
        <v>113.99</v>
      </c>
      <c r="AK78">
        <v>53.34</v>
      </c>
      <c r="AL78">
        <v>0</v>
      </c>
      <c r="AM78">
        <v>53.85</v>
      </c>
      <c r="AN78">
        <v>18.05</v>
      </c>
      <c r="AO78">
        <v>0</v>
      </c>
      <c r="AP78">
        <v>20</v>
      </c>
      <c r="AQ78">
        <v>10</v>
      </c>
      <c r="AR78">
        <v>40</v>
      </c>
      <c r="AS78">
        <v>60</v>
      </c>
      <c r="AT78">
        <v>50</v>
      </c>
      <c r="AU78">
        <v>0</v>
      </c>
      <c r="AV78">
        <v>0</v>
      </c>
      <c r="AW78">
        <v>0</v>
      </c>
    </row>
    <row r="79" spans="7:49">
      <c r="G79" t="s">
        <v>121</v>
      </c>
      <c r="H79" s="115">
        <v>245.24</v>
      </c>
      <c r="I79" s="88">
        <v>0.43</v>
      </c>
      <c r="J79" s="88">
        <v>2.9</v>
      </c>
      <c r="K79" s="88">
        <v>0</v>
      </c>
      <c r="L79" s="88">
        <v>6.71</v>
      </c>
      <c r="M79" s="116">
        <v>0</v>
      </c>
      <c r="N79" s="115">
        <v>107.19</v>
      </c>
      <c r="O79" s="88">
        <v>198.05</v>
      </c>
      <c r="P79" s="88">
        <v>0</v>
      </c>
      <c r="Q79" s="88">
        <v>0</v>
      </c>
      <c r="R79" s="88">
        <v>0</v>
      </c>
      <c r="S79" s="116">
        <v>0</v>
      </c>
      <c r="W79">
        <v>75.67</v>
      </c>
      <c r="X79">
        <v>2.56</v>
      </c>
      <c r="Y79">
        <v>32.57</v>
      </c>
      <c r="Z79">
        <v>6.71</v>
      </c>
      <c r="AA79">
        <v>0.39</v>
      </c>
      <c r="AB79">
        <v>0.22</v>
      </c>
      <c r="AC79">
        <v>0.33</v>
      </c>
      <c r="AD79">
        <v>0.56999999999999995</v>
      </c>
      <c r="AE79">
        <v>0.43</v>
      </c>
      <c r="AF79">
        <v>0.55000000000000004</v>
      </c>
      <c r="AG79">
        <v>0.49</v>
      </c>
      <c r="AH79">
        <v>0.34</v>
      </c>
      <c r="AI79">
        <v>0.34</v>
      </c>
      <c r="AJ79">
        <v>134.11000000000001</v>
      </c>
      <c r="AK79">
        <v>53.34</v>
      </c>
      <c r="AL79">
        <v>0</v>
      </c>
      <c r="AM79">
        <v>53.85</v>
      </c>
      <c r="AN79">
        <v>18.05</v>
      </c>
      <c r="AO79">
        <v>0</v>
      </c>
      <c r="AP79">
        <v>20</v>
      </c>
      <c r="AQ79">
        <v>10</v>
      </c>
      <c r="AR79">
        <v>40</v>
      </c>
      <c r="AS79">
        <v>60</v>
      </c>
      <c r="AT79">
        <v>50</v>
      </c>
      <c r="AU79">
        <v>0</v>
      </c>
      <c r="AV79">
        <v>0</v>
      </c>
      <c r="AW79">
        <v>0</v>
      </c>
    </row>
    <row r="80" spans="7:49">
      <c r="G80" t="s">
        <v>122</v>
      </c>
      <c r="H80" s="115">
        <v>263.44</v>
      </c>
      <c r="I80" s="88">
        <v>0.43</v>
      </c>
      <c r="J80" s="88">
        <v>2.9</v>
      </c>
      <c r="K80" s="88">
        <v>0</v>
      </c>
      <c r="L80" s="88">
        <v>6.71</v>
      </c>
      <c r="M80" s="116">
        <v>0</v>
      </c>
      <c r="N80" s="115">
        <v>107.19</v>
      </c>
      <c r="O80" s="88">
        <v>198.05</v>
      </c>
      <c r="P80" s="88">
        <v>0</v>
      </c>
      <c r="Q80" s="88">
        <v>0</v>
      </c>
      <c r="R80" s="88">
        <v>0</v>
      </c>
      <c r="S80" s="116">
        <v>0</v>
      </c>
      <c r="W80">
        <v>75.67</v>
      </c>
      <c r="X80">
        <v>2.56</v>
      </c>
      <c r="Y80">
        <v>32.57</v>
      </c>
      <c r="Z80">
        <v>6.71</v>
      </c>
      <c r="AA80">
        <v>0.39</v>
      </c>
      <c r="AB80">
        <v>0.22</v>
      </c>
      <c r="AC80">
        <v>0.33</v>
      </c>
      <c r="AD80">
        <v>0.56999999999999995</v>
      </c>
      <c r="AE80">
        <v>0.43</v>
      </c>
      <c r="AF80">
        <v>0.55000000000000004</v>
      </c>
      <c r="AG80">
        <v>0.49</v>
      </c>
      <c r="AH80">
        <v>0.34</v>
      </c>
      <c r="AI80">
        <v>0.34</v>
      </c>
      <c r="AJ80">
        <v>152.31</v>
      </c>
      <c r="AK80">
        <v>53.34</v>
      </c>
      <c r="AL80">
        <v>0</v>
      </c>
      <c r="AM80">
        <v>53.85</v>
      </c>
      <c r="AN80">
        <v>18.05</v>
      </c>
      <c r="AO80">
        <v>0</v>
      </c>
      <c r="AP80">
        <v>20</v>
      </c>
      <c r="AQ80">
        <v>10</v>
      </c>
      <c r="AR80">
        <v>40</v>
      </c>
      <c r="AS80">
        <v>60</v>
      </c>
      <c r="AT80">
        <v>50</v>
      </c>
      <c r="AU80">
        <v>0</v>
      </c>
      <c r="AV80">
        <v>0</v>
      </c>
      <c r="AW80">
        <v>0</v>
      </c>
    </row>
    <row r="81" spans="7:49">
      <c r="G81" t="s">
        <v>123</v>
      </c>
      <c r="H81" s="115">
        <v>274.93</v>
      </c>
      <c r="I81" s="88">
        <v>0.43</v>
      </c>
      <c r="J81" s="88">
        <v>2.9</v>
      </c>
      <c r="K81" s="88">
        <v>0</v>
      </c>
      <c r="L81" s="88">
        <v>6.71</v>
      </c>
      <c r="M81" s="116">
        <v>0</v>
      </c>
      <c r="N81" s="115">
        <v>107.19</v>
      </c>
      <c r="O81" s="88">
        <v>198.05</v>
      </c>
      <c r="P81" s="88">
        <v>0</v>
      </c>
      <c r="Q81" s="88">
        <v>0</v>
      </c>
      <c r="R81" s="88">
        <v>0</v>
      </c>
      <c r="S81" s="116">
        <v>0</v>
      </c>
      <c r="W81">
        <v>75.67</v>
      </c>
      <c r="X81">
        <v>2.56</v>
      </c>
      <c r="Y81">
        <v>0</v>
      </c>
      <c r="Z81">
        <v>6.71</v>
      </c>
      <c r="AA81">
        <v>0.39</v>
      </c>
      <c r="AB81">
        <v>0.22</v>
      </c>
      <c r="AC81">
        <v>0.33</v>
      </c>
      <c r="AD81">
        <v>0.56999999999999995</v>
      </c>
      <c r="AE81">
        <v>0.43</v>
      </c>
      <c r="AF81">
        <v>0.55000000000000004</v>
      </c>
      <c r="AG81">
        <v>0.49</v>
      </c>
      <c r="AH81">
        <v>0.34</v>
      </c>
      <c r="AI81">
        <v>0.34</v>
      </c>
      <c r="AJ81">
        <v>196.37</v>
      </c>
      <c r="AK81">
        <v>53.34</v>
      </c>
      <c r="AL81">
        <v>0</v>
      </c>
      <c r="AM81">
        <v>53.85</v>
      </c>
      <c r="AN81">
        <v>18.05</v>
      </c>
      <c r="AO81">
        <v>0</v>
      </c>
      <c r="AP81">
        <v>20</v>
      </c>
      <c r="AQ81">
        <v>10</v>
      </c>
      <c r="AR81">
        <v>40</v>
      </c>
      <c r="AS81">
        <v>60</v>
      </c>
      <c r="AT81">
        <v>50</v>
      </c>
      <c r="AU81">
        <v>0</v>
      </c>
      <c r="AV81">
        <v>0</v>
      </c>
      <c r="AW81">
        <v>0</v>
      </c>
    </row>
    <row r="82" spans="7:49">
      <c r="G82" t="s">
        <v>124</v>
      </c>
      <c r="H82" s="115">
        <v>78.559999999999988</v>
      </c>
      <c r="I82" s="88">
        <v>0.43</v>
      </c>
      <c r="J82" s="88">
        <v>2.9</v>
      </c>
      <c r="K82" s="88">
        <v>0</v>
      </c>
      <c r="L82" s="88">
        <v>6.71</v>
      </c>
      <c r="M82" s="116">
        <v>0</v>
      </c>
      <c r="N82" s="115">
        <v>107.19</v>
      </c>
      <c r="O82" s="88">
        <v>198.05</v>
      </c>
      <c r="P82" s="88">
        <v>0</v>
      </c>
      <c r="Q82" s="88">
        <v>0</v>
      </c>
      <c r="R82" s="88">
        <v>0</v>
      </c>
      <c r="S82" s="116">
        <v>0</v>
      </c>
      <c r="W82">
        <v>75.67</v>
      </c>
      <c r="X82">
        <v>2.56</v>
      </c>
      <c r="Y82">
        <v>0</v>
      </c>
      <c r="Z82">
        <v>6.71</v>
      </c>
      <c r="AA82">
        <v>0.39</v>
      </c>
      <c r="AB82">
        <v>0.22</v>
      </c>
      <c r="AC82">
        <v>0.33</v>
      </c>
      <c r="AD82">
        <v>0.56999999999999995</v>
      </c>
      <c r="AE82">
        <v>0.43</v>
      </c>
      <c r="AF82">
        <v>0.55000000000000004</v>
      </c>
      <c r="AG82">
        <v>0.49</v>
      </c>
      <c r="AH82">
        <v>0.34</v>
      </c>
      <c r="AI82">
        <v>0.34</v>
      </c>
      <c r="AJ82">
        <v>0</v>
      </c>
      <c r="AK82">
        <v>53.34</v>
      </c>
      <c r="AL82">
        <v>0</v>
      </c>
      <c r="AM82">
        <v>53.85</v>
      </c>
      <c r="AN82">
        <v>18.05</v>
      </c>
      <c r="AO82">
        <v>0</v>
      </c>
      <c r="AP82">
        <v>20</v>
      </c>
      <c r="AQ82">
        <v>10</v>
      </c>
      <c r="AR82">
        <v>40</v>
      </c>
      <c r="AS82">
        <v>60</v>
      </c>
      <c r="AT82">
        <v>50</v>
      </c>
      <c r="AU82">
        <v>0</v>
      </c>
      <c r="AV82">
        <v>0</v>
      </c>
      <c r="AW82">
        <v>0</v>
      </c>
    </row>
    <row r="83" spans="7:49">
      <c r="G83" t="s">
        <v>125</v>
      </c>
      <c r="H83" s="115">
        <v>2.88</v>
      </c>
      <c r="I83" s="88">
        <v>0.43</v>
      </c>
      <c r="J83" s="88">
        <v>2.9</v>
      </c>
      <c r="K83" s="88">
        <v>0</v>
      </c>
      <c r="L83" s="88">
        <v>6.71</v>
      </c>
      <c r="M83" s="116">
        <v>0</v>
      </c>
      <c r="N83" s="115">
        <v>107.19</v>
      </c>
      <c r="O83" s="88">
        <v>198.05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2.56</v>
      </c>
      <c r="Y83">
        <v>0</v>
      </c>
      <c r="Z83">
        <v>6.71</v>
      </c>
      <c r="AA83">
        <v>0.39</v>
      </c>
      <c r="AB83">
        <v>0.24</v>
      </c>
      <c r="AC83">
        <v>0.35</v>
      </c>
      <c r="AD83">
        <v>0.61</v>
      </c>
      <c r="AE83">
        <v>0.43</v>
      </c>
      <c r="AF83">
        <v>0.59</v>
      </c>
      <c r="AG83">
        <v>0.42</v>
      </c>
      <c r="AH83">
        <v>0.34</v>
      </c>
      <c r="AI83">
        <v>0.28000000000000003</v>
      </c>
      <c r="AJ83">
        <v>0</v>
      </c>
      <c r="AK83">
        <v>53.34</v>
      </c>
      <c r="AL83">
        <v>0</v>
      </c>
      <c r="AM83">
        <v>53.85</v>
      </c>
      <c r="AN83">
        <v>18.05</v>
      </c>
      <c r="AO83">
        <v>0</v>
      </c>
      <c r="AP83">
        <v>20</v>
      </c>
      <c r="AQ83">
        <v>10</v>
      </c>
      <c r="AR83">
        <v>40</v>
      </c>
      <c r="AS83">
        <v>60</v>
      </c>
      <c r="AT83">
        <v>50</v>
      </c>
      <c r="AU83">
        <v>0</v>
      </c>
      <c r="AV83">
        <v>0</v>
      </c>
      <c r="AW83">
        <v>0</v>
      </c>
    </row>
    <row r="84" spans="7:49">
      <c r="G84" t="s">
        <v>126</v>
      </c>
      <c r="H84" s="115">
        <v>2.88</v>
      </c>
      <c r="I84" s="88">
        <v>0.43</v>
      </c>
      <c r="J84" s="88">
        <v>2.9</v>
      </c>
      <c r="K84" s="88">
        <v>0</v>
      </c>
      <c r="L84" s="88">
        <v>6.71</v>
      </c>
      <c r="M84" s="116">
        <v>0</v>
      </c>
      <c r="N84" s="115">
        <v>107.19</v>
      </c>
      <c r="O84" s="88">
        <v>198.05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2.56</v>
      </c>
      <c r="Y84">
        <v>0</v>
      </c>
      <c r="Z84">
        <v>6.71</v>
      </c>
      <c r="AA84">
        <v>0.39</v>
      </c>
      <c r="AB84">
        <v>0.24</v>
      </c>
      <c r="AC84">
        <v>0.35</v>
      </c>
      <c r="AD84">
        <v>0.61</v>
      </c>
      <c r="AE84">
        <v>0.43</v>
      </c>
      <c r="AF84">
        <v>0.59</v>
      </c>
      <c r="AG84">
        <v>0.42</v>
      </c>
      <c r="AH84">
        <v>0.34</v>
      </c>
      <c r="AI84">
        <v>0.28000000000000003</v>
      </c>
      <c r="AJ84">
        <v>0</v>
      </c>
      <c r="AK84">
        <v>53.34</v>
      </c>
      <c r="AL84">
        <v>0</v>
      </c>
      <c r="AM84">
        <v>53.85</v>
      </c>
      <c r="AN84">
        <v>18.05</v>
      </c>
      <c r="AO84">
        <v>0</v>
      </c>
      <c r="AP84">
        <v>20</v>
      </c>
      <c r="AQ84">
        <v>10</v>
      </c>
      <c r="AR84">
        <v>40</v>
      </c>
      <c r="AS84">
        <v>60</v>
      </c>
      <c r="AT84">
        <v>50</v>
      </c>
      <c r="AU84">
        <v>0</v>
      </c>
      <c r="AV84">
        <v>0</v>
      </c>
      <c r="AW84">
        <v>0</v>
      </c>
    </row>
    <row r="85" spans="7:49">
      <c r="G85" t="s">
        <v>127</v>
      </c>
      <c r="H85" s="115">
        <v>2.88</v>
      </c>
      <c r="I85" s="88">
        <v>0.43</v>
      </c>
      <c r="J85" s="88">
        <v>2.9</v>
      </c>
      <c r="K85" s="88">
        <v>0</v>
      </c>
      <c r="L85" s="88">
        <v>6.71</v>
      </c>
      <c r="M85" s="116">
        <v>0</v>
      </c>
      <c r="N85" s="115">
        <v>107.19</v>
      </c>
      <c r="O85" s="88">
        <v>198.05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2.56</v>
      </c>
      <c r="Y85">
        <v>0</v>
      </c>
      <c r="Z85">
        <v>6.71</v>
      </c>
      <c r="AA85">
        <v>0.39</v>
      </c>
      <c r="AB85">
        <v>0.24</v>
      </c>
      <c r="AC85">
        <v>0.35</v>
      </c>
      <c r="AD85">
        <v>0.61</v>
      </c>
      <c r="AE85">
        <v>0.43</v>
      </c>
      <c r="AF85">
        <v>0.59</v>
      </c>
      <c r="AG85">
        <v>0.42</v>
      </c>
      <c r="AH85">
        <v>0.34</v>
      </c>
      <c r="AI85">
        <v>0.28000000000000003</v>
      </c>
      <c r="AJ85">
        <v>0</v>
      </c>
      <c r="AK85">
        <v>53.34</v>
      </c>
      <c r="AL85">
        <v>0</v>
      </c>
      <c r="AM85">
        <v>53.85</v>
      </c>
      <c r="AN85">
        <v>18.05</v>
      </c>
      <c r="AO85">
        <v>0</v>
      </c>
      <c r="AP85">
        <v>20</v>
      </c>
      <c r="AQ85">
        <v>10</v>
      </c>
      <c r="AR85">
        <v>40</v>
      </c>
      <c r="AS85">
        <v>60</v>
      </c>
      <c r="AT85">
        <v>50</v>
      </c>
      <c r="AU85">
        <v>0</v>
      </c>
      <c r="AV85">
        <v>0</v>
      </c>
      <c r="AW85">
        <v>0</v>
      </c>
    </row>
    <row r="86" spans="7:49">
      <c r="G86" t="s">
        <v>128</v>
      </c>
      <c r="H86" s="115">
        <v>2.88</v>
      </c>
      <c r="I86" s="88">
        <v>0.43</v>
      </c>
      <c r="J86" s="88">
        <v>2.9</v>
      </c>
      <c r="K86" s="88">
        <v>0</v>
      </c>
      <c r="L86" s="88">
        <v>6.71</v>
      </c>
      <c r="M86" s="116">
        <v>0</v>
      </c>
      <c r="N86" s="115">
        <v>107.19</v>
      </c>
      <c r="O86" s="88">
        <v>198.05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2.56</v>
      </c>
      <c r="Y86">
        <v>0</v>
      </c>
      <c r="Z86">
        <v>6.71</v>
      </c>
      <c r="AA86">
        <v>0.39</v>
      </c>
      <c r="AB86">
        <v>0.24</v>
      </c>
      <c r="AC86">
        <v>0.35</v>
      </c>
      <c r="AD86">
        <v>0.61</v>
      </c>
      <c r="AE86">
        <v>0.43</v>
      </c>
      <c r="AF86">
        <v>0.59</v>
      </c>
      <c r="AG86">
        <v>0.42</v>
      </c>
      <c r="AH86">
        <v>0.34</v>
      </c>
      <c r="AI86">
        <v>0.28000000000000003</v>
      </c>
      <c r="AJ86">
        <v>0</v>
      </c>
      <c r="AK86">
        <v>53.34</v>
      </c>
      <c r="AL86">
        <v>0</v>
      </c>
      <c r="AM86">
        <v>53.85</v>
      </c>
      <c r="AN86">
        <v>18.05</v>
      </c>
      <c r="AO86">
        <v>0</v>
      </c>
      <c r="AP86">
        <v>20</v>
      </c>
      <c r="AQ86">
        <v>10</v>
      </c>
      <c r="AR86">
        <v>40</v>
      </c>
      <c r="AS86">
        <v>60</v>
      </c>
      <c r="AT86">
        <v>50</v>
      </c>
      <c r="AU86">
        <v>0</v>
      </c>
      <c r="AV86">
        <v>0</v>
      </c>
      <c r="AW86">
        <v>0</v>
      </c>
    </row>
    <row r="87" spans="7:49">
      <c r="G87" t="s">
        <v>129</v>
      </c>
      <c r="H87" s="115">
        <v>2.9099999999999993</v>
      </c>
      <c r="I87" s="88">
        <v>0.35</v>
      </c>
      <c r="J87" s="88">
        <v>2.85</v>
      </c>
      <c r="K87" s="88">
        <v>0</v>
      </c>
      <c r="L87" s="88">
        <v>6.71</v>
      </c>
      <c r="M87" s="116">
        <v>0</v>
      </c>
      <c r="N87" s="115">
        <v>107.19</v>
      </c>
      <c r="O87" s="88">
        <v>198.05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2.4700000000000002</v>
      </c>
      <c r="Y87">
        <v>0</v>
      </c>
      <c r="Z87">
        <v>6.71</v>
      </c>
      <c r="AA87">
        <v>0.42</v>
      </c>
      <c r="AB87">
        <v>0.24</v>
      </c>
      <c r="AC87">
        <v>0.35</v>
      </c>
      <c r="AD87">
        <v>0.61</v>
      </c>
      <c r="AE87">
        <v>0.35</v>
      </c>
      <c r="AF87">
        <v>0.59</v>
      </c>
      <c r="AG87">
        <v>0.42</v>
      </c>
      <c r="AH87">
        <v>0.38</v>
      </c>
      <c r="AI87">
        <v>0.28000000000000003</v>
      </c>
      <c r="AJ87">
        <v>0</v>
      </c>
      <c r="AK87">
        <v>53.34</v>
      </c>
      <c r="AL87">
        <v>0</v>
      </c>
      <c r="AM87">
        <v>53.85</v>
      </c>
      <c r="AN87">
        <v>18.05</v>
      </c>
      <c r="AO87">
        <v>0</v>
      </c>
      <c r="AP87">
        <v>20</v>
      </c>
      <c r="AQ87">
        <v>10</v>
      </c>
      <c r="AR87">
        <v>40</v>
      </c>
      <c r="AS87">
        <v>60</v>
      </c>
      <c r="AT87">
        <v>50</v>
      </c>
      <c r="AU87">
        <v>0</v>
      </c>
      <c r="AV87">
        <v>0</v>
      </c>
      <c r="AW87">
        <v>0</v>
      </c>
    </row>
    <row r="88" spans="7:49">
      <c r="G88" t="s">
        <v>130</v>
      </c>
      <c r="H88" s="115">
        <v>2.9099999999999993</v>
      </c>
      <c r="I88" s="88">
        <v>0.35</v>
      </c>
      <c r="J88" s="88">
        <v>2.85</v>
      </c>
      <c r="K88" s="88">
        <v>0</v>
      </c>
      <c r="L88" s="88">
        <v>6.71</v>
      </c>
      <c r="M88" s="116">
        <v>0</v>
      </c>
      <c r="N88" s="115">
        <v>107.19</v>
      </c>
      <c r="O88" s="88">
        <v>198.05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2.4700000000000002</v>
      </c>
      <c r="Y88">
        <v>0</v>
      </c>
      <c r="Z88">
        <v>6.71</v>
      </c>
      <c r="AA88">
        <v>0.42</v>
      </c>
      <c r="AB88">
        <v>0.24</v>
      </c>
      <c r="AC88">
        <v>0.35</v>
      </c>
      <c r="AD88">
        <v>0.61</v>
      </c>
      <c r="AE88">
        <v>0.35</v>
      </c>
      <c r="AF88">
        <v>0.59</v>
      </c>
      <c r="AG88">
        <v>0.42</v>
      </c>
      <c r="AH88">
        <v>0.38</v>
      </c>
      <c r="AI88">
        <v>0.28000000000000003</v>
      </c>
      <c r="AJ88">
        <v>0</v>
      </c>
      <c r="AK88">
        <v>53.34</v>
      </c>
      <c r="AL88">
        <v>0</v>
      </c>
      <c r="AM88">
        <v>53.85</v>
      </c>
      <c r="AN88">
        <v>18.05</v>
      </c>
      <c r="AO88">
        <v>0</v>
      </c>
      <c r="AP88">
        <v>20</v>
      </c>
      <c r="AQ88">
        <v>10</v>
      </c>
      <c r="AR88">
        <v>40</v>
      </c>
      <c r="AS88">
        <v>60</v>
      </c>
      <c r="AT88">
        <v>50</v>
      </c>
      <c r="AU88">
        <v>0</v>
      </c>
      <c r="AV88">
        <v>0</v>
      </c>
      <c r="AW88">
        <v>0</v>
      </c>
    </row>
    <row r="89" spans="7:49">
      <c r="G89" t="s">
        <v>131</v>
      </c>
      <c r="H89" s="115">
        <v>2.9099999999999993</v>
      </c>
      <c r="I89" s="88">
        <v>0.35</v>
      </c>
      <c r="J89" s="88">
        <v>2.85</v>
      </c>
      <c r="K89" s="88">
        <v>0</v>
      </c>
      <c r="L89" s="88">
        <v>6.71</v>
      </c>
      <c r="M89" s="116">
        <v>0</v>
      </c>
      <c r="N89" s="115">
        <v>107.19</v>
      </c>
      <c r="O89" s="88">
        <v>198.05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2.4700000000000002</v>
      </c>
      <c r="Y89">
        <v>0</v>
      </c>
      <c r="Z89">
        <v>6.71</v>
      </c>
      <c r="AA89">
        <v>0.42</v>
      </c>
      <c r="AB89">
        <v>0.24</v>
      </c>
      <c r="AC89">
        <v>0.35</v>
      </c>
      <c r="AD89">
        <v>0.61</v>
      </c>
      <c r="AE89">
        <v>0.35</v>
      </c>
      <c r="AF89">
        <v>0.59</v>
      </c>
      <c r="AG89">
        <v>0.42</v>
      </c>
      <c r="AH89">
        <v>0.38</v>
      </c>
      <c r="AI89">
        <v>0.28000000000000003</v>
      </c>
      <c r="AJ89">
        <v>0</v>
      </c>
      <c r="AK89">
        <v>53.34</v>
      </c>
      <c r="AL89">
        <v>0</v>
      </c>
      <c r="AM89">
        <v>53.85</v>
      </c>
      <c r="AN89">
        <v>18.05</v>
      </c>
      <c r="AO89">
        <v>0</v>
      </c>
      <c r="AP89">
        <v>20</v>
      </c>
      <c r="AQ89">
        <v>10</v>
      </c>
      <c r="AR89">
        <v>40</v>
      </c>
      <c r="AS89">
        <v>60</v>
      </c>
      <c r="AT89">
        <v>50</v>
      </c>
      <c r="AU89">
        <v>0</v>
      </c>
      <c r="AV89">
        <v>0</v>
      </c>
      <c r="AW89">
        <v>0</v>
      </c>
    </row>
    <row r="90" spans="7:49">
      <c r="G90" t="s">
        <v>132</v>
      </c>
      <c r="H90" s="115">
        <v>2.9099999999999993</v>
      </c>
      <c r="I90" s="88">
        <v>0.35</v>
      </c>
      <c r="J90" s="88">
        <v>2.85</v>
      </c>
      <c r="K90" s="88">
        <v>0</v>
      </c>
      <c r="L90" s="88">
        <v>6.71</v>
      </c>
      <c r="M90" s="116">
        <v>0</v>
      </c>
      <c r="N90" s="115">
        <v>107.19</v>
      </c>
      <c r="O90" s="88">
        <v>198.05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2.4700000000000002</v>
      </c>
      <c r="Y90">
        <v>0</v>
      </c>
      <c r="Z90">
        <v>6.71</v>
      </c>
      <c r="AA90">
        <v>0.42</v>
      </c>
      <c r="AB90">
        <v>0.24</v>
      </c>
      <c r="AC90">
        <v>0.35</v>
      </c>
      <c r="AD90">
        <v>0.61</v>
      </c>
      <c r="AE90">
        <v>0.35</v>
      </c>
      <c r="AF90">
        <v>0.59</v>
      </c>
      <c r="AG90">
        <v>0.42</v>
      </c>
      <c r="AH90">
        <v>0.38</v>
      </c>
      <c r="AI90">
        <v>0.28000000000000003</v>
      </c>
      <c r="AJ90">
        <v>0</v>
      </c>
      <c r="AK90">
        <v>53.34</v>
      </c>
      <c r="AL90">
        <v>0</v>
      </c>
      <c r="AM90">
        <v>53.85</v>
      </c>
      <c r="AN90">
        <v>18.05</v>
      </c>
      <c r="AO90">
        <v>0</v>
      </c>
      <c r="AP90">
        <v>20</v>
      </c>
      <c r="AQ90">
        <v>10</v>
      </c>
      <c r="AR90">
        <v>40</v>
      </c>
      <c r="AS90">
        <v>60</v>
      </c>
      <c r="AT90">
        <v>50</v>
      </c>
      <c r="AU90">
        <v>0</v>
      </c>
      <c r="AV90">
        <v>0</v>
      </c>
      <c r="AW90">
        <v>0</v>
      </c>
    </row>
    <row r="91" spans="7:49">
      <c r="G91" t="s">
        <v>133</v>
      </c>
      <c r="H91" s="115">
        <v>2.9099999999999993</v>
      </c>
      <c r="I91" s="88">
        <v>0.35</v>
      </c>
      <c r="J91" s="88">
        <v>2.85</v>
      </c>
      <c r="K91" s="88">
        <v>0</v>
      </c>
      <c r="L91" s="88">
        <v>6.71</v>
      </c>
      <c r="M91" s="116">
        <v>0</v>
      </c>
      <c r="N91" s="115">
        <v>107.19</v>
      </c>
      <c r="O91" s="88">
        <v>198.05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2.4700000000000002</v>
      </c>
      <c r="Y91">
        <v>0</v>
      </c>
      <c r="Z91">
        <v>6.71</v>
      </c>
      <c r="AA91">
        <v>0.42</v>
      </c>
      <c r="AB91">
        <v>0.24</v>
      </c>
      <c r="AC91">
        <v>0.35</v>
      </c>
      <c r="AD91">
        <v>0.61</v>
      </c>
      <c r="AE91">
        <v>0.35</v>
      </c>
      <c r="AF91">
        <v>0.59</v>
      </c>
      <c r="AG91">
        <v>0.42</v>
      </c>
      <c r="AH91">
        <v>0.38</v>
      </c>
      <c r="AI91">
        <v>0.28000000000000003</v>
      </c>
      <c r="AJ91">
        <v>0</v>
      </c>
      <c r="AK91">
        <v>53.34</v>
      </c>
      <c r="AL91">
        <v>0</v>
      </c>
      <c r="AM91">
        <v>53.85</v>
      </c>
      <c r="AN91">
        <v>18.05</v>
      </c>
      <c r="AO91">
        <v>0</v>
      </c>
      <c r="AP91">
        <v>20</v>
      </c>
      <c r="AQ91">
        <v>10</v>
      </c>
      <c r="AR91">
        <v>40</v>
      </c>
      <c r="AS91">
        <v>60</v>
      </c>
      <c r="AT91">
        <v>50</v>
      </c>
      <c r="AU91">
        <v>0</v>
      </c>
      <c r="AV91">
        <v>0</v>
      </c>
      <c r="AW91">
        <v>0</v>
      </c>
    </row>
    <row r="92" spans="7:49">
      <c r="G92" t="s">
        <v>134</v>
      </c>
      <c r="H92" s="115">
        <v>2.9099999999999993</v>
      </c>
      <c r="I92" s="88">
        <v>0.35</v>
      </c>
      <c r="J92" s="88">
        <v>2.85</v>
      </c>
      <c r="K92" s="88">
        <v>0</v>
      </c>
      <c r="L92" s="88">
        <v>6.71</v>
      </c>
      <c r="M92" s="116">
        <v>0</v>
      </c>
      <c r="N92" s="115">
        <v>107.19</v>
      </c>
      <c r="O92" s="88">
        <v>198.05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2.4700000000000002</v>
      </c>
      <c r="Y92">
        <v>0</v>
      </c>
      <c r="Z92">
        <v>6.71</v>
      </c>
      <c r="AA92">
        <v>0.42</v>
      </c>
      <c r="AB92">
        <v>0.24</v>
      </c>
      <c r="AC92">
        <v>0.35</v>
      </c>
      <c r="AD92">
        <v>0.61</v>
      </c>
      <c r="AE92">
        <v>0.35</v>
      </c>
      <c r="AF92">
        <v>0.59</v>
      </c>
      <c r="AG92">
        <v>0.42</v>
      </c>
      <c r="AH92">
        <v>0.38</v>
      </c>
      <c r="AI92">
        <v>0.28000000000000003</v>
      </c>
      <c r="AJ92">
        <v>0</v>
      </c>
      <c r="AK92">
        <v>53.34</v>
      </c>
      <c r="AL92">
        <v>0</v>
      </c>
      <c r="AM92">
        <v>53.85</v>
      </c>
      <c r="AN92">
        <v>18.05</v>
      </c>
      <c r="AO92">
        <v>0</v>
      </c>
      <c r="AP92">
        <v>20</v>
      </c>
      <c r="AQ92">
        <v>10</v>
      </c>
      <c r="AR92">
        <v>40</v>
      </c>
      <c r="AS92">
        <v>60</v>
      </c>
      <c r="AT92">
        <v>50</v>
      </c>
      <c r="AU92">
        <v>0</v>
      </c>
      <c r="AV92">
        <v>0</v>
      </c>
      <c r="AW92">
        <v>0</v>
      </c>
    </row>
    <row r="93" spans="7:49">
      <c r="G93" t="s">
        <v>135</v>
      </c>
      <c r="H93" s="115">
        <v>2.9099999999999993</v>
      </c>
      <c r="I93" s="88">
        <v>0.35</v>
      </c>
      <c r="J93" s="88">
        <v>2.85</v>
      </c>
      <c r="K93" s="88">
        <v>0</v>
      </c>
      <c r="L93" s="88">
        <v>6.71</v>
      </c>
      <c r="M93" s="116">
        <v>0</v>
      </c>
      <c r="N93" s="115">
        <v>107.19</v>
      </c>
      <c r="O93" s="88">
        <v>198.05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2.4700000000000002</v>
      </c>
      <c r="Y93">
        <v>0</v>
      </c>
      <c r="Z93">
        <v>6.71</v>
      </c>
      <c r="AA93">
        <v>0.42</v>
      </c>
      <c r="AB93">
        <v>0.24</v>
      </c>
      <c r="AC93">
        <v>0.35</v>
      </c>
      <c r="AD93">
        <v>0.61</v>
      </c>
      <c r="AE93">
        <v>0.35</v>
      </c>
      <c r="AF93">
        <v>0.59</v>
      </c>
      <c r="AG93">
        <v>0.42</v>
      </c>
      <c r="AH93">
        <v>0.38</v>
      </c>
      <c r="AI93">
        <v>0.28000000000000003</v>
      </c>
      <c r="AJ93">
        <v>0</v>
      </c>
      <c r="AK93">
        <v>53.34</v>
      </c>
      <c r="AL93">
        <v>0</v>
      </c>
      <c r="AM93">
        <v>53.85</v>
      </c>
      <c r="AN93">
        <v>18.05</v>
      </c>
      <c r="AO93">
        <v>0</v>
      </c>
      <c r="AP93">
        <v>20</v>
      </c>
      <c r="AQ93">
        <v>10</v>
      </c>
      <c r="AR93">
        <v>40</v>
      </c>
      <c r="AS93">
        <v>60</v>
      </c>
      <c r="AT93">
        <v>50</v>
      </c>
      <c r="AU93">
        <v>0</v>
      </c>
      <c r="AV93">
        <v>0</v>
      </c>
      <c r="AW93">
        <v>0</v>
      </c>
    </row>
    <row r="94" spans="7:49">
      <c r="G94" t="s">
        <v>136</v>
      </c>
      <c r="H94" s="115">
        <v>2.9099999999999993</v>
      </c>
      <c r="I94" s="88">
        <v>0.35</v>
      </c>
      <c r="J94" s="88">
        <v>2.85</v>
      </c>
      <c r="K94" s="88">
        <v>0</v>
      </c>
      <c r="L94" s="88">
        <v>6.71</v>
      </c>
      <c r="M94" s="116">
        <v>0</v>
      </c>
      <c r="N94" s="115">
        <v>107.19</v>
      </c>
      <c r="O94" s="88">
        <v>198.05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2.4700000000000002</v>
      </c>
      <c r="Y94">
        <v>0</v>
      </c>
      <c r="Z94">
        <v>6.71</v>
      </c>
      <c r="AA94">
        <v>0.42</v>
      </c>
      <c r="AB94">
        <v>0.24</v>
      </c>
      <c r="AC94">
        <v>0.35</v>
      </c>
      <c r="AD94">
        <v>0.61</v>
      </c>
      <c r="AE94">
        <v>0.35</v>
      </c>
      <c r="AF94">
        <v>0.59</v>
      </c>
      <c r="AG94">
        <v>0.42</v>
      </c>
      <c r="AH94">
        <v>0.38</v>
      </c>
      <c r="AI94">
        <v>0.28000000000000003</v>
      </c>
      <c r="AJ94">
        <v>0</v>
      </c>
      <c r="AK94">
        <v>53.34</v>
      </c>
      <c r="AL94">
        <v>0</v>
      </c>
      <c r="AM94">
        <v>53.85</v>
      </c>
      <c r="AN94">
        <v>18.05</v>
      </c>
      <c r="AO94">
        <v>0</v>
      </c>
      <c r="AP94">
        <v>20</v>
      </c>
      <c r="AQ94">
        <v>10</v>
      </c>
      <c r="AR94">
        <v>40</v>
      </c>
      <c r="AS94">
        <v>60</v>
      </c>
      <c r="AT94">
        <v>50</v>
      </c>
      <c r="AU94">
        <v>0</v>
      </c>
      <c r="AV94">
        <v>0</v>
      </c>
      <c r="AW94">
        <v>0</v>
      </c>
    </row>
    <row r="95" spans="7:49">
      <c r="G95" t="s">
        <v>137</v>
      </c>
      <c r="H95" s="115">
        <v>2.9099999999999993</v>
      </c>
      <c r="I95" s="88">
        <v>0.35</v>
      </c>
      <c r="J95" s="88">
        <v>2.85</v>
      </c>
      <c r="K95" s="88">
        <v>0</v>
      </c>
      <c r="L95" s="88">
        <v>6.71</v>
      </c>
      <c r="M95" s="116">
        <v>0</v>
      </c>
      <c r="N95" s="115">
        <v>107.19</v>
      </c>
      <c r="O95" s="88">
        <v>198.05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2.4700000000000002</v>
      </c>
      <c r="Y95">
        <v>0</v>
      </c>
      <c r="Z95">
        <v>6.71</v>
      </c>
      <c r="AA95">
        <v>0.42</v>
      </c>
      <c r="AB95">
        <v>0.24</v>
      </c>
      <c r="AC95">
        <v>0.35</v>
      </c>
      <c r="AD95">
        <v>0.61</v>
      </c>
      <c r="AE95">
        <v>0.35</v>
      </c>
      <c r="AF95">
        <v>0.59</v>
      </c>
      <c r="AG95">
        <v>0.42</v>
      </c>
      <c r="AH95">
        <v>0.38</v>
      </c>
      <c r="AI95">
        <v>0.28000000000000003</v>
      </c>
      <c r="AJ95">
        <v>0</v>
      </c>
      <c r="AK95">
        <v>53.34</v>
      </c>
      <c r="AL95">
        <v>0</v>
      </c>
      <c r="AM95">
        <v>53.85</v>
      </c>
      <c r="AN95">
        <v>18.05</v>
      </c>
      <c r="AO95">
        <v>0</v>
      </c>
      <c r="AP95">
        <v>20</v>
      </c>
      <c r="AQ95">
        <v>10</v>
      </c>
      <c r="AR95">
        <v>40</v>
      </c>
      <c r="AS95">
        <v>60</v>
      </c>
      <c r="AT95">
        <v>50</v>
      </c>
      <c r="AU95">
        <v>0</v>
      </c>
      <c r="AV95">
        <v>0</v>
      </c>
      <c r="AW95">
        <v>0</v>
      </c>
    </row>
    <row r="96" spans="7:49">
      <c r="G96" t="s">
        <v>138</v>
      </c>
      <c r="H96" s="115">
        <v>2.9099999999999993</v>
      </c>
      <c r="I96" s="88">
        <v>0.35</v>
      </c>
      <c r="J96" s="88">
        <v>2.85</v>
      </c>
      <c r="K96" s="88">
        <v>0</v>
      </c>
      <c r="L96" s="88">
        <v>6.71</v>
      </c>
      <c r="M96" s="116">
        <v>0</v>
      </c>
      <c r="N96" s="115">
        <v>107.19</v>
      </c>
      <c r="O96" s="88">
        <v>198.05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2.4700000000000002</v>
      </c>
      <c r="Y96">
        <v>0</v>
      </c>
      <c r="Z96">
        <v>6.71</v>
      </c>
      <c r="AA96">
        <v>0.42</v>
      </c>
      <c r="AB96">
        <v>0.24</v>
      </c>
      <c r="AC96">
        <v>0.35</v>
      </c>
      <c r="AD96">
        <v>0.61</v>
      </c>
      <c r="AE96">
        <v>0.35</v>
      </c>
      <c r="AF96">
        <v>0.59</v>
      </c>
      <c r="AG96">
        <v>0.42</v>
      </c>
      <c r="AH96">
        <v>0.38</v>
      </c>
      <c r="AI96">
        <v>0.28000000000000003</v>
      </c>
      <c r="AJ96">
        <v>0</v>
      </c>
      <c r="AK96">
        <v>53.34</v>
      </c>
      <c r="AL96">
        <v>0</v>
      </c>
      <c r="AM96">
        <v>53.85</v>
      </c>
      <c r="AN96">
        <v>18.05</v>
      </c>
      <c r="AO96">
        <v>0</v>
      </c>
      <c r="AP96">
        <v>20</v>
      </c>
      <c r="AQ96">
        <v>10</v>
      </c>
      <c r="AR96">
        <v>40</v>
      </c>
      <c r="AS96">
        <v>60</v>
      </c>
      <c r="AT96">
        <v>50</v>
      </c>
      <c r="AU96">
        <v>0</v>
      </c>
      <c r="AV96">
        <v>0</v>
      </c>
      <c r="AW96">
        <v>0</v>
      </c>
    </row>
    <row r="97" spans="1:133">
      <c r="G97" t="s">
        <v>139</v>
      </c>
      <c r="H97" s="115">
        <v>2.9099999999999993</v>
      </c>
      <c r="I97" s="88">
        <v>0.35</v>
      </c>
      <c r="J97" s="88">
        <v>2.85</v>
      </c>
      <c r="K97" s="88">
        <v>0</v>
      </c>
      <c r="L97" s="88">
        <v>6.71</v>
      </c>
      <c r="M97" s="116">
        <v>0</v>
      </c>
      <c r="N97" s="115">
        <v>107.19</v>
      </c>
      <c r="O97" s="88">
        <v>198.05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2.4700000000000002</v>
      </c>
      <c r="Y97">
        <v>0</v>
      </c>
      <c r="Z97">
        <v>6.71</v>
      </c>
      <c r="AA97">
        <v>0.42</v>
      </c>
      <c r="AB97">
        <v>0.24</v>
      </c>
      <c r="AC97">
        <v>0.35</v>
      </c>
      <c r="AD97">
        <v>0.61</v>
      </c>
      <c r="AE97">
        <v>0.35</v>
      </c>
      <c r="AF97">
        <v>0.59</v>
      </c>
      <c r="AG97">
        <v>0.42</v>
      </c>
      <c r="AH97">
        <v>0.38</v>
      </c>
      <c r="AI97">
        <v>0.28000000000000003</v>
      </c>
      <c r="AJ97">
        <v>0</v>
      </c>
      <c r="AK97">
        <v>53.34</v>
      </c>
      <c r="AL97">
        <v>0</v>
      </c>
      <c r="AM97">
        <v>53.85</v>
      </c>
      <c r="AN97">
        <v>18.05</v>
      </c>
      <c r="AO97">
        <v>0</v>
      </c>
      <c r="AP97">
        <v>20</v>
      </c>
      <c r="AQ97">
        <v>10</v>
      </c>
      <c r="AR97">
        <v>40</v>
      </c>
      <c r="AS97">
        <v>60</v>
      </c>
      <c r="AT97">
        <v>50</v>
      </c>
      <c r="AU97">
        <v>0</v>
      </c>
      <c r="AV97">
        <v>0</v>
      </c>
      <c r="AW97">
        <v>0</v>
      </c>
    </row>
    <row r="98" spans="1:133">
      <c r="G98" t="s">
        <v>140</v>
      </c>
      <c r="H98" s="115">
        <v>2.9099999999999993</v>
      </c>
      <c r="I98" s="88">
        <v>0.35</v>
      </c>
      <c r="J98" s="88">
        <v>2.85</v>
      </c>
      <c r="K98" s="88">
        <v>0</v>
      </c>
      <c r="L98" s="88">
        <v>6.71</v>
      </c>
      <c r="M98" s="116">
        <v>0</v>
      </c>
      <c r="N98" s="115">
        <v>107.19</v>
      </c>
      <c r="O98" s="88">
        <v>198.05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2.4700000000000002</v>
      </c>
      <c r="Y98">
        <v>0</v>
      </c>
      <c r="Z98">
        <v>6.71</v>
      </c>
      <c r="AA98">
        <v>0.42</v>
      </c>
      <c r="AB98">
        <v>0.24</v>
      </c>
      <c r="AC98">
        <v>0.35</v>
      </c>
      <c r="AD98">
        <v>0.61</v>
      </c>
      <c r="AE98">
        <v>0.35</v>
      </c>
      <c r="AF98">
        <v>0.59</v>
      </c>
      <c r="AG98">
        <v>0.42</v>
      </c>
      <c r="AH98">
        <v>0.38</v>
      </c>
      <c r="AI98">
        <v>0.28000000000000003</v>
      </c>
      <c r="AJ98">
        <v>0</v>
      </c>
      <c r="AK98">
        <v>53.34</v>
      </c>
      <c r="AL98">
        <v>0</v>
      </c>
      <c r="AM98">
        <v>53.85</v>
      </c>
      <c r="AN98">
        <v>18.05</v>
      </c>
      <c r="AO98">
        <v>0</v>
      </c>
      <c r="AP98">
        <v>20</v>
      </c>
      <c r="AQ98">
        <v>10</v>
      </c>
      <c r="AR98">
        <v>40</v>
      </c>
      <c r="AS98">
        <v>60</v>
      </c>
      <c r="AT98">
        <v>50</v>
      </c>
      <c r="AU98">
        <v>0</v>
      </c>
      <c r="AV98">
        <v>0</v>
      </c>
      <c r="AW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2.9099999999999984</v>
      </c>
      <c r="I99" s="111">
        <f t="shared" ref="I99:BU99" si="1">SUM(I3:I98)/4000</f>
        <v>0.40761500000000012</v>
      </c>
      <c r="J99" s="111">
        <f t="shared" si="1"/>
        <v>6.9040000000000087E-2</v>
      </c>
      <c r="K99" s="111">
        <f t="shared" si="1"/>
        <v>0</v>
      </c>
      <c r="L99" s="111">
        <f t="shared" si="1"/>
        <v>0.19975750000000023</v>
      </c>
      <c r="M99" s="111">
        <f t="shared" si="1"/>
        <v>0</v>
      </c>
      <c r="N99" s="110">
        <f t="shared" si="1"/>
        <v>4.0617599999999987</v>
      </c>
      <c r="O99" s="111">
        <f t="shared" si="1"/>
        <v>5.6280000000000019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0.42028000000000004</v>
      </c>
      <c r="X99">
        <f t="shared" si="1"/>
        <v>6.0360000000000004E-2</v>
      </c>
      <c r="Y99">
        <f t="shared" si="1"/>
        <v>0.17051500000000006</v>
      </c>
      <c r="Z99">
        <f t="shared" si="1"/>
        <v>0.16103999999999999</v>
      </c>
      <c r="AA99">
        <f t="shared" si="1"/>
        <v>9.0500000000000077E-3</v>
      </c>
      <c r="AB99">
        <f t="shared" si="1"/>
        <v>5.5599999999999972E-3</v>
      </c>
      <c r="AC99">
        <f t="shared" si="1"/>
        <v>8.2399999999999904E-3</v>
      </c>
      <c r="AD99">
        <f t="shared" si="1"/>
        <v>1.444E-2</v>
      </c>
      <c r="AE99">
        <f t="shared" si="1"/>
        <v>9.7400000000000125E-3</v>
      </c>
      <c r="AF99">
        <f t="shared" si="1"/>
        <v>1.3720000000000003E-2</v>
      </c>
      <c r="AG99">
        <f t="shared" si="1"/>
        <v>1.0939999999999998E-2</v>
      </c>
      <c r="AH99">
        <f t="shared" si="1"/>
        <v>8.6800000000000037E-3</v>
      </c>
      <c r="AI99">
        <f t="shared" si="1"/>
        <v>7.2200000000000007E-3</v>
      </c>
      <c r="AJ99">
        <f t="shared" si="1"/>
        <v>1.3216599999999996</v>
      </c>
      <c r="AK99">
        <f t="shared" si="1"/>
        <v>0.32004000000000005</v>
      </c>
      <c r="AL99">
        <f t="shared" si="1"/>
        <v>2.4493199999999997</v>
      </c>
      <c r="AM99">
        <f t="shared" si="1"/>
        <v>1.2924000000000004</v>
      </c>
      <c r="AN99">
        <f t="shared" si="1"/>
        <v>0.43319999999999931</v>
      </c>
      <c r="AO99">
        <f t="shared" si="1"/>
        <v>0.87480000000000069</v>
      </c>
      <c r="AP99">
        <f t="shared" si="1"/>
        <v>0.48</v>
      </c>
      <c r="AQ99">
        <f t="shared" si="1"/>
        <v>0.24</v>
      </c>
      <c r="AR99">
        <f t="shared" si="1"/>
        <v>0.96</v>
      </c>
      <c r="AS99">
        <f t="shared" si="1"/>
        <v>1.44</v>
      </c>
      <c r="AT99">
        <f t="shared" si="1"/>
        <v>1.2</v>
      </c>
      <c r="AU99">
        <f t="shared" si="1"/>
        <v>3.8717500000000002E-2</v>
      </c>
      <c r="AV99">
        <f t="shared" si="1"/>
        <v>0.92837499999999995</v>
      </c>
      <c r="AW99">
        <f t="shared" si="1"/>
        <v>0.39787499999999987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2023-02-02T10:14:25Z</dcterms:modified>
</cp:coreProperties>
</file>